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80" windowWidth="27795" windowHeight="12015" activeTab="0"/>
  </bookViews>
  <sheets>
    <sheet name="List1" sheetId="1" r:id="rId1"/>
    <sheet name="List2" sheetId="2" r:id="rId2"/>
    <sheet name="List3" sheetId="3" r:id="rId3"/>
  </sheets>
  <definedNames/>
  <calcPr calcId="145621"/>
</workbook>
</file>

<file path=xl/comments1.xml><?xml version="1.0" encoding="utf-8"?>
<comments xmlns="http://schemas.openxmlformats.org/spreadsheetml/2006/main">
  <authors>
    <author>Perlová Vladimíra</author>
  </authors>
  <commentList>
    <comment ref="Q5" authorId="0">
      <text>
        <r>
          <rPr>
            <b/>
            <sz val="9"/>
            <rFont val="Tahoma"/>
            <family val="2"/>
          </rPr>
          <t>Perlová Vladimíra:</t>
        </r>
        <r>
          <rPr>
            <sz val="9"/>
            <rFont val="Tahoma"/>
            <family val="2"/>
          </rPr>
          <t xml:space="preserve">
V případě nákupu z hlavní činnosti musí objednat dílčí knihovník, v případě nákupu z projektu objednává manažer projektu
</t>
        </r>
      </text>
    </comment>
    <comment ref="R5" authorId="0">
      <text>
        <r>
          <rPr>
            <b/>
            <sz val="9"/>
            <rFont val="Tahoma"/>
            <family val="2"/>
          </rPr>
          <t>Perlová Vladimíra:</t>
        </r>
        <r>
          <rPr>
            <sz val="9"/>
            <rFont val="Tahoma"/>
            <family val="2"/>
          </rPr>
          <t xml:space="preserve">
Např. z hlavní činnosti, z projektu…( číslo projektu)</t>
        </r>
      </text>
    </comment>
    <comment ref="S5" authorId="0">
      <text>
        <r>
          <rPr>
            <b/>
            <sz val="9"/>
            <rFont val="Tahoma"/>
            <family val="2"/>
          </rPr>
          <t>Perlová Vladimíra:</t>
        </r>
        <r>
          <rPr>
            <sz val="9"/>
            <rFont val="Tahoma"/>
            <family val="2"/>
          </rPr>
          <t xml:space="preserve">
Jméno osoby, která převezme v knihovně potvrzenou a odkontrolovanou fakturu. Nebude posíláno vnitřní poštou.
</t>
        </r>
      </text>
    </comment>
    <comment ref="T5" authorId="0">
      <text>
        <r>
          <rPr>
            <b/>
            <sz val="9"/>
            <rFont val="Tahoma"/>
            <family val="2"/>
          </rPr>
          <t>Perlová Vladimíra:</t>
        </r>
        <r>
          <rPr>
            <sz val="9"/>
            <rFont val="Tahoma"/>
            <family val="2"/>
          </rPr>
          <t xml:space="preserve">
Na kterou dílčí knihovnu evidovat. V případě více kusů je možné rozdělit na více dílčích knihoven, např. 2x ÚK, 1x 115, 1x118</t>
        </r>
      </text>
    </comment>
  </commentList>
</comments>
</file>

<file path=xl/sharedStrings.xml><?xml version="1.0" encoding="utf-8"?>
<sst xmlns="http://schemas.openxmlformats.org/spreadsheetml/2006/main" count="965" uniqueCount="474">
  <si>
    <t>Mendelova univerzita v Brně</t>
  </si>
  <si>
    <t>Ústřední knihovna ÚVIS</t>
  </si>
  <si>
    <t xml:space="preserve">poř. č. </t>
  </si>
  <si>
    <t>Autor</t>
  </si>
  <si>
    <t>Název</t>
  </si>
  <si>
    <t>ISBN</t>
  </si>
  <si>
    <t>Vydavatel</t>
  </si>
  <si>
    <t>Rok vydání</t>
  </si>
  <si>
    <t>Počet kusů</t>
  </si>
  <si>
    <t>Cena za ksv Kč bez DPH</t>
  </si>
  <si>
    <t>Cena za ks v Kč včetně DPH</t>
  </si>
  <si>
    <t>Cena celkem v Kč bez DPH</t>
  </si>
  <si>
    <t>Cena celkem v Kč včetně DPH</t>
  </si>
  <si>
    <t>Nabídková cena za ks bez DPH</t>
  </si>
  <si>
    <t>Nabídková cena za ks vč DPH</t>
  </si>
  <si>
    <t>Nabídková cena  celkem bez DPH</t>
  </si>
  <si>
    <t>Částka DPH</t>
  </si>
  <si>
    <t>Nabídková cena  celkem vč DPH</t>
  </si>
  <si>
    <t>Objednavatel</t>
  </si>
  <si>
    <t>Hrazeno z:</t>
  </si>
  <si>
    <t>Fakturu převezme</t>
  </si>
  <si>
    <t>Kam evidovat</t>
  </si>
  <si>
    <t>MARCELO J. CARENA</t>
  </si>
  <si>
    <t>HANDBOOK OF PLANT BREEDING VOL. 3, CEREAL BREEDING</t>
  </si>
  <si>
    <t>978-0-387-72294-8</t>
  </si>
  <si>
    <t>SPRINGER</t>
  </si>
  <si>
    <t>Ing Zuzana Vogelová</t>
  </si>
  <si>
    <t>1104 SF 2130011</t>
  </si>
  <si>
    <t>JOHANN VOLLMANN AND  ISTVAN RAJCAN</t>
  </si>
  <si>
    <t>HANDBOOK OF PLANT BREEDING, VOL. 4,  OIL CROPS</t>
  </si>
  <si>
    <t>978-0-387-77593-7</t>
  </si>
  <si>
    <t>ROBERTO FRITSCHE-NETO, ALUÍZIO BORÉM</t>
  </si>
  <si>
    <t>PLANT BREEDING FOR BIOTIC STRESS RESISTANCE</t>
  </si>
  <si>
    <t>978-3-642-33086-5</t>
  </si>
  <si>
    <t>PLANT BREEDING FOR ABIOTIC STRESS TOLERANCE</t>
  </si>
  <si>
    <t>978-3-642-30552-8</t>
  </si>
  <si>
    <t>GULLINO L. M., KATAN J., GARIBALDI A.</t>
  </si>
  <si>
    <t>FUSARIUM WILTS OF GREENHOUSE VEGETABLE AND ORNAMENTAL CROPS.</t>
  </si>
  <si>
    <t xml:space="preserve">978-0-89054-401-3 </t>
  </si>
  <si>
    <t>APS PRESS</t>
  </si>
  <si>
    <t xml:space="preserve">SCHUMANN G. L. </t>
  </si>
  <si>
    <t xml:space="preserve">PLANT DISEASES: THEIR BIOLOGY AND SOCIAL IMPACT. </t>
  </si>
  <si>
    <t xml:space="preserve">978-0-89054-116-6 </t>
  </si>
  <si>
    <t xml:space="preserve">KADO C. I. </t>
  </si>
  <si>
    <t>PLANT BACTERIOLOGY</t>
  </si>
  <si>
    <t>978-0-89054-388</t>
  </si>
  <si>
    <t xml:space="preserve">BOEREMA G, ZANDVOORT, J DE GRUYTER </t>
  </si>
  <si>
    <t>PHOMA IDENTIFICATION MANUAL: DIFFERENTIATION OF SPECIFIC AND INFRA-SPECIFIC TAXA IN CULTURE.</t>
  </si>
  <si>
    <t xml:space="preserve">978-0-8519-974-38 </t>
  </si>
  <si>
    <t>PLANT PROTECTION 
SERVICES, WAGENINGEN</t>
  </si>
  <si>
    <t xml:space="preserve">LAMOUR  K. </t>
  </si>
  <si>
    <t>PHYTOPHTHORA, A GLOBAL PERSPECTIVE</t>
  </si>
  <si>
    <t xml:space="preserve">978-1-7806-409-38 </t>
  </si>
  <si>
    <t>UNIVERSITY OF 
TENNESSEE, KNOXVILLE, USA</t>
  </si>
  <si>
    <t xml:space="preserve">D. C. CHAKRABARTI, KUMAR S., CHAND G.,  PUB N. </t>
  </si>
  <si>
    <t>A GUIDEBOOK FOR DISEASES OF HORTICULTURAL CROPS: DISEASES OF FRUIT, ORNAMENTAL, PLANTATION, SPICE, MEDICINAL, FOREST AND VEGETABLE CROPS.</t>
  </si>
  <si>
    <t>9380428171
9789380428178</t>
  </si>
  <si>
    <t>NARENDRA PUBLISHING
HOUSE</t>
  </si>
  <si>
    <t>FEUILLET, CATHERINE; MUEHLBAUER, GARY J. (EDS.)</t>
  </si>
  <si>
    <t>GENETICS AND GENOMICS OF THE TRITICEAE</t>
  </si>
  <si>
    <t>978-0-387-77488-6</t>
  </si>
  <si>
    <t xml:space="preserve">MATTHEW A. JENKS (EDITOR), ANDREW J. WOOD (EDITOR) </t>
  </si>
  <si>
    <t>GENES FOR PLANT ABIOTIC STRESS</t>
  </si>
  <si>
    <t>978-0-8138-1502-2</t>
  </si>
  <si>
    <t>WILEY-BLACKWELL</t>
  </si>
  <si>
    <t>DEVORSHAK C.</t>
  </si>
  <si>
    <t>PLANT PEST RISK ANALYSIS. CONCEPTS AND APPLICATION</t>
  </si>
  <si>
    <t>978-17-806-4036-5</t>
  </si>
  <si>
    <t>CABI</t>
  </si>
  <si>
    <t>PETRA SCHÜSSELER, CHRISTIAN VON ZABELTITZ</t>
  </si>
  <si>
    <t>UMWELTGERECHTE TECHNIKEN IN DER PFLANZENPRODUKTION</t>
  </si>
  <si>
    <t>978-3800141470</t>
  </si>
  <si>
    <t>ULMER</t>
  </si>
  <si>
    <t>QIN ZHANG, FRANCIS J. PIERCE</t>
  </si>
  <si>
    <t>AGRICULTURAL AUTOMATION</t>
  </si>
  <si>
    <t>978-1439880579</t>
  </si>
  <si>
    <t>CRC PRESS</t>
  </si>
  <si>
    <t xml:space="preserve">BELLO ENGR SEGUN R. </t>
  </si>
  <si>
    <t>AGRICULTURAL ENGINEERING: PRINCIPLES AND PRACTICE (VOLUME 1)</t>
  </si>
  <si>
    <t xml:space="preserve"> 978-1479316144</t>
  </si>
  <si>
    <t>CREATESPACE INDEPENDENT 
PUBLISHING PLATFORM</t>
  </si>
  <si>
    <t>AGRICULTURAL ENGINEERING: PRINCIPLES AND PRACTICE (VOLUME 2)</t>
  </si>
  <si>
    <t>978-1456335687</t>
  </si>
  <si>
    <t>AGRICULTURAL MACHINERY &amp; MECHANIZATION</t>
  </si>
  <si>
    <t>978-1456328764</t>
  </si>
  <si>
    <t>DOMINION PUBLISHING 
SERVICES</t>
  </si>
  <si>
    <t>RAY HERRE</t>
  </si>
  <si>
    <t>AGRICULTURAL MECHANICS</t>
  </si>
  <si>
    <t>978-1435400979</t>
  </si>
  <si>
    <t xml:space="preserve">SRIVASTAVA AJIT K. </t>
  </si>
  <si>
    <t>ENGINEERING PRINCIPLES OF AGRICULTURAL MACHINES 2ND EDITION</t>
  </si>
  <si>
    <t>978-1892769506</t>
  </si>
  <si>
    <t>AMER SOCIETY OF 
AGRICULTURAL</t>
  </si>
  <si>
    <t>FIELD, HARRY, SOLIE, JOHN</t>
  </si>
  <si>
    <t>INTRODUCTION TO AGRICULTURAL ENGINEERING TECHNOLOGY</t>
  </si>
  <si>
    <t>978-0387369136</t>
  </si>
  <si>
    <t>ANTHONY P. CHREST, MARY S. SMITH, SAM BHUYAN</t>
  </si>
  <si>
    <t>PARKING STRUCTURES: PLANNING, DESIGN, CONSTRUCTION, MAINTENANCE, AND REPAIR</t>
  </si>
  <si>
    <t xml:space="preserve"> 0-7923-7213-1</t>
  </si>
  <si>
    <t>FOSTER W. A.</t>
  </si>
  <si>
    <t>FARM BUILDINGS</t>
  </si>
  <si>
    <t>13: 978-114-287-747-7
10: 1142877477</t>
  </si>
  <si>
    <t>NABU PRESS</t>
  </si>
  <si>
    <t>HOPKINS ALFRED</t>
  </si>
  <si>
    <t>MODERN FARM BUILDINGS BEING SUGGESTIONS FOR THE MOST APPROVED WAYS OF DESIGNING THE COW BARN, DAIRY, HORSE BARN, HAY BARN, SHEEPCOTE, PIGGERY, MANURE PIT, CHICKEN HOUSE, ROOT CELLAR, ICE HOUSE, AND OTHER BUILDINGS OF THE FARM GROUP, ON PRACTICAL, SANITAR</t>
  </si>
  <si>
    <t>13: 978-114-700-314-7
10: 1147003149</t>
  </si>
  <si>
    <t>SCOTT JOHN</t>
  </si>
  <si>
    <t>FARM BUILDINGS A PRACTICAL TREATISE</t>
  </si>
  <si>
    <t>13: 978-114-712-159--9
10: 1147121591</t>
  </si>
  <si>
    <t>FARM BUILDINGS. A COMPILATION OF PLANS FOR GENERAL FARM BARNS, CATTLE BARNS, DAIRY BARNS, HORSE BARNS, SHEEP FOLDS, SWINE PENS, POULTRY HOUSES, SILOS</t>
  </si>
  <si>
    <t>13: 978-117-159-577-9
10: 1171595778</t>
  </si>
  <si>
    <t>CLEGHORNE W. S. H.</t>
  </si>
  <si>
    <t>FARM BUILDINGS AND BUILDING CONSTRUCTION</t>
  </si>
  <si>
    <t>13: 978-115-245-701-0
10: 1152457012</t>
  </si>
  <si>
    <t>UNKNOWN</t>
  </si>
  <si>
    <t>SWARTZBAUGH JOSEPH T., DUVALL DONOVAN S., DIAZ LUIS F</t>
  </si>
  <si>
    <t>RECYCLING EQUIPMENT AND TECHNOLOGY FOR MUNICIPAL SOLID WASTE: MATERIAL RECOVERY FACILITIES (1)</t>
  </si>
  <si>
    <t>13: 978-081-551-316-2
10: 081551316X</t>
  </si>
  <si>
    <t>WILLIAM ANDREW PUBLISHING
(UNITED STATES)</t>
  </si>
  <si>
    <t xml:space="preserve">WINKLER GREG </t>
  </si>
  <si>
    <t>RECYCLING CONSTRUCTION AND DEMOLITION WASTE A LEED-BASED TOOLKIT (GREENSOURCE)</t>
  </si>
  <si>
    <t>10: 0071713387
 13: 978-0071713382</t>
  </si>
  <si>
    <t>MCGRAW-HILL EDUCATION
 - EUROPE (UNITED STATES)</t>
  </si>
  <si>
    <t>BORMAN, G. L., RAGLÁNE, K. W.</t>
  </si>
  <si>
    <t>COMBUSTION ENGINEERING</t>
  </si>
  <si>
    <t>10: 0070065675
 13: 978-0070065673</t>
  </si>
  <si>
    <t>MCGRAW HILL</t>
  </si>
  <si>
    <t>SCHEIRS, J.</t>
  </si>
  <si>
    <t>FEEDSTOCK RECYCLING AND PYROLYSIS OF WASTE PLASTICS</t>
  </si>
  <si>
    <t>10: 0470021527 
13: 978-0470021521</t>
  </si>
  <si>
    <t>JOHN WILEY AND SONS,
 LTD., NEW YORK</t>
  </si>
  <si>
    <t>DEUBLEIN, D. STEINHAUSER A.</t>
  </si>
  <si>
    <t>BIOGAS FROM WASTE AND RENEWABLE RESOURCES</t>
  </si>
  <si>
    <t>WILEY</t>
  </si>
  <si>
    <t>WORLDWATCH INSTITUTE</t>
  </si>
  <si>
    <t>BIOFUELS FOR TRANSPORT</t>
  </si>
  <si>
    <t>10: 1844074226 
13: 978-1844074228</t>
  </si>
  <si>
    <t>EARTHSCAN</t>
  </si>
  <si>
    <t>AFOAKWA, E. O.</t>
  </si>
  <si>
    <t>CHOCOLATE SCIENCE AND TECHNOLOGY</t>
  </si>
  <si>
    <t>978-1-4051-9906-3</t>
  </si>
  <si>
    <t>ÓDONELL´, K., KEARSLEY, M. (EDS)</t>
  </si>
  <si>
    <t>SWEETENERS AND SUGAR ALTERNATIVES IN FOOD TECHNOLOGY (2ND EDITION)</t>
  </si>
  <si>
    <t>978-0-470-65968-7</t>
  </si>
  <si>
    <t>ASADI, M.</t>
  </si>
  <si>
    <t>BEET-SUGAR HANDBOOK</t>
  </si>
  <si>
    <t>978-0-471-76347-5</t>
  </si>
  <si>
    <t>ALUKO</t>
  </si>
  <si>
    <t>FUNCTIONAL FOODS AND NUTRACEUTICALS</t>
  </si>
  <si>
    <t>10: 1461434793
 13: 978-1461434795</t>
  </si>
  <si>
    <t>TEALE</t>
  </si>
  <si>
    <t>OMEGA 3 FATTY ACID RESEARCH</t>
  </si>
  <si>
    <t>978-159-454-620-4</t>
  </si>
  <si>
    <t>NOVA PUBLISHERS</t>
  </si>
  <si>
    <t>CONTIS, E. T., HO, C.T., MUSSINAN, C.J., PARLIMENT, T.H., SHAHIDI, F., SPANIER, A. M.</t>
  </si>
  <si>
    <t>FOOD FLAVORS: FORMATION, ANALYSIS AND PACKAGING INFLUENCES (DEVELOPMENTS IN FOOD SCIENCE – 40</t>
  </si>
  <si>
    <t>0-444-62590-8</t>
  </si>
  <si>
    <t>ELSEVIER</t>
  </si>
  <si>
    <t>HARRY T. LAWLESS, HILDEGARDE HEYMANN</t>
  </si>
  <si>
    <t>SENSORY EVALUATION OF FOOD: PRINCIPLES AND PRACTICES, SECOND EDITION,</t>
  </si>
  <si>
    <t>10: 1441964878 
13: 978-1441964878</t>
  </si>
  <si>
    <t>MORTEN C. MEILGAARD, B. THOMAS CARR, GAIL VANCE CIVILLE</t>
  </si>
  <si>
    <t>SENSORY EVALUATION TECHNIQUES, FOURTH EDITION</t>
  </si>
  <si>
    <t>TAYLOR FRANCIS</t>
  </si>
  <si>
    <t>HERBERT STONE, REBECCA BLEIBAUM, HEATHER A. THOMAS</t>
  </si>
  <si>
    <t>SENSORY EVALUATION PRACTICES, FOURTH EDITION (FOOD SCIENCE AND TECHNOLOGY)</t>
  </si>
  <si>
    <t>978-0-12-3820860</t>
  </si>
  <si>
    <t xml:space="preserve">TORMOD NÆS, PER BROCKHOFF, OLIVER TOMIC </t>
  </si>
  <si>
    <t>STATISTICS FOR SENSORY AND CONSUMER SCIENCE</t>
  </si>
  <si>
    <t>978-0-470-51821-2</t>
  </si>
  <si>
    <t xml:space="preserve">HARRINGTON ROBERT J. </t>
  </si>
  <si>
    <t>FOOD AND WINE PAIRING: A SENSORY EXPERIENCE</t>
  </si>
  <si>
    <t>978-0471794073</t>
  </si>
  <si>
    <t>JOHN W FUQUAY, PATRICK F FOX, PAUL L H MCSWEENEY</t>
  </si>
  <si>
    <t>ENCYCLOPEDIA OF DAIRY SCIENCES - SECOND EDITION</t>
  </si>
  <si>
    <t xml:space="preserve">10: 0123744024
13: 978-0123744029 </t>
  </si>
  <si>
    <t>ACADEMIC PRESS</t>
  </si>
  <si>
    <t>WALTRA P. ET AL.</t>
  </si>
  <si>
    <t>DAIRY SCIENCE AND TECHNOLOGY</t>
  </si>
  <si>
    <t>10: 0824727630 
13: 978-0824727635</t>
  </si>
  <si>
    <t>Clark Stephanie</t>
  </si>
  <si>
    <t>THE SENSORY EVALUATION OF DAIRY PRODUCTS</t>
  </si>
  <si>
    <t>10: 0387774068
13: 978-0387774060</t>
  </si>
  <si>
    <t>RICKI CARROLL</t>
  </si>
  <si>
    <t>HOME CHEESE MAKING: RECIPES FOR 75 HOMEMADE CHEESES</t>
  </si>
  <si>
    <t>978-1580174640</t>
  </si>
  <si>
    <t>STOREY PUBLISHING</t>
  </si>
  <si>
    <t>MARY KARLIN</t>
  </si>
  <si>
    <t>ARTISAN CHEESE MAKING AT HOME: TECHNIQUES &amp; RECIPES FOR MASTERING WORLD-CLASS CHEESES</t>
  </si>
  <si>
    <t>978-1607740087</t>
  </si>
  <si>
    <t>TEN SPEED PRESS</t>
  </si>
  <si>
    <t>GIANACLIS CALDWELL</t>
  </si>
  <si>
    <t>MASTERING ARTISAN CHEESEMAKING: THE ULTIMATE GUIDE FOR HOME-SCALE AND MARKET PRODUCERS</t>
  </si>
  <si>
    <t>978-1603583329</t>
  </si>
  <si>
    <t>CHELSEA GREEN
 PUBLISHING</t>
  </si>
  <si>
    <t>Elmer H. Marth</t>
  </si>
  <si>
    <t>APPLIED DAIRY MICROBIOLOGY, SECOND EDITION</t>
  </si>
  <si>
    <t>10: 082470536X 
3: 978-0824705367</t>
  </si>
  <si>
    <t xml:space="preserve">ROBINSON RICHARD K. </t>
  </si>
  <si>
    <t>DAIRY MICROBIOLOGY HANDBOOK: THE MICROBIOLOGY OF MILK AND MILK PRODUCTS</t>
  </si>
  <si>
    <t>10: 0471385964
13: 978-0471385967</t>
  </si>
  <si>
    <t xml:space="preserve">FERANDES R.                   </t>
  </si>
  <si>
    <t>MICROBIOLOGY HANDBOOK 3 VOL SET (DAIRY PRODUCTS 9781905224623, FISH AND SEAFOOD 9781905224760, MEAT PRODUCTS 9781905224661)</t>
  </si>
  <si>
    <t xml:space="preserve"> 978-184-755-856-5</t>
  </si>
  <si>
    <t>RSC</t>
  </si>
  <si>
    <t>ELLIOTT, T.</t>
  </si>
  <si>
    <t>MEDICAL MIKROBIOLOGY AND INFECTION</t>
  </si>
  <si>
    <t>978-144-433-465-4</t>
  </si>
  <si>
    <t xml:space="preserve">CAUVAIN S. P. </t>
  </si>
  <si>
    <t>Breadmaking: Improving quality (Second edition)</t>
  </si>
  <si>
    <t xml:space="preserve">10: 85709 060 7
13: 978085709 060 7
</t>
  </si>
  <si>
    <t>BakeTran, UK</t>
  </si>
  <si>
    <t>PERSING, D.</t>
  </si>
  <si>
    <t>MOLECULAR MIKROBIOLOGY: DIAGNOSTIC PRINCIPLES AND PRACTICES</t>
  </si>
  <si>
    <t>978-155-581-497-7</t>
  </si>
  <si>
    <t xml:space="preserve">EDWARDS W. P. </t>
  </si>
  <si>
    <t>THE SCIENCE OF BAKERY PRODUCTS</t>
  </si>
  <si>
    <t>13: 978-085-404-486-3
10: 0854044868</t>
  </si>
  <si>
    <t>ROYAL SOCIETY OF 
CHEMISTRY (UNITED KINGDOM)</t>
  </si>
  <si>
    <t>BERTOLINY ANDREA STARCHES</t>
  </si>
  <si>
    <t>CHARACTERIZATION, PROPERTIES AND APPLICATIONS</t>
  </si>
  <si>
    <t>13: 9781420080230
10: 1420080237</t>
  </si>
  <si>
    <t>TAYLOR &amp; FRANCIS
INC (UNITED STATES)</t>
  </si>
  <si>
    <t xml:space="preserve">THE INTERNATIONAL CULINARY SCHOOLS AT THE ART INSTITUTES, NENES MICHAEL F., LAVILLA JOE </t>
  </si>
  <si>
    <t>THE WINE. BEER AND SPIRITS HANDBOOK</t>
  </si>
  <si>
    <t xml:space="preserve"> 047013884X 
13: 9780470138847</t>
  </si>
  <si>
    <t xml:space="preserve">ARENDE T., ZANNINI E. </t>
  </si>
  <si>
    <t>CEREAL GRAINS FOR THE FOOD AND BEVERAGE INDUSTRIES</t>
  </si>
  <si>
    <t>0 85709 413 0
13: 978 0 85709 413 1</t>
  </si>
  <si>
    <t>UNIVERSITY COLLEGE 
CORK, IRELAND</t>
  </si>
  <si>
    <t>Edited by R Guy, Campden and Chorleywood Food Research Association,</t>
  </si>
  <si>
    <t>Extrusion cooking: Technologies and applications</t>
  </si>
  <si>
    <t xml:space="preserve">1 85573 559 8
13: 978 1 85573 559 0
</t>
  </si>
  <si>
    <t xml:space="preserve">BHANDARI B., BANSAL N., ZHANG M., SCHUCK P. </t>
  </si>
  <si>
    <t>HANDBOOK OF FOOD POWDERS: PROCESSES AND PROPERTIES</t>
  </si>
  <si>
    <t>0 85709 513 7
13: 978 0 85709 513 8</t>
  </si>
  <si>
    <t>INRA, FRANCE</t>
  </si>
  <si>
    <t>NYS, BAIN, VAN IMMERSEEL</t>
  </si>
  <si>
    <t>IMPROVING THE SAFETY AND QUALITY OF EGGS AND EGG PRODUCTS (TWO VOLUME SET),</t>
  </si>
  <si>
    <t>978-1-84569-754-9</t>
  </si>
  <si>
    <t>WOODHEAD
PUBLISHING</t>
  </si>
  <si>
    <t>BHESH BHANDARI</t>
  </si>
  <si>
    <t>FOOD MATERIALS SCIENCE AND ENGINEERING</t>
  </si>
  <si>
    <t>978-1-4051-9922-3</t>
  </si>
  <si>
    <t>MEAD</t>
  </si>
  <si>
    <t>POULTRY MEAT PROCESSING AND QUALITY</t>
  </si>
  <si>
    <t>1-85573-727-2</t>
  </si>
  <si>
    <t>WOODHEAD
 PUBLISHING</t>
  </si>
  <si>
    <t>ISABEL GUERRERO-LEGARRETA A KOL.</t>
  </si>
  <si>
    <t>HANDBOOK OF POULTRY SCIENCE AND TECHNOLOGY, TWO-VOLUME SET</t>
  </si>
  <si>
    <t>978-0-470-18537-7</t>
  </si>
  <si>
    <t>J. GLENN SONGER, KAREN W. POST</t>
  </si>
  <si>
    <t>VETERINARY MICROBIOLOGY: BACTERIAL AND FUNGAL AGENTS OF ANIMAL DISEASES</t>
  </si>
  <si>
    <t>978-1-4051-5823-7</t>
  </si>
  <si>
    <t>SAUNDERS</t>
  </si>
  <si>
    <t>SHEARD P.</t>
  </si>
  <si>
    <t>HANDBOOK OF MEAT PRODUCT TECHNOLOGY</t>
  </si>
  <si>
    <t>978-1-4051-7705-4</t>
  </si>
  <si>
    <t>BLACKWELL PUB.</t>
  </si>
  <si>
    <t>G. C. MEAD</t>
  </si>
  <si>
    <t>MICROBIOLOGICAL ANALYSIS OF RED MEAT, POULTRY AND EGGS</t>
  </si>
  <si>
    <t>978-1-4200-4397-6</t>
  </si>
  <si>
    <t>LEFFMANN H.</t>
  </si>
  <si>
    <t>ANALYSIS OF MILK AND MILK PRODUCTS</t>
  </si>
  <si>
    <t>978-1-4067-5168-0</t>
  </si>
  <si>
    <t>LEFFMANN PRESS</t>
  </si>
  <si>
    <t>SUTHERLAND J., A. H. VARM</t>
  </si>
  <si>
    <t>COLOUR ATLAS OF FOOD QUALITY CONTROL (WOLFE SCIENCE BOOK)</t>
  </si>
  <si>
    <t>978-0-7234-0815-4</t>
  </si>
  <si>
    <t>BOURNE M.</t>
  </si>
  <si>
    <t>FOOD TEXTURE AND VISCOSITY, SECOND EDITION: CONCEPT AND MEASUREMENT (FOOD SCIENCE AND TECHNOLOGY)</t>
  </si>
  <si>
    <t>978-0-1211-9062-0</t>
  </si>
  <si>
    <t>GOBBETTI</t>
  </si>
  <si>
    <t>BACTERIAL COMMUNICATION IN FOODS</t>
  </si>
  <si>
    <t>SPRINGER VERLAG</t>
  </si>
  <si>
    <t>FUQUAY</t>
  </si>
  <si>
    <t>ENCYCLOPEDIA OF DAIRY SCIENCES, 4 VOLUMES</t>
  </si>
  <si>
    <t>JENSEN</t>
  </si>
  <si>
    <t>ENCYCLOPEDIA OF MEAT SCIENCES, 3 VOL. SET</t>
  </si>
  <si>
    <t>012464970X</t>
  </si>
  <si>
    <t>TAMANG J. P</t>
  </si>
  <si>
    <t>FERMENTED FOODS AND BEVERAGES OF THE WORLD</t>
  </si>
  <si>
    <t>DUNFORD N</t>
  </si>
  <si>
    <t>FOOD AND INDUSTRIAL BIOPRODUCTS AND BIOPROCESSING</t>
  </si>
  <si>
    <t>RAHMAN M. S.</t>
  </si>
  <si>
    <t>HANDBOOK OF FOOD PRESERVATION</t>
  </si>
  <si>
    <t>AHMAD I.</t>
  </si>
  <si>
    <t>MICROBES AND MICROBIAL TECHNOLOGY</t>
  </si>
  <si>
    <t>CHARALAMPOPOULOS</t>
  </si>
  <si>
    <t>PREBIOTICS AND PROBIOTICS SCIENCE AND TECHNOLOGY, 2 VOL. SET</t>
  </si>
  <si>
    <t>KURTZMAN C. P.</t>
  </si>
  <si>
    <t>THE YEASTS: A TAXONOMIC STUDY, SET</t>
  </si>
  <si>
    <t>ELSEVIER SCIENCE</t>
  </si>
  <si>
    <t>HORST FELDMANN</t>
  </si>
  <si>
    <t>YEAST: MOLECULAR AND CELL BIOLOGY</t>
  </si>
  <si>
    <t>FELDMANN H.</t>
  </si>
  <si>
    <t>YEAST</t>
  </si>
  <si>
    <t>HARPER</t>
  </si>
  <si>
    <t>VIRUSES: BIOLOGY, APPLICATIONS, AND CONTROL</t>
  </si>
  <si>
    <t>GARLAND SCIENCE</t>
  </si>
  <si>
    <t>WHITMAN W. B,</t>
  </si>
  <si>
    <t>BERGEY'S MANUAL OF SYSTEMATIC BACTERIOLOGY, VOL. 5: THE ACTINOBACTERIA: SPIROCHAETES, FIBROBACTERES, BACTEROIDETES AND FUSOBACTERIA</t>
  </si>
  <si>
    <t>VON WRIGHT A.</t>
  </si>
  <si>
    <t>LACTIC ACID BACTERIA</t>
  </si>
  <si>
    <t>JAN DIRK VAN ELSAS ET. AL.</t>
  </si>
  <si>
    <t xml:space="preserve">MODERN SOIL MICROBIOLOGY, SECOND EDITION </t>
  </si>
  <si>
    <t>978-0824727499</t>
  </si>
  <si>
    <t>CRC PRESS/TAYLOR 
&amp; FRANCIS</t>
  </si>
  <si>
    <t>GEOFFREY R. DIXON, EMMA LOUISE TILSTON</t>
  </si>
  <si>
    <t>SOIL MICROBIOLOGY AND SUSTAINABLE CROP PRODUCTION</t>
  </si>
  <si>
    <t>KRISHNA G. MUKERJI, C. MANOHARACHARY, JAGJIT SINGH</t>
  </si>
  <si>
    <t xml:space="preserve">MICROBIAL ACTIVITY IN THE RHIZOSPHERE (SOIL BIOLOGY)2006 </t>
  </si>
  <si>
    <t>978-3-540-29182-4</t>
  </si>
  <si>
    <t>SINGH, AJAY; WARD, OWEN P. (EDS.)</t>
  </si>
  <si>
    <t>BIODEGRADATION AND BIOREMEDIATION</t>
  </si>
  <si>
    <t>978-3-540-21101-3</t>
  </si>
  <si>
    <t xml:space="preserve">RONALD M. ATLAS, JIM PHILP </t>
  </si>
  <si>
    <t>BIOREMEDIATION: APPLIED MICROBIAL SOLUTIONS FOR REAL-WORLD ENVIRONMENTAL CLEANUP</t>
  </si>
  <si>
    <t xml:space="preserve">978-1555812393 </t>
  </si>
  <si>
    <t>ASM PRESS   BOOK
 NEWS, INC., PORTLAND, OR</t>
  </si>
  <si>
    <t>BADENES, MARIA LUISA; BYRNE, DAVID H. (EDS.)</t>
  </si>
  <si>
    <t xml:space="preserve">FRUIT BREEDING SERIES: HANDBOOK OF PLANT BREEDING, VOL. 8 </t>
  </si>
  <si>
    <t>978-1-4419-0763-9</t>
  </si>
  <si>
    <t>WHILE ROBERT</t>
  </si>
  <si>
    <t>UNDERSTANDING VINEYARD SOILS</t>
  </si>
  <si>
    <t>10: 0195311256
13: 978-0195311259</t>
  </si>
  <si>
    <t>OXFORD UNIVERSITY
 PRESS, USA</t>
  </si>
  <si>
    <t>BRÜCKNER BERNHARD, MARTIN GEYER UND JOACHIM ZIEGLER</t>
  </si>
  <si>
    <t>SPARGELANBAU GRUNDLAGEN FÜR EINE ERFOLGREICHE PRODUKTION UND VERMARKTUNG</t>
  </si>
  <si>
    <t>978-3-8001-4627-7</t>
  </si>
  <si>
    <t>TIDWELL, J. H. (ED.)</t>
  </si>
  <si>
    <t>AQUACULTURE PRODUCTION SYSTeM</t>
  </si>
  <si>
    <t>978-08138-0126-1</t>
  </si>
  <si>
    <t>WHILEY-BLACKWELL</t>
  </si>
  <si>
    <t>TIMMONS, M. B., EVELING, J. M.</t>
  </si>
  <si>
    <t>RECIRCULATING AQUACULTURE</t>
  </si>
  <si>
    <t>978-0971264625</t>
  </si>
  <si>
    <t>CAYUGA AQUA 
VENTURES</t>
  </si>
  <si>
    <t>TIMONS, M.B. , ET. AL.</t>
  </si>
  <si>
    <t>RECIRCULATING AQUACULTURE SYSTEMS, 2ND EDITION </t>
  </si>
  <si>
    <t>978-0971264618</t>
  </si>
  <si>
    <t>NORTHEASTERN 
REGIONAL AQUACULTURE 
CENTER</t>
  </si>
  <si>
    <t>BERNSTEIN, S.,</t>
  </si>
  <si>
    <t>AQUAPONIC GARDENING A STEP-BY-STEP GUIDE TO RAISING VEGETABLES AND FISH TOGETHER</t>
  </si>
  <si>
    <t>NUTRIENT REQUIREMENT</t>
  </si>
  <si>
    <t>9780309163385
0309163382</t>
  </si>
  <si>
    <t>National Academies
 Press</t>
  </si>
  <si>
    <t>ESCHER, B., LEUSCH, F</t>
  </si>
  <si>
    <t>BIOANALYTICAL TOOLS IN WATER QUALITY ASSESSMENT</t>
  </si>
  <si>
    <t>978-1843393689</t>
  </si>
  <si>
    <t>IWA Publishing</t>
  </si>
  <si>
    <t>KOMÁREK, J.</t>
  </si>
  <si>
    <t>SÜßWASSERFLORA VON MITTELEUROPA: BAND 19:3:CYANOPROKARYOTA: HETEROCYTOUS GENERA</t>
  </si>
  <si>
    <t>978-3827409324</t>
  </si>
  <si>
    <t>Koeltz Scientific Books</t>
  </si>
  <si>
    <t>SEELEY T. D.</t>
  </si>
  <si>
    <t>HONEYBEE DEMOCRACY</t>
  </si>
  <si>
    <t>978-0-691-14721-5</t>
  </si>
  <si>
    <t>Princeton University Press</t>
  </si>
  <si>
    <t>RINDERER T. E.</t>
  </si>
  <si>
    <t>BEE GENETICS AND BREEDING.</t>
  </si>
  <si>
    <t>978-1-904846-29-1</t>
  </si>
  <si>
    <t>Northern bee books</t>
  </si>
  <si>
    <t>FRANDSEN, R.D. A KOL</t>
  </si>
  <si>
    <t>ANATOMY AND PHYSIOLOGY OF FARM ANIMALS</t>
  </si>
  <si>
    <t>978-0-8138-1394-3</t>
  </si>
  <si>
    <t>Wiley-blackwell</t>
  </si>
  <si>
    <t>VOET DONALD, VOET JUDITH G., PRATT CHARLOTTE W.</t>
  </si>
  <si>
    <t>FUNDAMENTALS OF BIOCHEMISTRY: LIFE AT THE MOLECULAR LEVEL, 4TH EDITION</t>
  </si>
  <si>
    <t>978-0470-54784-7</t>
  </si>
  <si>
    <t>JOHN WILEY &amp; SONS,
 INC</t>
  </si>
  <si>
    <t>I. SONG, CHUNSHAN, II. HSU, CHANG,. III. MOCHIDA, ISAO</t>
  </si>
  <si>
    <t>CHEMISTRY OF DIESEL FUELS</t>
  </si>
  <si>
    <t>1-56032- 845-2</t>
  </si>
  <si>
    <t>TAYLOR AND FRANCIS,
NEW YORK AND LONDON</t>
  </si>
  <si>
    <t>GERHARD, M., DIETMAR SCHOMBURG</t>
  </si>
  <si>
    <t>BIOCHEMICAL PATHWAYS: AN ATLAS OF BIOCHEMISTRY AND MOLECULAR BIOLOGY</t>
  </si>
  <si>
    <t>13: 9780470146842
10: 0470146842</t>
  </si>
  <si>
    <t>WILEY-BLACKWELL
 (AN IMPRINT OF JOHN WILEY &amp; SONS LTD)</t>
  </si>
  <si>
    <t>DOBROTA, DUŠAN</t>
  </si>
  <si>
    <t>LEKÁRSKA BIOCHÉMIA - VYSOKOŠKOLSKÁ UČEBNICA</t>
  </si>
  <si>
    <t xml:space="preserve">978-80-8063-293-9  </t>
  </si>
  <si>
    <t>OSVETA</t>
  </si>
  <si>
    <t>J. BENTON JONES JR.</t>
  </si>
  <si>
    <t>AGRONOMIC HANDBOOK : MANAGEMENT OF CROPS, SOILS, AND THEIR FERTILITY</t>
  </si>
  <si>
    <t>0-8493-0897-6</t>
  </si>
  <si>
    <t>CRAIG C. SHEAFFER, KRISTINE M. MONCADA</t>
  </si>
  <si>
    <t>INTRODUCTION TO AGRONOMY: FOOD, CROPS, AND ENVIRONMENT</t>
  </si>
  <si>
    <t>978-1-4180-5037-5</t>
  </si>
  <si>
    <t>DELMAR CENGAGE 
LEARNING</t>
  </si>
  <si>
    <t>EDWARD PLASTER</t>
  </si>
  <si>
    <t>SOIL SCIENCE AND MANAGEMENT</t>
  </si>
  <si>
    <t>978-1-4180-3865-6</t>
  </si>
  <si>
    <t>DELMAR CENGAGE
 LEARNING</t>
  </si>
  <si>
    <t>NJOKU, ENI G.</t>
  </si>
  <si>
    <t>ENCYCLOPEDIA OF REMOTE SENSING</t>
  </si>
  <si>
    <t>978-0-387-36700-2</t>
  </si>
  <si>
    <t>MULLEN R. E.</t>
  </si>
  <si>
    <t>PLANT PRODUCTION SYSTEMS</t>
  </si>
  <si>
    <t>978-1615493920</t>
  </si>
  <si>
    <t>KENDALL HUNT</t>
  </si>
  <si>
    <t>SHEAFFER C. C., MONCADA K. M.</t>
  </si>
  <si>
    <t>978-1111312336</t>
  </si>
  <si>
    <t>CENGAGE LEARNING</t>
  </si>
  <si>
    <t>RICKERL D., ET AL.</t>
  </si>
  <si>
    <t>AGROECOSYSTEMS ANALYSIS (AGRONOMY, NO. 43)</t>
  </si>
  <si>
    <t>978-0891181538</t>
  </si>
  <si>
    <t>AMERICAN SOCIETY 
OF AGRONOMY-CROP SCIENCE SOCIETY OFAMERICA-SOIL SCIENCE SOCIETY OF AMERICA</t>
  </si>
  <si>
    <t>MARTA-COSTA, ANA ALEXANDRA; L. D. G. SOARES DA SILVA, EMILIANA (EDS.)</t>
  </si>
  <si>
    <t>METHODS AND PROCEDURES FOR BUILDING SUSTAINABLE FARMING SYSTEMS. APPLICATION IN THE EUROPEAN CONTEXT</t>
  </si>
  <si>
    <t>978-94-007-5002-9</t>
  </si>
  <si>
    <t>ERECHTCHOUKOVA, MARINA G; KHAITER, PETER A; GOLINSKA, PAULINA (EDS.)</t>
  </si>
  <si>
    <t>SUSTAINABILITY APPRAISAL: QUANTITATIVE METHODS AND MATHEMATICAL TECHNIQUES FOR ENVIRONMENTAL PERFORMANCE EVALUATION</t>
  </si>
  <si>
    <t>978-3-642-32080-4</t>
  </si>
  <si>
    <t>NIJOKU E.G. (ED.)</t>
  </si>
  <si>
    <t>978-0387366982</t>
  </si>
  <si>
    <t>STEUERUNGSINSTRUMENTE FÜR EINE NACHHALTIGE LAND- UND ERNÄHRUNGSWIRTSCHAFT – STAND UND PERSPEKTIVEN</t>
  </si>
  <si>
    <t>978-3-941583-77-1</t>
  </si>
  <si>
    <t>KTBL</t>
  </si>
  <si>
    <t>LIEBMAN M. ET AL.</t>
  </si>
  <si>
    <t>ECOLOGICAL MANAGEMENT OF AGRICULTURAL WEEDS</t>
  </si>
  <si>
    <t>978-05-215-6068-9</t>
  </si>
  <si>
    <t>CAMBRIDGE 
UNIVERSITY PRESS</t>
  </si>
  <si>
    <t>UPTON MARTON</t>
  </si>
  <si>
    <t>THE ECONOMICS OF TROPICAL FARMING SYSTEMS</t>
  </si>
  <si>
    <t>CRAIG J. ET AL.</t>
  </si>
  <si>
    <t>AGRONOMY OF GRASSLAND SYSTEMS</t>
  </si>
  <si>
    <t>RADCLIFFE E.B. ET AL.</t>
  </si>
  <si>
    <t>INTEGRATED PEST MANAGEMENT</t>
  </si>
  <si>
    <t>PLIENINGER T. ET AL.</t>
  </si>
  <si>
    <t>RESILIENCE AND THE CULTURAL LANDSCAPE</t>
  </si>
  <si>
    <t>CONNOR D. J. ET AL.</t>
  </si>
  <si>
    <t>CROP ECOLOGY</t>
  </si>
  <si>
    <t>LANGER R. H. M. AT AL.</t>
  </si>
  <si>
    <t>AGRICULTURAL PLANTS</t>
  </si>
  <si>
    <t>WILD ALAN</t>
  </si>
  <si>
    <t>SOILS, LAND AND FOOD</t>
  </si>
  <si>
    <t>MALCOLM BILL</t>
  </si>
  <si>
    <t>THE FARMING GAME</t>
  </si>
  <si>
    <t>HEEGE HERMANN</t>
  </si>
  <si>
    <t>PRECISION IN CROP FARMING</t>
  </si>
  <si>
    <t>MARTIN K., SAUERBORN J.</t>
  </si>
  <si>
    <t>AGROECOLOGY</t>
  </si>
  <si>
    <t>BENCKISER G., SCHELL S. (EDS.)</t>
  </si>
  <si>
    <t>BIODIVERSITY IN AGRICULTURAL PRODUCTION SYSTEMS</t>
  </si>
  <si>
    <t>VANDERMEER, J. H.</t>
  </si>
  <si>
    <t>THE ECOLOGY OF AGROECOSYSTEMS</t>
  </si>
  <si>
    <t>978-0763771539</t>
  </si>
  <si>
    <t>JONES &amp; BARTLETT
 PUBLISHERS</t>
  </si>
  <si>
    <t>KONRAD, M., SAUERBORN, J.</t>
  </si>
  <si>
    <t>978-94-007-5916-9</t>
  </si>
  <si>
    <t>ASHRAF, M.; ÖZTÜRK, M.; AHMAD, M.S.A.; AKSOY, A.</t>
  </si>
  <si>
    <t>CROP PRODUCTION FOR AGRICULTURAL IMPROVEMENT</t>
  </si>
  <si>
    <t>978-94-007-4115-7</t>
  </si>
  <si>
    <t>WILPEN L. GORR, KRISTEN S. KURLAND</t>
  </si>
  <si>
    <t>GIS TUTORIAL 1: BASIC WORKBOOK, 10.1 EDITION</t>
  </si>
  <si>
    <t>978-1-58948-335-4</t>
  </si>
  <si>
    <t>ESRI PRESS</t>
  </si>
  <si>
    <t>DAVID W. ALLEN</t>
  </si>
  <si>
    <t>GIS TUTORIAL 2: SPATIAL ANALYSIS WORKBOOK</t>
  </si>
  <si>
    <t>978-1-58948-258-6</t>
  </si>
  <si>
    <t>GIS TUTORIAL 3: ADVANCED WORKBOOK</t>
  </si>
  <si>
    <t>978-1-58948-207-4</t>
  </si>
  <si>
    <t>GETTING TO KNOW ARCGIS MODELBUILDER</t>
  </si>
  <si>
    <t>978-1-58948-255-5</t>
  </si>
  <si>
    <t>PAUL A. ZANDBERGEN</t>
  </si>
  <si>
    <t>PYTHON SCRIPTING FOR ARCGIS</t>
  </si>
  <si>
    <t>978-1-58948-282-1</t>
  </si>
  <si>
    <t>Cena celkem bez DPH</t>
  </si>
  <si>
    <t>Cena celkem vč. DPH</t>
  </si>
  <si>
    <t>Nabídková cena celkem bez DPH</t>
  </si>
  <si>
    <t>DPH</t>
  </si>
  <si>
    <t>Nabídková cena celkem vč. DPH</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</si>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</sst>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Kč&quot;;[Red]\-#,##0\ &quot;Kč&quot;"/>
  </numFmts>
  <fonts count="15">
    <font>
      <sz val="11"/>
      <color theme="1"/>
      <name val="Calibri"/>
      <family val="2"/>
      <scheme val="minor"/>
    </font>
    <font>
      <sz val="10"/>
      <name val="Arial"/>
      <family val="2"/>
    </font>
    <font>
      <sz val="11"/>
      <color indexed="8"/>
      <name val="Arial"/>
      <family val="2"/>
    </font>
    <font>
      <b/>
      <sz val="11"/>
      <color indexed="8"/>
      <name val="Arial"/>
      <family val="2"/>
    </font>
    <font>
      <sz val="10"/>
      <color rgb="FF000000"/>
      <name val="Arial"/>
      <family val="2"/>
    </font>
    <font>
      <b/>
      <sz val="11"/>
      <color theme="1"/>
      <name val="Arial"/>
      <family val="2"/>
    </font>
    <font>
      <sz val="10"/>
      <color theme="1"/>
      <name val="Arial"/>
      <family val="2"/>
    </font>
    <font>
      <sz val="10"/>
      <color indexed="8"/>
      <name val="Arial"/>
      <family val="2"/>
    </font>
    <font>
      <sz val="8"/>
      <color indexed="8"/>
      <name val="Arial"/>
      <family val="2"/>
    </font>
    <font>
      <b/>
      <sz val="10"/>
      <color indexed="8"/>
      <name val="Arial"/>
      <family val="2"/>
    </font>
    <font>
      <u val="single"/>
      <sz val="11"/>
      <color theme="10"/>
      <name val="Calibri"/>
      <family val="2"/>
      <scheme val="minor"/>
    </font>
    <font>
      <b/>
      <sz val="9"/>
      <name val="Tahoma"/>
      <family val="2"/>
    </font>
    <font>
      <sz val="9"/>
      <name val="Tahoma"/>
      <family val="2"/>
    </font>
    <font>
      <b/>
      <sz val="11"/>
      <color theme="1"/>
      <name val="Calibri"/>
      <family val="2"/>
      <scheme val="minor"/>
    </font>
    <font>
      <b/>
      <sz val="8"/>
      <name val="Calibri"/>
      <family val="2"/>
    </font>
  </fonts>
  <fills count="5">
    <fill>
      <patternFill/>
    </fill>
    <fill>
      <patternFill patternType="gray125"/>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10" fillId="0" borderId="0" applyNumberFormat="0" applyFill="0" applyBorder="0" applyAlignment="0" applyProtection="0"/>
  </cellStyleXfs>
  <cellXfs count="36">
    <xf numFmtId="0" fontId="0" fillId="0" borderId="0" xfId="0"/>
    <xf numFmtId="0" fontId="2" fillId="0" borderId="0" xfId="0" applyFont="1" applyAlignment="1">
      <alignment horizontal="center"/>
    </xf>
    <xf numFmtId="0" fontId="2" fillId="0" borderId="0" xfId="0" applyFont="1"/>
    <xf numFmtId="0" fontId="3"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4" borderId="1" xfId="20" applyFont="1" applyFill="1" applyBorder="1" applyAlignment="1">
      <alignment horizontal="right" wrapText="1"/>
      <protection/>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center"/>
    </xf>
    <xf numFmtId="0" fontId="8" fillId="0" borderId="1" xfId="0" applyFont="1" applyBorder="1" applyAlignment="1">
      <alignment vertical="top"/>
    </xf>
    <xf numFmtId="0" fontId="8"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0" fontId="3" fillId="0" borderId="1" xfId="0" applyFont="1" applyBorder="1"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vertical="top" wrapText="1"/>
    </xf>
    <xf numFmtId="0" fontId="7" fillId="0" borderId="1" xfId="0" applyFont="1" applyBorder="1" applyAlignment="1">
      <alignment horizontal="left" vertical="center" wrapText="1"/>
    </xf>
    <xf numFmtId="0" fontId="1" fillId="0" borderId="1" xfId="21" applyFont="1" applyBorder="1" applyAlignment="1">
      <alignment horizontal="left" vertical="top" wrapText="1"/>
    </xf>
    <xf numFmtId="1" fontId="7" fillId="0" borderId="1" xfId="0" applyNumberFormat="1" applyFont="1" applyBorder="1" applyAlignment="1">
      <alignment horizontal="left" vertical="center" wrapText="1"/>
    </xf>
    <xf numFmtId="1" fontId="7" fillId="0" borderId="1" xfId="0" applyNumberFormat="1" applyFont="1" applyBorder="1" applyAlignment="1">
      <alignment horizontal="left" vertical="center"/>
    </xf>
    <xf numFmtId="0" fontId="6" fillId="0" borderId="1" xfId="0" applyFont="1" applyBorder="1" applyAlignment="1">
      <alignment vertical="top" wrapText="1"/>
    </xf>
    <xf numFmtId="0" fontId="6" fillId="0" borderId="1" xfId="0" applyFont="1" applyBorder="1" applyAlignment="1">
      <alignment wrapText="1"/>
    </xf>
    <xf numFmtId="0" fontId="7" fillId="0" borderId="1" xfId="0" applyFont="1" applyBorder="1" applyAlignment="1">
      <alignment horizontal="center" vertical="center"/>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horizontal="left" vertical="top"/>
    </xf>
    <xf numFmtId="0" fontId="2" fillId="4" borderId="1" xfId="0" applyFont="1" applyFill="1" applyBorder="1"/>
    <xf numFmtId="0" fontId="2" fillId="0" borderId="4" xfId="0" applyFont="1" applyFill="1" applyBorder="1"/>
    <xf numFmtId="0" fontId="13" fillId="0" borderId="0" xfId="0" applyFont="1"/>
    <xf numFmtId="6" fontId="13" fillId="0" borderId="0" xfId="0" applyNumberFormat="1" applyFont="1"/>
    <xf numFmtId="0" fontId="2"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ální 4"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azon.com/s/ref=ntt_athr_dp_sr_1?_encoding=UTF8&amp;field-author=Engr%20Segun%20R.%20Bello&amp;search-alias=books&amp;sort=relevancerank" TargetMode="External" /><Relationship Id="rId2" Type="http://schemas.openxmlformats.org/officeDocument/2006/relationships/hyperlink" Target="http://www.amazon.com/s/ref=ntt_athr_dp_sr_1?_encoding=UTF8&amp;field-author=Engr%20Segun%20R.%20Bello&amp;search-alias=books&amp;sort=relevancerank" TargetMode="External" /><Relationship Id="rId3" Type="http://schemas.openxmlformats.org/officeDocument/2006/relationships/hyperlink" Target="http://www.amazon.com/s/ref=ntt_athr_dp_sr_1?_encoding=UTF8&amp;field-author=Engr%20Segun%20R.%20Bello&amp;search-alias=books&amp;sort=relevancerank" TargetMode="External" /><Relationship Id="rId4" Type="http://schemas.openxmlformats.org/officeDocument/2006/relationships/hyperlink" Target="http://www.amazon.com/s/ref=ntt_athr_dp_sr_1?_encoding=UTF8&amp;field-author=Ajit%20K.%20Srivastava&amp;search-alias=books&amp;sort=relevancerank" TargetMode="External" /><Relationship Id="rId5" Type="http://schemas.openxmlformats.org/officeDocument/2006/relationships/comments" Target="../comments1.xml" /><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52"/>
  <sheetViews>
    <sheetView tabSelected="1" workbookViewId="0" topLeftCell="A85">
      <selection activeCell="C147" sqref="C147:D152"/>
    </sheetView>
  </sheetViews>
  <sheetFormatPr defaultColWidth="9.140625" defaultRowHeight="15"/>
  <cols>
    <col min="2" max="2" width="13.00390625" style="0" customWidth="1"/>
    <col min="3" max="3" width="24.00390625" style="0" customWidth="1"/>
    <col min="4" max="4" width="20.421875" style="0" customWidth="1"/>
    <col min="5" max="5" width="15.421875" style="0" customWidth="1"/>
    <col min="17" max="17" width="30.00390625" style="0" customWidth="1"/>
    <col min="18" max="18" width="12.57421875" style="0" customWidth="1"/>
    <col min="19" max="19" width="23.00390625" style="0" customWidth="1"/>
  </cols>
  <sheetData>
    <row r="1" spans="1:20" ht="15">
      <c r="A1" s="35" t="s">
        <v>0</v>
      </c>
      <c r="B1" s="35"/>
      <c r="C1" s="35"/>
      <c r="D1" s="35"/>
      <c r="E1" s="35"/>
      <c r="F1" s="35"/>
      <c r="G1" s="35"/>
      <c r="H1" s="35"/>
      <c r="I1" s="35"/>
      <c r="J1" s="35"/>
      <c r="K1" s="35"/>
      <c r="L1" s="35"/>
      <c r="M1" s="35"/>
      <c r="N1" s="35"/>
      <c r="O1" s="35"/>
      <c r="P1" s="35"/>
      <c r="Q1" s="35"/>
      <c r="R1" s="35"/>
      <c r="S1" s="35"/>
      <c r="T1" s="35"/>
    </row>
    <row r="2" spans="1:20" ht="15">
      <c r="A2" s="35" t="s">
        <v>1</v>
      </c>
      <c r="B2" s="35"/>
      <c r="C2" s="35"/>
      <c r="D2" s="35"/>
      <c r="E2" s="35"/>
      <c r="F2" s="35"/>
      <c r="G2" s="35"/>
      <c r="H2" s="35"/>
      <c r="I2" s="35"/>
      <c r="J2" s="35"/>
      <c r="K2" s="35"/>
      <c r="L2" s="35"/>
      <c r="M2" s="35"/>
      <c r="N2" s="35"/>
      <c r="O2" s="35"/>
      <c r="P2" s="35"/>
      <c r="Q2" s="35"/>
      <c r="R2" s="35"/>
      <c r="S2" s="35"/>
      <c r="T2" s="35"/>
    </row>
    <row r="3" spans="1:20" ht="15">
      <c r="A3" s="1"/>
      <c r="B3" s="1"/>
      <c r="C3" s="1"/>
      <c r="D3" s="1"/>
      <c r="E3" s="1"/>
      <c r="F3" s="1"/>
      <c r="G3" s="1"/>
      <c r="H3" s="1"/>
      <c r="I3" s="1"/>
      <c r="J3" s="1"/>
      <c r="K3" s="1"/>
      <c r="L3" s="1"/>
      <c r="M3" s="1"/>
      <c r="N3" s="1"/>
      <c r="O3" s="1"/>
      <c r="P3" s="1"/>
      <c r="Q3" s="1"/>
      <c r="R3" s="1"/>
      <c r="S3" s="1"/>
      <c r="T3" s="1"/>
    </row>
    <row r="4" spans="1:20" ht="15">
      <c r="A4" s="2"/>
      <c r="B4" s="2"/>
      <c r="C4" s="2"/>
      <c r="D4" s="2"/>
      <c r="E4" s="2"/>
      <c r="F4" s="2"/>
      <c r="G4" s="2"/>
      <c r="H4" s="2"/>
      <c r="I4" s="2"/>
      <c r="J4" s="2"/>
      <c r="K4" s="2"/>
      <c r="L4" s="2"/>
      <c r="M4" s="2"/>
      <c r="N4" s="2"/>
      <c r="O4" s="2"/>
      <c r="P4" s="2"/>
      <c r="Q4" s="2"/>
      <c r="R4" s="2"/>
      <c r="S4" s="2"/>
      <c r="T4" s="2"/>
    </row>
    <row r="5" spans="1:20" ht="90">
      <c r="A5" s="3" t="s">
        <v>2</v>
      </c>
      <c r="B5" s="3" t="s">
        <v>3</v>
      </c>
      <c r="C5" s="3" t="s">
        <v>4</v>
      </c>
      <c r="D5" s="3" t="s">
        <v>5</v>
      </c>
      <c r="E5" s="3" t="s">
        <v>6</v>
      </c>
      <c r="F5" s="3" t="s">
        <v>7</v>
      </c>
      <c r="G5" s="4" t="s">
        <v>8</v>
      </c>
      <c r="H5" s="5" t="s">
        <v>9</v>
      </c>
      <c r="I5" s="5" t="s">
        <v>10</v>
      </c>
      <c r="J5" s="5" t="s">
        <v>11</v>
      </c>
      <c r="K5" s="5" t="s">
        <v>12</v>
      </c>
      <c r="L5" s="6" t="s">
        <v>13</v>
      </c>
      <c r="M5" s="6" t="s">
        <v>14</v>
      </c>
      <c r="N5" s="6" t="s">
        <v>15</v>
      </c>
      <c r="O5" s="6" t="s">
        <v>16</v>
      </c>
      <c r="P5" s="6" t="s">
        <v>17</v>
      </c>
      <c r="Q5" s="7" t="s">
        <v>18</v>
      </c>
      <c r="R5" s="8" t="s">
        <v>19</v>
      </c>
      <c r="S5" s="8" t="s">
        <v>20</v>
      </c>
      <c r="T5" s="8" t="s">
        <v>21</v>
      </c>
    </row>
    <row r="6" spans="1:20" ht="85.5" customHeight="1">
      <c r="A6" s="9">
        <v>1</v>
      </c>
      <c r="B6" s="10" t="s">
        <v>22</v>
      </c>
      <c r="C6" s="11" t="s">
        <v>23</v>
      </c>
      <c r="D6" s="12" t="s">
        <v>24</v>
      </c>
      <c r="E6" s="13" t="s">
        <v>25</v>
      </c>
      <c r="F6" s="14">
        <v>2009</v>
      </c>
      <c r="G6" s="15">
        <v>1</v>
      </c>
      <c r="H6" s="16">
        <f>ROUND(I6/1.15,2)</f>
        <v>2824.35</v>
      </c>
      <c r="I6" s="16">
        <v>3248</v>
      </c>
      <c r="J6" s="16">
        <f>PRODUCT(G6:H6)</f>
        <v>2824.35</v>
      </c>
      <c r="K6" s="16">
        <f>PRODUCT(G6*I6)</f>
        <v>3248</v>
      </c>
      <c r="L6" s="16"/>
      <c r="M6" s="16"/>
      <c r="N6" s="16"/>
      <c r="O6" s="16"/>
      <c r="P6" s="16"/>
      <c r="Q6" s="17" t="s">
        <v>26</v>
      </c>
      <c r="R6" s="18" t="s">
        <v>27</v>
      </c>
      <c r="S6" s="17" t="s">
        <v>26</v>
      </c>
      <c r="T6" s="16">
        <v>219</v>
      </c>
    </row>
    <row r="7" spans="1:20" ht="72" customHeight="1">
      <c r="A7" s="9">
        <v>2</v>
      </c>
      <c r="B7" s="10" t="s">
        <v>28</v>
      </c>
      <c r="C7" s="11" t="s">
        <v>29</v>
      </c>
      <c r="D7" s="12" t="s">
        <v>30</v>
      </c>
      <c r="E7" s="13" t="s">
        <v>25</v>
      </c>
      <c r="F7" s="14">
        <v>2010</v>
      </c>
      <c r="G7" s="15">
        <v>1</v>
      </c>
      <c r="H7" s="16">
        <f aca="true" t="shared" si="0" ref="H7:H70">ROUND(I7/1.15,2)</f>
        <v>4681.74</v>
      </c>
      <c r="I7" s="16">
        <v>5384</v>
      </c>
      <c r="J7" s="16">
        <f aca="true" t="shared" si="1" ref="J7:J70">PRODUCT(G7:H7)</f>
        <v>4681.74</v>
      </c>
      <c r="K7" s="16">
        <f aca="true" t="shared" si="2" ref="K7:K70">PRODUCT(G7*I7)</f>
        <v>5384</v>
      </c>
      <c r="L7" s="16"/>
      <c r="M7" s="16"/>
      <c r="N7" s="16"/>
      <c r="O7" s="16"/>
      <c r="P7" s="16"/>
      <c r="Q7" s="17" t="s">
        <v>26</v>
      </c>
      <c r="R7" s="18" t="s">
        <v>27</v>
      </c>
      <c r="S7" s="17" t="s">
        <v>26</v>
      </c>
      <c r="T7" s="16">
        <v>219</v>
      </c>
    </row>
    <row r="8" spans="1:20" ht="71.25" customHeight="1">
      <c r="A8" s="9">
        <v>3</v>
      </c>
      <c r="B8" s="10" t="s">
        <v>31</v>
      </c>
      <c r="C8" s="11" t="s">
        <v>32</v>
      </c>
      <c r="D8" s="12" t="s">
        <v>33</v>
      </c>
      <c r="E8" s="13" t="s">
        <v>25</v>
      </c>
      <c r="F8" s="14">
        <v>2012</v>
      </c>
      <c r="G8" s="15">
        <v>1</v>
      </c>
      <c r="H8" s="16">
        <f t="shared" si="0"/>
        <v>3295.65</v>
      </c>
      <c r="I8" s="16">
        <v>3790</v>
      </c>
      <c r="J8" s="16">
        <f t="shared" si="1"/>
        <v>3295.65</v>
      </c>
      <c r="K8" s="16">
        <f t="shared" si="2"/>
        <v>3790</v>
      </c>
      <c r="L8" s="16"/>
      <c r="M8" s="16"/>
      <c r="N8" s="16"/>
      <c r="O8" s="16"/>
      <c r="P8" s="16"/>
      <c r="Q8" s="17" t="s">
        <v>26</v>
      </c>
      <c r="R8" s="18" t="s">
        <v>27</v>
      </c>
      <c r="S8" s="17" t="s">
        <v>26</v>
      </c>
      <c r="T8" s="16">
        <v>219</v>
      </c>
    </row>
    <row r="9" spans="1:20" ht="63.75">
      <c r="A9" s="9" t="s">
        <v>473</v>
      </c>
      <c r="B9" s="10" t="s">
        <v>31</v>
      </c>
      <c r="C9" s="11" t="s">
        <v>34</v>
      </c>
      <c r="D9" s="12" t="s">
        <v>35</v>
      </c>
      <c r="E9" s="13" t="s">
        <v>25</v>
      </c>
      <c r="F9" s="14">
        <v>2012</v>
      </c>
      <c r="G9" s="15">
        <v>1</v>
      </c>
      <c r="H9" s="16">
        <f t="shared" si="0"/>
        <v>3295.65</v>
      </c>
      <c r="I9" s="16">
        <v>3790</v>
      </c>
      <c r="J9" s="16">
        <f t="shared" si="1"/>
        <v>3295.65</v>
      </c>
      <c r="K9" s="16">
        <f t="shared" si="2"/>
        <v>3790</v>
      </c>
      <c r="L9" s="16"/>
      <c r="M9" s="16"/>
      <c r="N9" s="16"/>
      <c r="O9" s="16"/>
      <c r="P9" s="16"/>
      <c r="Q9" s="17" t="s">
        <v>26</v>
      </c>
      <c r="R9" s="18" t="s">
        <v>27</v>
      </c>
      <c r="S9" s="17" t="s">
        <v>26</v>
      </c>
      <c r="T9" s="16">
        <v>219</v>
      </c>
    </row>
    <row r="10" spans="1:20" ht="51">
      <c r="A10" s="9">
        <v>5</v>
      </c>
      <c r="B10" s="10" t="s">
        <v>36</v>
      </c>
      <c r="C10" s="11" t="s">
        <v>37</v>
      </c>
      <c r="D10" s="12" t="s">
        <v>38</v>
      </c>
      <c r="E10" s="13" t="s">
        <v>39</v>
      </c>
      <c r="F10" s="14">
        <v>2012</v>
      </c>
      <c r="G10" s="15">
        <v>1</v>
      </c>
      <c r="H10" s="16">
        <f t="shared" si="0"/>
        <v>2860</v>
      </c>
      <c r="I10" s="16">
        <v>3289</v>
      </c>
      <c r="J10" s="16">
        <f t="shared" si="1"/>
        <v>2860</v>
      </c>
      <c r="K10" s="16">
        <f t="shared" si="2"/>
        <v>3289</v>
      </c>
      <c r="L10" s="16"/>
      <c r="M10" s="16"/>
      <c r="N10" s="16"/>
      <c r="O10" s="16"/>
      <c r="P10" s="16"/>
      <c r="Q10" s="17" t="s">
        <v>26</v>
      </c>
      <c r="R10" s="18" t="s">
        <v>27</v>
      </c>
      <c r="S10" s="17" t="s">
        <v>26</v>
      </c>
      <c r="T10" s="16">
        <v>219</v>
      </c>
    </row>
    <row r="11" spans="1:20" ht="38.25">
      <c r="A11" s="9">
        <v>6</v>
      </c>
      <c r="B11" s="10" t="s">
        <v>40</v>
      </c>
      <c r="C11" s="11" t="s">
        <v>41</v>
      </c>
      <c r="D11" s="12" t="s">
        <v>42</v>
      </c>
      <c r="E11" s="13" t="s">
        <v>39</v>
      </c>
      <c r="F11" s="14">
        <v>1991</v>
      </c>
      <c r="G11" s="15">
        <v>1</v>
      </c>
      <c r="H11" s="16">
        <f t="shared" si="0"/>
        <v>863.48</v>
      </c>
      <c r="I11" s="16">
        <v>993</v>
      </c>
      <c r="J11" s="16">
        <f t="shared" si="1"/>
        <v>863.48</v>
      </c>
      <c r="K11" s="16">
        <f t="shared" si="2"/>
        <v>993</v>
      </c>
      <c r="L11" s="16"/>
      <c r="M11" s="16"/>
      <c r="N11" s="16"/>
      <c r="O11" s="16"/>
      <c r="P11" s="16"/>
      <c r="Q11" s="17" t="s">
        <v>26</v>
      </c>
      <c r="R11" s="18" t="s">
        <v>27</v>
      </c>
      <c r="S11" s="17" t="s">
        <v>26</v>
      </c>
      <c r="T11" s="16">
        <v>219</v>
      </c>
    </row>
    <row r="12" spans="1:20" ht="25.5">
      <c r="A12" s="9">
        <v>7</v>
      </c>
      <c r="B12" s="10" t="s">
        <v>43</v>
      </c>
      <c r="C12" s="11" t="s">
        <v>44</v>
      </c>
      <c r="D12" s="12" t="s">
        <v>45</v>
      </c>
      <c r="E12" s="13"/>
      <c r="F12" s="14">
        <v>2010</v>
      </c>
      <c r="G12" s="15">
        <v>1</v>
      </c>
      <c r="H12" s="16">
        <f t="shared" si="0"/>
        <v>2368.7</v>
      </c>
      <c r="I12" s="16">
        <v>2724</v>
      </c>
      <c r="J12" s="16">
        <f t="shared" si="1"/>
        <v>2368.7</v>
      </c>
      <c r="K12" s="16">
        <f t="shared" si="2"/>
        <v>2724</v>
      </c>
      <c r="L12" s="16"/>
      <c r="M12" s="16"/>
      <c r="N12" s="16"/>
      <c r="O12" s="16"/>
      <c r="P12" s="16"/>
      <c r="Q12" s="17" t="s">
        <v>26</v>
      </c>
      <c r="R12" s="18" t="s">
        <v>27</v>
      </c>
      <c r="S12" s="17" t="s">
        <v>26</v>
      </c>
      <c r="T12" s="16">
        <v>219</v>
      </c>
    </row>
    <row r="13" spans="1:20" ht="76.5">
      <c r="A13" s="9">
        <v>8</v>
      </c>
      <c r="B13" s="10" t="s">
        <v>46</v>
      </c>
      <c r="C13" s="11" t="s">
        <v>47</v>
      </c>
      <c r="D13" s="12" t="s">
        <v>48</v>
      </c>
      <c r="E13" s="19" t="s">
        <v>49</v>
      </c>
      <c r="F13" s="14">
        <v>2004</v>
      </c>
      <c r="G13" s="15">
        <v>1</v>
      </c>
      <c r="H13" s="16">
        <f t="shared" si="0"/>
        <v>2876.52</v>
      </c>
      <c r="I13" s="16">
        <v>3308</v>
      </c>
      <c r="J13" s="16">
        <f t="shared" si="1"/>
        <v>2876.52</v>
      </c>
      <c r="K13" s="16">
        <f t="shared" si="2"/>
        <v>3308</v>
      </c>
      <c r="L13" s="16"/>
      <c r="M13" s="16"/>
      <c r="N13" s="16"/>
      <c r="O13" s="16"/>
      <c r="P13" s="16"/>
      <c r="Q13" s="17" t="s">
        <v>26</v>
      </c>
      <c r="R13" s="18" t="s">
        <v>27</v>
      </c>
      <c r="S13" s="17" t="s">
        <v>26</v>
      </c>
      <c r="T13" s="16">
        <v>219</v>
      </c>
    </row>
    <row r="14" spans="1:20" ht="67.5">
      <c r="A14" s="9">
        <v>9</v>
      </c>
      <c r="B14" s="10" t="s">
        <v>50</v>
      </c>
      <c r="C14" s="11" t="s">
        <v>51</v>
      </c>
      <c r="D14" s="12" t="s">
        <v>52</v>
      </c>
      <c r="E14" s="19" t="s">
        <v>53</v>
      </c>
      <c r="F14" s="14">
        <v>2013</v>
      </c>
      <c r="G14" s="15">
        <v>1</v>
      </c>
      <c r="H14" s="16">
        <f t="shared" si="0"/>
        <v>2223.48</v>
      </c>
      <c r="I14" s="16">
        <v>2557</v>
      </c>
      <c r="J14" s="16">
        <f t="shared" si="1"/>
        <v>2223.48</v>
      </c>
      <c r="K14" s="16">
        <f t="shared" si="2"/>
        <v>2557</v>
      </c>
      <c r="L14" s="16"/>
      <c r="M14" s="16"/>
      <c r="N14" s="16"/>
      <c r="O14" s="16"/>
      <c r="P14" s="16"/>
      <c r="Q14" s="17" t="s">
        <v>26</v>
      </c>
      <c r="R14" s="18" t="s">
        <v>27</v>
      </c>
      <c r="S14" s="17" t="s">
        <v>26</v>
      </c>
      <c r="T14" s="16">
        <v>219</v>
      </c>
    </row>
    <row r="15" spans="1:20" ht="114.75">
      <c r="A15" s="9">
        <v>10</v>
      </c>
      <c r="B15" s="10" t="s">
        <v>54</v>
      </c>
      <c r="C15" s="11" t="s">
        <v>55</v>
      </c>
      <c r="D15" s="20" t="s">
        <v>56</v>
      </c>
      <c r="E15" s="19" t="s">
        <v>57</v>
      </c>
      <c r="F15" s="14">
        <v>2010</v>
      </c>
      <c r="G15" s="15">
        <v>1</v>
      </c>
      <c r="H15" s="16">
        <f t="shared" si="0"/>
        <v>3792.17</v>
      </c>
      <c r="I15" s="16">
        <v>4361</v>
      </c>
      <c r="J15" s="16">
        <f t="shared" si="1"/>
        <v>3792.17</v>
      </c>
      <c r="K15" s="16">
        <f t="shared" si="2"/>
        <v>4361</v>
      </c>
      <c r="L15" s="16"/>
      <c r="M15" s="16"/>
      <c r="N15" s="16"/>
      <c r="O15" s="16"/>
      <c r="P15" s="16"/>
      <c r="Q15" s="17" t="s">
        <v>26</v>
      </c>
      <c r="R15" s="18" t="s">
        <v>27</v>
      </c>
      <c r="S15" s="17" t="s">
        <v>26</v>
      </c>
      <c r="T15" s="16">
        <v>219</v>
      </c>
    </row>
    <row r="16" spans="1:20" ht="63.75">
      <c r="A16" s="9">
        <v>11</v>
      </c>
      <c r="B16" s="10" t="s">
        <v>58</v>
      </c>
      <c r="C16" s="11" t="s">
        <v>59</v>
      </c>
      <c r="D16" s="12" t="s">
        <v>60</v>
      </c>
      <c r="E16" s="13" t="s">
        <v>25</v>
      </c>
      <c r="F16" s="14">
        <v>2009</v>
      </c>
      <c r="G16" s="15">
        <v>1</v>
      </c>
      <c r="H16" s="16">
        <f t="shared" si="0"/>
        <v>6276.52</v>
      </c>
      <c r="I16" s="16">
        <v>7218</v>
      </c>
      <c r="J16" s="16">
        <f t="shared" si="1"/>
        <v>6276.52</v>
      </c>
      <c r="K16" s="16">
        <f t="shared" si="2"/>
        <v>7218</v>
      </c>
      <c r="L16" s="16"/>
      <c r="M16" s="16"/>
      <c r="N16" s="16"/>
      <c r="O16" s="16"/>
      <c r="P16" s="16"/>
      <c r="Q16" s="17" t="s">
        <v>26</v>
      </c>
      <c r="R16" s="18" t="s">
        <v>27</v>
      </c>
      <c r="S16" s="17" t="s">
        <v>26</v>
      </c>
      <c r="T16" s="16">
        <v>219</v>
      </c>
    </row>
    <row r="17" spans="1:20" ht="76.5">
      <c r="A17" s="9">
        <v>12</v>
      </c>
      <c r="B17" s="10" t="s">
        <v>61</v>
      </c>
      <c r="C17" s="11" t="s">
        <v>62</v>
      </c>
      <c r="D17" s="12" t="s">
        <v>63</v>
      </c>
      <c r="E17" s="13" t="s">
        <v>64</v>
      </c>
      <c r="F17" s="14">
        <v>2009</v>
      </c>
      <c r="G17" s="15">
        <v>1</v>
      </c>
      <c r="H17" s="16">
        <f t="shared" si="0"/>
        <v>3870.43</v>
      </c>
      <c r="I17" s="16">
        <v>4451</v>
      </c>
      <c r="J17" s="16">
        <f t="shared" si="1"/>
        <v>3870.43</v>
      </c>
      <c r="K17" s="16">
        <f t="shared" si="2"/>
        <v>4451</v>
      </c>
      <c r="L17" s="16"/>
      <c r="M17" s="16"/>
      <c r="N17" s="16"/>
      <c r="O17" s="16"/>
      <c r="P17" s="16"/>
      <c r="Q17" s="17" t="s">
        <v>26</v>
      </c>
      <c r="R17" s="18" t="s">
        <v>27</v>
      </c>
      <c r="S17" s="17" t="s">
        <v>26</v>
      </c>
      <c r="T17" s="16">
        <v>219</v>
      </c>
    </row>
    <row r="18" spans="1:20" ht="38.25">
      <c r="A18" s="9">
        <v>13</v>
      </c>
      <c r="B18" s="10" t="s">
        <v>65</v>
      </c>
      <c r="C18" s="11" t="s">
        <v>66</v>
      </c>
      <c r="D18" s="12" t="s">
        <v>67</v>
      </c>
      <c r="E18" s="13" t="s">
        <v>68</v>
      </c>
      <c r="F18" s="14">
        <v>2012</v>
      </c>
      <c r="G18" s="15">
        <v>1</v>
      </c>
      <c r="H18" s="16">
        <f t="shared" si="0"/>
        <v>1856.52</v>
      </c>
      <c r="I18" s="16">
        <v>2135</v>
      </c>
      <c r="J18" s="16">
        <f t="shared" si="1"/>
        <v>1856.52</v>
      </c>
      <c r="K18" s="16">
        <f t="shared" si="2"/>
        <v>2135</v>
      </c>
      <c r="L18" s="16"/>
      <c r="M18" s="16"/>
      <c r="N18" s="16"/>
      <c r="O18" s="16"/>
      <c r="P18" s="16"/>
      <c r="Q18" s="17" t="s">
        <v>26</v>
      </c>
      <c r="R18" s="18" t="s">
        <v>27</v>
      </c>
      <c r="S18" s="17" t="s">
        <v>26</v>
      </c>
      <c r="T18" s="16">
        <v>219</v>
      </c>
    </row>
    <row r="19" spans="1:20" ht="63.75">
      <c r="A19" s="9">
        <v>14</v>
      </c>
      <c r="B19" s="10" t="s">
        <v>69</v>
      </c>
      <c r="C19" s="11" t="s">
        <v>70</v>
      </c>
      <c r="D19" s="12" t="s">
        <v>71</v>
      </c>
      <c r="E19" s="13" t="s">
        <v>72</v>
      </c>
      <c r="F19" s="14">
        <v>2004</v>
      </c>
      <c r="G19" s="15">
        <v>1</v>
      </c>
      <c r="H19" s="16">
        <f t="shared" si="0"/>
        <v>895.65</v>
      </c>
      <c r="I19" s="16">
        <v>1030</v>
      </c>
      <c r="J19" s="16">
        <f t="shared" si="1"/>
        <v>895.65</v>
      </c>
      <c r="K19" s="16">
        <f t="shared" si="2"/>
        <v>1030</v>
      </c>
      <c r="L19" s="16"/>
      <c r="M19" s="16"/>
      <c r="N19" s="16"/>
      <c r="O19" s="16"/>
      <c r="P19" s="16"/>
      <c r="Q19" s="17" t="s">
        <v>26</v>
      </c>
      <c r="R19" s="18" t="s">
        <v>27</v>
      </c>
      <c r="S19" s="17" t="s">
        <v>26</v>
      </c>
      <c r="T19" s="16">
        <v>227</v>
      </c>
    </row>
    <row r="20" spans="1:20" ht="38.25">
      <c r="A20" s="9">
        <v>15</v>
      </c>
      <c r="B20" s="10" t="s">
        <v>73</v>
      </c>
      <c r="C20" s="11" t="s">
        <v>74</v>
      </c>
      <c r="D20" s="12" t="s">
        <v>75</v>
      </c>
      <c r="E20" s="13" t="s">
        <v>76</v>
      </c>
      <c r="F20" s="14">
        <v>2013</v>
      </c>
      <c r="G20" s="15">
        <v>1</v>
      </c>
      <c r="H20" s="16">
        <f t="shared" si="0"/>
        <v>2013.91</v>
      </c>
      <c r="I20" s="16">
        <v>2316</v>
      </c>
      <c r="J20" s="16">
        <f t="shared" si="1"/>
        <v>2013.91</v>
      </c>
      <c r="K20" s="16">
        <f t="shared" si="2"/>
        <v>2316</v>
      </c>
      <c r="L20" s="16"/>
      <c r="M20" s="16"/>
      <c r="N20" s="16"/>
      <c r="O20" s="16"/>
      <c r="P20" s="16"/>
      <c r="Q20" s="17" t="s">
        <v>26</v>
      </c>
      <c r="R20" s="18" t="s">
        <v>27</v>
      </c>
      <c r="S20" s="17" t="s">
        <v>26</v>
      </c>
      <c r="T20" s="16">
        <v>227</v>
      </c>
    </row>
    <row r="21" spans="1:20" ht="78.75">
      <c r="A21" s="9">
        <v>16</v>
      </c>
      <c r="B21" s="21" t="s">
        <v>77</v>
      </c>
      <c r="C21" s="11" t="s">
        <v>78</v>
      </c>
      <c r="D21" s="12" t="s">
        <v>79</v>
      </c>
      <c r="E21" s="19" t="s">
        <v>80</v>
      </c>
      <c r="F21" s="14">
        <v>2012</v>
      </c>
      <c r="G21" s="15">
        <v>1</v>
      </c>
      <c r="H21" s="16">
        <f t="shared" si="0"/>
        <v>267.83</v>
      </c>
      <c r="I21" s="16">
        <v>308</v>
      </c>
      <c r="J21" s="16">
        <f t="shared" si="1"/>
        <v>267.83</v>
      </c>
      <c r="K21" s="16">
        <f t="shared" si="2"/>
        <v>308</v>
      </c>
      <c r="L21" s="16"/>
      <c r="M21" s="16"/>
      <c r="N21" s="16"/>
      <c r="O21" s="16"/>
      <c r="P21" s="16"/>
      <c r="Q21" s="17" t="s">
        <v>26</v>
      </c>
      <c r="R21" s="18" t="s">
        <v>27</v>
      </c>
      <c r="S21" s="17" t="s">
        <v>26</v>
      </c>
      <c r="T21" s="16">
        <v>227</v>
      </c>
    </row>
    <row r="22" spans="1:20" ht="78.75">
      <c r="A22" s="9">
        <v>17</v>
      </c>
      <c r="B22" s="21" t="s">
        <v>77</v>
      </c>
      <c r="C22" s="11" t="s">
        <v>81</v>
      </c>
      <c r="D22" s="12" t="s">
        <v>82</v>
      </c>
      <c r="E22" s="19" t="s">
        <v>80</v>
      </c>
      <c r="F22" s="14">
        <v>2010</v>
      </c>
      <c r="G22" s="15">
        <v>1</v>
      </c>
      <c r="H22" s="16">
        <f t="shared" si="0"/>
        <v>251.3</v>
      </c>
      <c r="I22" s="16">
        <v>289</v>
      </c>
      <c r="J22" s="16">
        <f t="shared" si="1"/>
        <v>251.3</v>
      </c>
      <c r="K22" s="16">
        <f t="shared" si="2"/>
        <v>289</v>
      </c>
      <c r="L22" s="16"/>
      <c r="M22" s="16"/>
      <c r="N22" s="16"/>
      <c r="O22" s="16"/>
      <c r="P22" s="16"/>
      <c r="Q22" s="17" t="s">
        <v>26</v>
      </c>
      <c r="R22" s="18" t="s">
        <v>27</v>
      </c>
      <c r="S22" s="17" t="s">
        <v>26</v>
      </c>
      <c r="T22" s="16">
        <v>227</v>
      </c>
    </row>
    <row r="23" spans="1:20" ht="45">
      <c r="A23" s="9">
        <v>18</v>
      </c>
      <c r="B23" s="21" t="s">
        <v>77</v>
      </c>
      <c r="C23" s="11" t="s">
        <v>83</v>
      </c>
      <c r="D23" s="12" t="s">
        <v>84</v>
      </c>
      <c r="E23" s="19" t="s">
        <v>85</v>
      </c>
      <c r="F23" s="14">
        <v>2012</v>
      </c>
      <c r="G23" s="15">
        <v>1</v>
      </c>
      <c r="H23" s="16">
        <f t="shared" si="0"/>
        <v>250.43</v>
      </c>
      <c r="I23" s="16">
        <v>288</v>
      </c>
      <c r="J23" s="16">
        <f t="shared" si="1"/>
        <v>250.43</v>
      </c>
      <c r="K23" s="16">
        <f t="shared" si="2"/>
        <v>288</v>
      </c>
      <c r="L23" s="16"/>
      <c r="M23" s="16"/>
      <c r="N23" s="16"/>
      <c r="O23" s="16"/>
      <c r="P23" s="16"/>
      <c r="Q23" s="17" t="s">
        <v>26</v>
      </c>
      <c r="R23" s="18" t="s">
        <v>27</v>
      </c>
      <c r="S23" s="17" t="s">
        <v>26</v>
      </c>
      <c r="T23" s="16">
        <v>227</v>
      </c>
    </row>
    <row r="24" spans="1:20" ht="25.5">
      <c r="A24" s="9">
        <v>19</v>
      </c>
      <c r="B24" s="10" t="s">
        <v>86</v>
      </c>
      <c r="C24" s="11" t="s">
        <v>87</v>
      </c>
      <c r="D24" s="12" t="s">
        <v>88</v>
      </c>
      <c r="E24" s="13"/>
      <c r="F24" s="14">
        <v>2009</v>
      </c>
      <c r="G24" s="15">
        <v>1</v>
      </c>
      <c r="H24" s="16">
        <f t="shared" si="0"/>
        <v>2715.65</v>
      </c>
      <c r="I24" s="16">
        <v>3123</v>
      </c>
      <c r="J24" s="16">
        <f t="shared" si="1"/>
        <v>2715.65</v>
      </c>
      <c r="K24" s="16">
        <f t="shared" si="2"/>
        <v>3123</v>
      </c>
      <c r="L24" s="16"/>
      <c r="M24" s="16"/>
      <c r="N24" s="16"/>
      <c r="O24" s="16"/>
      <c r="P24" s="16"/>
      <c r="Q24" s="17" t="s">
        <v>26</v>
      </c>
      <c r="R24" s="18" t="s">
        <v>27</v>
      </c>
      <c r="S24" s="17" t="s">
        <v>26</v>
      </c>
      <c r="T24" s="16">
        <v>227</v>
      </c>
    </row>
    <row r="25" spans="1:20" ht="56.25">
      <c r="A25" s="9">
        <v>20</v>
      </c>
      <c r="B25" s="21" t="s">
        <v>89</v>
      </c>
      <c r="C25" s="11" t="s">
        <v>90</v>
      </c>
      <c r="D25" s="12" t="s">
        <v>91</v>
      </c>
      <c r="E25" s="19" t="s">
        <v>92</v>
      </c>
      <c r="F25" s="14">
        <v>2005</v>
      </c>
      <c r="G25" s="15">
        <v>1</v>
      </c>
      <c r="H25" s="16">
        <f t="shared" si="0"/>
        <v>1173.91</v>
      </c>
      <c r="I25" s="16">
        <v>1350</v>
      </c>
      <c r="J25" s="16">
        <f t="shared" si="1"/>
        <v>1173.91</v>
      </c>
      <c r="K25" s="16">
        <f t="shared" si="2"/>
        <v>1350</v>
      </c>
      <c r="L25" s="16"/>
      <c r="M25" s="16"/>
      <c r="N25" s="16"/>
      <c r="O25" s="16"/>
      <c r="P25" s="16"/>
      <c r="Q25" s="17" t="s">
        <v>26</v>
      </c>
      <c r="R25" s="18" t="s">
        <v>27</v>
      </c>
      <c r="S25" s="17" t="s">
        <v>26</v>
      </c>
      <c r="T25" s="16">
        <v>227</v>
      </c>
    </row>
    <row r="26" spans="1:20" ht="51">
      <c r="A26" s="9">
        <v>21</v>
      </c>
      <c r="B26" s="10" t="s">
        <v>93</v>
      </c>
      <c r="C26" s="11" t="s">
        <v>94</v>
      </c>
      <c r="D26" s="12" t="s">
        <v>95</v>
      </c>
      <c r="E26" s="13" t="s">
        <v>25</v>
      </c>
      <c r="F26" s="14">
        <v>2007</v>
      </c>
      <c r="G26" s="15">
        <v>1</v>
      </c>
      <c r="H26" s="16">
        <f t="shared" si="0"/>
        <v>1490.43</v>
      </c>
      <c r="I26" s="16">
        <v>1714</v>
      </c>
      <c r="J26" s="16">
        <f t="shared" si="1"/>
        <v>1490.43</v>
      </c>
      <c r="K26" s="16">
        <f t="shared" si="2"/>
        <v>1714</v>
      </c>
      <c r="L26" s="16"/>
      <c r="M26" s="16"/>
      <c r="N26" s="16"/>
      <c r="O26" s="16"/>
      <c r="P26" s="16"/>
      <c r="Q26" s="17" t="s">
        <v>26</v>
      </c>
      <c r="R26" s="18" t="s">
        <v>27</v>
      </c>
      <c r="S26" s="17" t="s">
        <v>26</v>
      </c>
      <c r="T26" s="16">
        <v>227</v>
      </c>
    </row>
    <row r="27" spans="1:20" ht="63.75">
      <c r="A27" s="9">
        <v>22</v>
      </c>
      <c r="B27" s="10" t="s">
        <v>96</v>
      </c>
      <c r="C27" s="11" t="s">
        <v>97</v>
      </c>
      <c r="D27" s="12" t="s">
        <v>98</v>
      </c>
      <c r="E27" s="13" t="s">
        <v>25</v>
      </c>
      <c r="F27" s="14">
        <v>2001</v>
      </c>
      <c r="G27" s="15">
        <v>1</v>
      </c>
      <c r="H27" s="16">
        <f t="shared" si="0"/>
        <v>6969.57</v>
      </c>
      <c r="I27" s="16">
        <v>8015</v>
      </c>
      <c r="J27" s="16">
        <f t="shared" si="1"/>
        <v>6969.57</v>
      </c>
      <c r="K27" s="16">
        <f t="shared" si="2"/>
        <v>8015</v>
      </c>
      <c r="L27" s="16"/>
      <c r="M27" s="16"/>
      <c r="N27" s="16"/>
      <c r="O27" s="16"/>
      <c r="P27" s="16"/>
      <c r="Q27" s="17" t="s">
        <v>26</v>
      </c>
      <c r="R27" s="18" t="s">
        <v>27</v>
      </c>
      <c r="S27" s="17" t="s">
        <v>26</v>
      </c>
      <c r="T27" s="16">
        <v>227</v>
      </c>
    </row>
    <row r="28" spans="1:20" ht="25.5">
      <c r="A28" s="9">
        <v>24</v>
      </c>
      <c r="B28" s="10" t="s">
        <v>99</v>
      </c>
      <c r="C28" s="11" t="s">
        <v>100</v>
      </c>
      <c r="D28" s="22" t="s">
        <v>101</v>
      </c>
      <c r="E28" s="19" t="s">
        <v>102</v>
      </c>
      <c r="F28" s="14">
        <v>2010</v>
      </c>
      <c r="G28" s="15">
        <v>1</v>
      </c>
      <c r="H28" s="16">
        <f t="shared" si="0"/>
        <v>548.7</v>
      </c>
      <c r="I28" s="16">
        <v>631</v>
      </c>
      <c r="J28" s="16">
        <f t="shared" si="1"/>
        <v>548.7</v>
      </c>
      <c r="K28" s="16">
        <f t="shared" si="2"/>
        <v>631</v>
      </c>
      <c r="L28" s="16"/>
      <c r="M28" s="16"/>
      <c r="N28" s="16"/>
      <c r="O28" s="16"/>
      <c r="P28" s="16"/>
      <c r="Q28" s="17" t="s">
        <v>26</v>
      </c>
      <c r="R28" s="18" t="s">
        <v>27</v>
      </c>
      <c r="S28" s="17" t="s">
        <v>26</v>
      </c>
      <c r="T28" s="16">
        <v>227</v>
      </c>
    </row>
    <row r="29" spans="1:20" ht="178.5">
      <c r="A29" s="9">
        <v>25</v>
      </c>
      <c r="B29" s="10" t="s">
        <v>103</v>
      </c>
      <c r="C29" s="11" t="s">
        <v>104</v>
      </c>
      <c r="D29" s="20" t="s">
        <v>105</v>
      </c>
      <c r="E29" s="19" t="s">
        <v>102</v>
      </c>
      <c r="F29" s="14">
        <v>2010</v>
      </c>
      <c r="G29" s="15">
        <v>1</v>
      </c>
      <c r="H29" s="16">
        <f t="shared" si="0"/>
        <v>496.52</v>
      </c>
      <c r="I29" s="16">
        <v>571</v>
      </c>
      <c r="J29" s="16">
        <f t="shared" si="1"/>
        <v>496.52</v>
      </c>
      <c r="K29" s="16">
        <f t="shared" si="2"/>
        <v>571</v>
      </c>
      <c r="L29" s="16"/>
      <c r="M29" s="16"/>
      <c r="N29" s="16"/>
      <c r="O29" s="16"/>
      <c r="P29" s="16"/>
      <c r="Q29" s="17" t="s">
        <v>26</v>
      </c>
      <c r="R29" s="18" t="s">
        <v>27</v>
      </c>
      <c r="S29" s="17" t="s">
        <v>26</v>
      </c>
      <c r="T29" s="16">
        <v>227</v>
      </c>
    </row>
    <row r="30" spans="1:20" ht="25.5">
      <c r="A30" s="9">
        <v>26</v>
      </c>
      <c r="B30" s="10" t="s">
        <v>106</v>
      </c>
      <c r="C30" s="11" t="s">
        <v>107</v>
      </c>
      <c r="D30" s="20" t="s">
        <v>108</v>
      </c>
      <c r="E30" s="19" t="s">
        <v>102</v>
      </c>
      <c r="F30" s="14">
        <v>2010</v>
      </c>
      <c r="G30" s="15">
        <v>1</v>
      </c>
      <c r="H30" s="16">
        <f t="shared" si="0"/>
        <v>444.35</v>
      </c>
      <c r="I30" s="16">
        <v>511</v>
      </c>
      <c r="J30" s="16">
        <f t="shared" si="1"/>
        <v>444.35</v>
      </c>
      <c r="K30" s="16">
        <f t="shared" si="2"/>
        <v>511</v>
      </c>
      <c r="L30" s="16"/>
      <c r="M30" s="16"/>
      <c r="N30" s="16"/>
      <c r="O30" s="16"/>
      <c r="P30" s="16"/>
      <c r="Q30" s="17" t="s">
        <v>26</v>
      </c>
      <c r="R30" s="18" t="s">
        <v>27</v>
      </c>
      <c r="S30" s="17" t="s">
        <v>26</v>
      </c>
      <c r="T30" s="16">
        <v>227</v>
      </c>
    </row>
    <row r="31" spans="1:20" ht="102">
      <c r="A31" s="9">
        <v>27</v>
      </c>
      <c r="B31" s="10"/>
      <c r="C31" s="11" t="s">
        <v>109</v>
      </c>
      <c r="D31" s="20" t="s">
        <v>110</v>
      </c>
      <c r="E31" s="13" t="s">
        <v>102</v>
      </c>
      <c r="F31" s="14">
        <v>2010</v>
      </c>
      <c r="G31" s="15">
        <v>1</v>
      </c>
      <c r="H31" s="16">
        <f t="shared" si="0"/>
        <v>523.48</v>
      </c>
      <c r="I31" s="16">
        <v>602</v>
      </c>
      <c r="J31" s="16">
        <f t="shared" si="1"/>
        <v>523.48</v>
      </c>
      <c r="K31" s="16">
        <f t="shared" si="2"/>
        <v>602</v>
      </c>
      <c r="L31" s="16"/>
      <c r="M31" s="16"/>
      <c r="N31" s="16"/>
      <c r="O31" s="16"/>
      <c r="P31" s="16"/>
      <c r="Q31" s="17" t="s">
        <v>26</v>
      </c>
      <c r="R31" s="18" t="s">
        <v>27</v>
      </c>
      <c r="S31" s="17" t="s">
        <v>26</v>
      </c>
      <c r="T31" s="16">
        <v>227</v>
      </c>
    </row>
    <row r="32" spans="1:20" ht="38.25">
      <c r="A32" s="9">
        <v>28</v>
      </c>
      <c r="B32" s="10" t="s">
        <v>111</v>
      </c>
      <c r="C32" s="11" t="s">
        <v>112</v>
      </c>
      <c r="D32" s="20" t="s">
        <v>113</v>
      </c>
      <c r="E32" s="13" t="s">
        <v>114</v>
      </c>
      <c r="F32" s="14">
        <v>2010</v>
      </c>
      <c r="G32" s="15">
        <v>1</v>
      </c>
      <c r="H32" s="16">
        <f t="shared" si="0"/>
        <v>523.48</v>
      </c>
      <c r="I32" s="16">
        <v>602</v>
      </c>
      <c r="J32" s="16">
        <f t="shared" si="1"/>
        <v>523.48</v>
      </c>
      <c r="K32" s="16">
        <f t="shared" si="2"/>
        <v>602</v>
      </c>
      <c r="L32" s="16"/>
      <c r="M32" s="16"/>
      <c r="N32" s="16"/>
      <c r="O32" s="16"/>
      <c r="P32" s="16"/>
      <c r="Q32" s="17" t="s">
        <v>26</v>
      </c>
      <c r="R32" s="18" t="s">
        <v>27</v>
      </c>
      <c r="S32" s="17" t="s">
        <v>26</v>
      </c>
      <c r="T32" s="16">
        <v>227</v>
      </c>
    </row>
    <row r="33" spans="1:20" ht="76.5">
      <c r="A33" s="9">
        <v>29</v>
      </c>
      <c r="B33" s="10" t="s">
        <v>115</v>
      </c>
      <c r="C33" s="11" t="s">
        <v>116</v>
      </c>
      <c r="D33" s="22" t="s">
        <v>117</v>
      </c>
      <c r="E33" s="19" t="s">
        <v>118</v>
      </c>
      <c r="F33" s="14">
        <v>1993</v>
      </c>
      <c r="G33" s="15">
        <v>1</v>
      </c>
      <c r="H33" s="16">
        <f t="shared" si="0"/>
        <v>1987.83</v>
      </c>
      <c r="I33" s="16">
        <v>2286</v>
      </c>
      <c r="J33" s="16">
        <f t="shared" si="1"/>
        <v>1987.83</v>
      </c>
      <c r="K33" s="16">
        <f t="shared" si="2"/>
        <v>2286</v>
      </c>
      <c r="L33" s="16"/>
      <c r="M33" s="16"/>
      <c r="N33" s="16"/>
      <c r="O33" s="16"/>
      <c r="P33" s="16"/>
      <c r="Q33" s="17" t="s">
        <v>26</v>
      </c>
      <c r="R33" s="18" t="s">
        <v>27</v>
      </c>
      <c r="S33" s="17" t="s">
        <v>26</v>
      </c>
      <c r="T33" s="16">
        <v>227</v>
      </c>
    </row>
    <row r="34" spans="1:20" ht="78.75">
      <c r="A34" s="9">
        <v>30</v>
      </c>
      <c r="B34" s="10" t="s">
        <v>119</v>
      </c>
      <c r="C34" s="11" t="s">
        <v>120</v>
      </c>
      <c r="D34" s="22" t="s">
        <v>121</v>
      </c>
      <c r="E34" s="19" t="s">
        <v>122</v>
      </c>
      <c r="F34" s="14">
        <v>2010</v>
      </c>
      <c r="G34" s="15">
        <v>1</v>
      </c>
      <c r="H34" s="16">
        <f t="shared" si="0"/>
        <v>1202.61</v>
      </c>
      <c r="I34" s="16">
        <v>1383</v>
      </c>
      <c r="J34" s="16">
        <f t="shared" si="1"/>
        <v>1202.61</v>
      </c>
      <c r="K34" s="16">
        <f t="shared" si="2"/>
        <v>1383</v>
      </c>
      <c r="L34" s="16"/>
      <c r="M34" s="16"/>
      <c r="N34" s="16"/>
      <c r="O34" s="16"/>
      <c r="P34" s="16"/>
      <c r="Q34" s="17" t="s">
        <v>26</v>
      </c>
      <c r="R34" s="18" t="s">
        <v>27</v>
      </c>
      <c r="S34" s="17" t="s">
        <v>26</v>
      </c>
      <c r="T34" s="16">
        <v>227</v>
      </c>
    </row>
    <row r="35" spans="1:20" ht="51">
      <c r="A35" s="9">
        <v>31</v>
      </c>
      <c r="B35" s="10" t="s">
        <v>123</v>
      </c>
      <c r="C35" s="11" t="s">
        <v>124</v>
      </c>
      <c r="D35" s="22" t="s">
        <v>125</v>
      </c>
      <c r="E35" s="13" t="s">
        <v>126</v>
      </c>
      <c r="F35" s="14">
        <v>1998</v>
      </c>
      <c r="G35" s="15">
        <v>1</v>
      </c>
      <c r="H35" s="16">
        <f t="shared" si="0"/>
        <v>3320.87</v>
      </c>
      <c r="I35" s="16">
        <v>3819</v>
      </c>
      <c r="J35" s="16">
        <f t="shared" si="1"/>
        <v>3320.87</v>
      </c>
      <c r="K35" s="16">
        <f t="shared" si="2"/>
        <v>3819</v>
      </c>
      <c r="L35" s="16"/>
      <c r="M35" s="16"/>
      <c r="N35" s="16"/>
      <c r="O35" s="16"/>
      <c r="P35" s="16"/>
      <c r="Q35" s="17" t="s">
        <v>26</v>
      </c>
      <c r="R35" s="18" t="s">
        <v>27</v>
      </c>
      <c r="S35" s="17" t="s">
        <v>26</v>
      </c>
      <c r="T35" s="16">
        <v>227</v>
      </c>
    </row>
    <row r="36" spans="1:20" ht="56.25">
      <c r="A36" s="9">
        <v>32</v>
      </c>
      <c r="B36" s="10" t="s">
        <v>127</v>
      </c>
      <c r="C36" s="11" t="s">
        <v>128</v>
      </c>
      <c r="D36" s="22" t="s">
        <v>129</v>
      </c>
      <c r="E36" s="19" t="s">
        <v>130</v>
      </c>
      <c r="F36" s="14">
        <v>2006</v>
      </c>
      <c r="G36" s="15">
        <v>1</v>
      </c>
      <c r="H36" s="16">
        <f t="shared" si="0"/>
        <v>6800</v>
      </c>
      <c r="I36" s="16">
        <v>7820</v>
      </c>
      <c r="J36" s="16">
        <f t="shared" si="1"/>
        <v>6800</v>
      </c>
      <c r="K36" s="16">
        <f t="shared" si="2"/>
        <v>7820</v>
      </c>
      <c r="L36" s="16"/>
      <c r="M36" s="16"/>
      <c r="N36" s="16"/>
      <c r="O36" s="16"/>
      <c r="P36" s="16"/>
      <c r="Q36" s="17" t="s">
        <v>26</v>
      </c>
      <c r="R36" s="18" t="s">
        <v>27</v>
      </c>
      <c r="S36" s="17" t="s">
        <v>26</v>
      </c>
      <c r="T36" s="16">
        <v>227</v>
      </c>
    </row>
    <row r="37" spans="1:20" ht="51">
      <c r="A37" s="9">
        <v>33</v>
      </c>
      <c r="B37" s="10" t="s">
        <v>131</v>
      </c>
      <c r="C37" s="11" t="s">
        <v>132</v>
      </c>
      <c r="D37" s="23">
        <v>9783527318414</v>
      </c>
      <c r="E37" s="13" t="s">
        <v>133</v>
      </c>
      <c r="F37" s="14">
        <v>2008</v>
      </c>
      <c r="G37" s="15">
        <v>1</v>
      </c>
      <c r="H37" s="16">
        <f t="shared" si="0"/>
        <v>2615.65</v>
      </c>
      <c r="I37" s="16">
        <v>3008</v>
      </c>
      <c r="J37" s="16">
        <f t="shared" si="1"/>
        <v>2615.65</v>
      </c>
      <c r="K37" s="16">
        <f t="shared" si="2"/>
        <v>3008</v>
      </c>
      <c r="L37" s="16"/>
      <c r="M37" s="16"/>
      <c r="N37" s="16"/>
      <c r="O37" s="16"/>
      <c r="P37" s="16"/>
      <c r="Q37" s="17" t="s">
        <v>26</v>
      </c>
      <c r="R37" s="18" t="s">
        <v>27</v>
      </c>
      <c r="S37" s="17" t="s">
        <v>26</v>
      </c>
      <c r="T37" s="16">
        <v>227</v>
      </c>
    </row>
    <row r="38" spans="1:20" ht="38.25">
      <c r="A38" s="9">
        <v>34</v>
      </c>
      <c r="B38" s="21" t="s">
        <v>134</v>
      </c>
      <c r="C38" s="11" t="s">
        <v>135</v>
      </c>
      <c r="D38" s="22" t="s">
        <v>136</v>
      </c>
      <c r="E38" s="13" t="s">
        <v>137</v>
      </c>
      <c r="F38" s="14">
        <v>2007</v>
      </c>
      <c r="G38" s="15">
        <v>1</v>
      </c>
      <c r="H38" s="16">
        <f t="shared" si="0"/>
        <v>1304.35</v>
      </c>
      <c r="I38" s="16">
        <v>1500</v>
      </c>
      <c r="J38" s="16">
        <f t="shared" si="1"/>
        <v>1304.35</v>
      </c>
      <c r="K38" s="16">
        <f t="shared" si="2"/>
        <v>1500</v>
      </c>
      <c r="L38" s="16"/>
      <c r="M38" s="16"/>
      <c r="N38" s="16"/>
      <c r="O38" s="16"/>
      <c r="P38" s="16"/>
      <c r="Q38" s="17" t="s">
        <v>26</v>
      </c>
      <c r="R38" s="18" t="s">
        <v>27</v>
      </c>
      <c r="S38" s="17" t="s">
        <v>26</v>
      </c>
      <c r="T38" s="16">
        <v>227</v>
      </c>
    </row>
    <row r="39" spans="1:20" ht="25.5">
      <c r="A39" s="9">
        <v>35</v>
      </c>
      <c r="B39" s="10" t="s">
        <v>138</v>
      </c>
      <c r="C39" s="24" t="s">
        <v>139</v>
      </c>
      <c r="D39" s="23" t="s">
        <v>140</v>
      </c>
      <c r="E39" s="13" t="s">
        <v>64</v>
      </c>
      <c r="F39" s="14">
        <v>2010</v>
      </c>
      <c r="G39" s="15">
        <v>1</v>
      </c>
      <c r="H39" s="16">
        <f t="shared" si="0"/>
        <v>3739.13</v>
      </c>
      <c r="I39" s="16">
        <v>4300</v>
      </c>
      <c r="J39" s="16">
        <f t="shared" si="1"/>
        <v>3739.13</v>
      </c>
      <c r="K39" s="16">
        <f t="shared" si="2"/>
        <v>4300</v>
      </c>
      <c r="L39" s="16"/>
      <c r="M39" s="16"/>
      <c r="N39" s="16"/>
      <c r="O39" s="16"/>
      <c r="P39" s="16"/>
      <c r="Q39" s="17" t="s">
        <v>26</v>
      </c>
      <c r="R39" s="18" t="s">
        <v>27</v>
      </c>
      <c r="S39" s="17" t="s">
        <v>26</v>
      </c>
      <c r="T39" s="16">
        <v>234</v>
      </c>
    </row>
    <row r="40" spans="1:20" ht="51">
      <c r="A40" s="9">
        <v>36</v>
      </c>
      <c r="B40" s="10" t="s">
        <v>141</v>
      </c>
      <c r="C40" s="11" t="s">
        <v>142</v>
      </c>
      <c r="D40" s="23" t="s">
        <v>143</v>
      </c>
      <c r="E40" s="13" t="s">
        <v>64</v>
      </c>
      <c r="F40" s="14">
        <v>2012</v>
      </c>
      <c r="G40" s="15">
        <v>1</v>
      </c>
      <c r="H40" s="16">
        <f t="shared" si="0"/>
        <v>3400</v>
      </c>
      <c r="I40" s="16">
        <v>3910</v>
      </c>
      <c r="J40" s="16">
        <f t="shared" si="1"/>
        <v>3400</v>
      </c>
      <c r="K40" s="16">
        <f t="shared" si="2"/>
        <v>3910</v>
      </c>
      <c r="L40" s="16"/>
      <c r="M40" s="16"/>
      <c r="N40" s="16"/>
      <c r="O40" s="16"/>
      <c r="P40" s="16"/>
      <c r="Q40" s="17" t="s">
        <v>26</v>
      </c>
      <c r="R40" s="18" t="s">
        <v>27</v>
      </c>
      <c r="S40" s="17" t="s">
        <v>26</v>
      </c>
      <c r="T40" s="16">
        <v>234</v>
      </c>
    </row>
    <row r="41" spans="1:20" ht="25.5">
      <c r="A41" s="9">
        <v>37</v>
      </c>
      <c r="B41" s="10" t="s">
        <v>144</v>
      </c>
      <c r="C41" s="11" t="s">
        <v>145</v>
      </c>
      <c r="D41" s="23" t="s">
        <v>146</v>
      </c>
      <c r="E41" s="13" t="s">
        <v>64</v>
      </c>
      <c r="F41" s="14">
        <v>2011</v>
      </c>
      <c r="G41" s="15">
        <v>1</v>
      </c>
      <c r="H41" s="16">
        <f t="shared" si="0"/>
        <v>3478.26</v>
      </c>
      <c r="I41" s="16">
        <v>4000</v>
      </c>
      <c r="J41" s="16">
        <f t="shared" si="1"/>
        <v>3478.26</v>
      </c>
      <c r="K41" s="16">
        <f t="shared" si="2"/>
        <v>4000</v>
      </c>
      <c r="L41" s="16"/>
      <c r="M41" s="16"/>
      <c r="N41" s="16"/>
      <c r="O41" s="16"/>
      <c r="P41" s="16"/>
      <c r="Q41" s="17" t="s">
        <v>26</v>
      </c>
      <c r="R41" s="18" t="s">
        <v>27</v>
      </c>
      <c r="S41" s="17" t="s">
        <v>26</v>
      </c>
      <c r="T41" s="16">
        <v>234</v>
      </c>
    </row>
    <row r="42" spans="1:20" ht="25.5">
      <c r="A42" s="9">
        <v>38</v>
      </c>
      <c r="B42" s="10" t="s">
        <v>147</v>
      </c>
      <c r="C42" s="11" t="s">
        <v>148</v>
      </c>
      <c r="D42" s="22" t="s">
        <v>149</v>
      </c>
      <c r="E42" s="13" t="s">
        <v>25</v>
      </c>
      <c r="F42" s="14">
        <v>2012</v>
      </c>
      <c r="G42" s="15">
        <v>1</v>
      </c>
      <c r="H42" s="16">
        <f t="shared" si="0"/>
        <v>1460.87</v>
      </c>
      <c r="I42" s="16">
        <v>1680</v>
      </c>
      <c r="J42" s="16">
        <f t="shared" si="1"/>
        <v>1460.87</v>
      </c>
      <c r="K42" s="16">
        <f t="shared" si="2"/>
        <v>1680</v>
      </c>
      <c r="L42" s="16"/>
      <c r="M42" s="16"/>
      <c r="N42" s="16"/>
      <c r="O42" s="16"/>
      <c r="P42" s="16"/>
      <c r="Q42" s="17" t="s">
        <v>26</v>
      </c>
      <c r="R42" s="18" t="s">
        <v>27</v>
      </c>
      <c r="S42" s="17" t="s">
        <v>26</v>
      </c>
      <c r="T42" s="16">
        <v>234</v>
      </c>
    </row>
    <row r="43" spans="1:20" ht="25.5">
      <c r="A43" s="9">
        <v>39</v>
      </c>
      <c r="B43" s="10" t="s">
        <v>150</v>
      </c>
      <c r="C43" s="11" t="s">
        <v>151</v>
      </c>
      <c r="D43" s="23" t="s">
        <v>152</v>
      </c>
      <c r="E43" s="13" t="s">
        <v>153</v>
      </c>
      <c r="F43" s="14">
        <v>2006</v>
      </c>
      <c r="G43" s="15">
        <v>1</v>
      </c>
      <c r="H43" s="16">
        <f t="shared" si="0"/>
        <v>4576.52</v>
      </c>
      <c r="I43" s="16">
        <v>5263</v>
      </c>
      <c r="J43" s="16">
        <f t="shared" si="1"/>
        <v>4576.52</v>
      </c>
      <c r="K43" s="16">
        <f t="shared" si="2"/>
        <v>5263</v>
      </c>
      <c r="L43" s="16"/>
      <c r="M43" s="16"/>
      <c r="N43" s="16"/>
      <c r="O43" s="16"/>
      <c r="P43" s="16"/>
      <c r="Q43" s="17" t="s">
        <v>26</v>
      </c>
      <c r="R43" s="18" t="s">
        <v>27</v>
      </c>
      <c r="S43" s="17" t="s">
        <v>26</v>
      </c>
      <c r="T43" s="16">
        <v>234</v>
      </c>
    </row>
    <row r="44" spans="1:20" ht="114.75">
      <c r="A44" s="9">
        <v>40</v>
      </c>
      <c r="B44" s="10" t="s">
        <v>154</v>
      </c>
      <c r="C44" s="11" t="s">
        <v>155</v>
      </c>
      <c r="D44" s="23" t="s">
        <v>156</v>
      </c>
      <c r="E44" s="13" t="s">
        <v>157</v>
      </c>
      <c r="F44" s="14"/>
      <c r="G44" s="15">
        <v>1</v>
      </c>
      <c r="H44" s="16">
        <f t="shared" si="0"/>
        <v>7844.35</v>
      </c>
      <c r="I44" s="16">
        <v>9021</v>
      </c>
      <c r="J44" s="16">
        <f t="shared" si="1"/>
        <v>7844.35</v>
      </c>
      <c r="K44" s="16">
        <f t="shared" si="2"/>
        <v>9021</v>
      </c>
      <c r="L44" s="16"/>
      <c r="M44" s="16"/>
      <c r="N44" s="16"/>
      <c r="O44" s="16"/>
      <c r="P44" s="16"/>
      <c r="Q44" s="17" t="s">
        <v>26</v>
      </c>
      <c r="R44" s="18" t="s">
        <v>27</v>
      </c>
      <c r="S44" s="17" t="s">
        <v>26</v>
      </c>
      <c r="T44" s="16">
        <v>234</v>
      </c>
    </row>
    <row r="45" spans="1:20" ht="51">
      <c r="A45" s="9">
        <v>41</v>
      </c>
      <c r="B45" s="10" t="s">
        <v>158</v>
      </c>
      <c r="C45" s="11" t="s">
        <v>159</v>
      </c>
      <c r="D45" s="22" t="s">
        <v>160</v>
      </c>
      <c r="E45" s="13" t="s">
        <v>25</v>
      </c>
      <c r="F45" s="14">
        <v>2010</v>
      </c>
      <c r="G45" s="15">
        <v>1</v>
      </c>
      <c r="H45" s="16">
        <f t="shared" si="0"/>
        <v>1460.87</v>
      </c>
      <c r="I45" s="16">
        <v>1680</v>
      </c>
      <c r="J45" s="16">
        <f t="shared" si="1"/>
        <v>1460.87</v>
      </c>
      <c r="K45" s="16">
        <f t="shared" si="2"/>
        <v>1680</v>
      </c>
      <c r="L45" s="16"/>
      <c r="M45" s="16"/>
      <c r="N45" s="16"/>
      <c r="O45" s="16"/>
      <c r="P45" s="16"/>
      <c r="Q45" s="17" t="s">
        <v>26</v>
      </c>
      <c r="R45" s="18" t="s">
        <v>27</v>
      </c>
      <c r="S45" s="17" t="s">
        <v>26</v>
      </c>
      <c r="T45" s="16">
        <v>234</v>
      </c>
    </row>
    <row r="46" spans="1:20" ht="76.5">
      <c r="A46" s="9">
        <v>42</v>
      </c>
      <c r="B46" s="10" t="s">
        <v>161</v>
      </c>
      <c r="C46" s="11" t="s">
        <v>162</v>
      </c>
      <c r="D46" s="23">
        <v>849302765</v>
      </c>
      <c r="E46" s="13" t="s">
        <v>163</v>
      </c>
      <c r="F46" s="14"/>
      <c r="G46" s="15">
        <v>1</v>
      </c>
      <c r="H46" s="16">
        <f t="shared" si="0"/>
        <v>1228.7</v>
      </c>
      <c r="I46" s="16">
        <v>1413</v>
      </c>
      <c r="J46" s="16">
        <f t="shared" si="1"/>
        <v>1228.7</v>
      </c>
      <c r="K46" s="16">
        <f t="shared" si="2"/>
        <v>1413</v>
      </c>
      <c r="L46" s="16"/>
      <c r="M46" s="16"/>
      <c r="N46" s="16"/>
      <c r="O46" s="16"/>
      <c r="P46" s="16"/>
      <c r="Q46" s="17" t="s">
        <v>26</v>
      </c>
      <c r="R46" s="18" t="s">
        <v>27</v>
      </c>
      <c r="S46" s="17" t="s">
        <v>26</v>
      </c>
      <c r="T46" s="16">
        <v>234</v>
      </c>
    </row>
    <row r="47" spans="1:20" ht="76.5">
      <c r="A47" s="9">
        <v>43</v>
      </c>
      <c r="B47" s="10" t="s">
        <v>164</v>
      </c>
      <c r="C47" s="11" t="s">
        <v>165</v>
      </c>
      <c r="D47" s="23" t="s">
        <v>166</v>
      </c>
      <c r="E47" s="13" t="s">
        <v>157</v>
      </c>
      <c r="F47" s="14"/>
      <c r="G47" s="15">
        <v>1</v>
      </c>
      <c r="H47" s="16">
        <f t="shared" si="0"/>
        <v>1594.78</v>
      </c>
      <c r="I47" s="16">
        <v>1834</v>
      </c>
      <c r="J47" s="16">
        <f t="shared" si="1"/>
        <v>1594.78</v>
      </c>
      <c r="K47" s="16">
        <f t="shared" si="2"/>
        <v>1834</v>
      </c>
      <c r="L47" s="16"/>
      <c r="M47" s="16"/>
      <c r="N47" s="16"/>
      <c r="O47" s="16"/>
      <c r="P47" s="16"/>
      <c r="Q47" s="17" t="s">
        <v>26</v>
      </c>
      <c r="R47" s="18" t="s">
        <v>27</v>
      </c>
      <c r="S47" s="17" t="s">
        <v>26</v>
      </c>
      <c r="T47" s="16">
        <v>234</v>
      </c>
    </row>
    <row r="48" spans="1:20" ht="63.75">
      <c r="A48" s="9">
        <v>44</v>
      </c>
      <c r="B48" s="10" t="s">
        <v>167</v>
      </c>
      <c r="C48" s="11" t="s">
        <v>168</v>
      </c>
      <c r="D48" s="23" t="s">
        <v>169</v>
      </c>
      <c r="E48" s="13" t="s">
        <v>133</v>
      </c>
      <c r="F48" s="14">
        <v>2010</v>
      </c>
      <c r="G48" s="15">
        <v>1</v>
      </c>
      <c r="H48" s="16">
        <f t="shared" si="0"/>
        <v>2301.74</v>
      </c>
      <c r="I48" s="16">
        <v>2647</v>
      </c>
      <c r="J48" s="16">
        <f t="shared" si="1"/>
        <v>2301.74</v>
      </c>
      <c r="K48" s="16">
        <f t="shared" si="2"/>
        <v>2647</v>
      </c>
      <c r="L48" s="16"/>
      <c r="M48" s="16"/>
      <c r="N48" s="16"/>
      <c r="O48" s="16"/>
      <c r="P48" s="16"/>
      <c r="Q48" s="17" t="s">
        <v>26</v>
      </c>
      <c r="R48" s="18" t="s">
        <v>27</v>
      </c>
      <c r="S48" s="17" t="s">
        <v>26</v>
      </c>
      <c r="T48" s="16">
        <v>234</v>
      </c>
    </row>
    <row r="49" spans="1:20" ht="38.25">
      <c r="A49" s="9">
        <v>45</v>
      </c>
      <c r="B49" s="10" t="s">
        <v>170</v>
      </c>
      <c r="C49" s="11" t="s">
        <v>171</v>
      </c>
      <c r="D49" s="23" t="s">
        <v>172</v>
      </c>
      <c r="E49" s="13" t="s">
        <v>133</v>
      </c>
      <c r="F49" s="14">
        <v>2007</v>
      </c>
      <c r="G49" s="15">
        <v>1</v>
      </c>
      <c r="H49" s="16">
        <f t="shared" si="0"/>
        <v>810.43</v>
      </c>
      <c r="I49" s="16">
        <v>932</v>
      </c>
      <c r="J49" s="16">
        <f t="shared" si="1"/>
        <v>810.43</v>
      </c>
      <c r="K49" s="16">
        <f t="shared" si="2"/>
        <v>932</v>
      </c>
      <c r="L49" s="16"/>
      <c r="M49" s="16"/>
      <c r="N49" s="16"/>
      <c r="O49" s="16"/>
      <c r="P49" s="16"/>
      <c r="Q49" s="17" t="s">
        <v>26</v>
      </c>
      <c r="R49" s="18" t="s">
        <v>27</v>
      </c>
      <c r="S49" s="17" t="s">
        <v>26</v>
      </c>
      <c r="T49" s="16">
        <v>234</v>
      </c>
    </row>
    <row r="50" spans="1:20" ht="89.25">
      <c r="A50" s="9">
        <v>46</v>
      </c>
      <c r="B50" s="10" t="s">
        <v>173</v>
      </c>
      <c r="C50" s="11" t="s">
        <v>174</v>
      </c>
      <c r="D50" s="22" t="s">
        <v>175</v>
      </c>
      <c r="E50" s="13" t="s">
        <v>176</v>
      </c>
      <c r="F50" s="14">
        <v>2011</v>
      </c>
      <c r="G50" s="15">
        <v>2</v>
      </c>
      <c r="H50" s="16">
        <f t="shared" si="0"/>
        <v>17784.35</v>
      </c>
      <c r="I50" s="16">
        <v>20452</v>
      </c>
      <c r="J50" s="16">
        <f t="shared" si="1"/>
        <v>35568.7</v>
      </c>
      <c r="K50" s="16">
        <f t="shared" si="2"/>
        <v>40904</v>
      </c>
      <c r="L50" s="16"/>
      <c r="M50" s="16"/>
      <c r="N50" s="16"/>
      <c r="O50" s="16"/>
      <c r="P50" s="16"/>
      <c r="Q50" s="17" t="s">
        <v>26</v>
      </c>
      <c r="R50" s="18" t="s">
        <v>27</v>
      </c>
      <c r="S50" s="17" t="s">
        <v>26</v>
      </c>
      <c r="T50" s="16">
        <v>234</v>
      </c>
    </row>
    <row r="51" spans="1:20" ht="25.5">
      <c r="A51" s="9">
        <v>47</v>
      </c>
      <c r="B51" s="10" t="s">
        <v>177</v>
      </c>
      <c r="C51" s="11" t="s">
        <v>178</v>
      </c>
      <c r="D51" s="22" t="s">
        <v>179</v>
      </c>
      <c r="E51" s="13"/>
      <c r="F51" s="14">
        <v>2005</v>
      </c>
      <c r="G51" s="15">
        <v>2</v>
      </c>
      <c r="H51" s="16">
        <f t="shared" si="0"/>
        <v>3661.74</v>
      </c>
      <c r="I51" s="16">
        <v>4211</v>
      </c>
      <c r="J51" s="16">
        <f t="shared" si="1"/>
        <v>7323.48</v>
      </c>
      <c r="K51" s="16">
        <f t="shared" si="2"/>
        <v>8422</v>
      </c>
      <c r="L51" s="16"/>
      <c r="M51" s="16"/>
      <c r="N51" s="16"/>
      <c r="O51" s="16"/>
      <c r="P51" s="16"/>
      <c r="Q51" s="17" t="s">
        <v>26</v>
      </c>
      <c r="R51" s="18" t="s">
        <v>27</v>
      </c>
      <c r="S51" s="17" t="s">
        <v>26</v>
      </c>
      <c r="T51" s="16">
        <v>234</v>
      </c>
    </row>
    <row r="52" spans="1:20" ht="38.25">
      <c r="A52" s="9">
        <v>48</v>
      </c>
      <c r="B52" s="10" t="s">
        <v>180</v>
      </c>
      <c r="C52" s="11" t="s">
        <v>181</v>
      </c>
      <c r="D52" s="22" t="s">
        <v>182</v>
      </c>
      <c r="E52" s="13" t="s">
        <v>25</v>
      </c>
      <c r="F52" s="14">
        <v>2008</v>
      </c>
      <c r="G52" s="15">
        <v>1</v>
      </c>
      <c r="H52" s="16">
        <f t="shared" si="0"/>
        <v>1514.78</v>
      </c>
      <c r="I52" s="16">
        <v>1742</v>
      </c>
      <c r="J52" s="16">
        <f t="shared" si="1"/>
        <v>1514.78</v>
      </c>
      <c r="K52" s="16">
        <f t="shared" si="2"/>
        <v>1742</v>
      </c>
      <c r="L52" s="16"/>
      <c r="M52" s="16"/>
      <c r="N52" s="16"/>
      <c r="O52" s="16"/>
      <c r="P52" s="16"/>
      <c r="Q52" s="17" t="s">
        <v>26</v>
      </c>
      <c r="R52" s="18" t="s">
        <v>27</v>
      </c>
      <c r="S52" s="17" t="s">
        <v>26</v>
      </c>
      <c r="T52" s="16">
        <v>234</v>
      </c>
    </row>
    <row r="53" spans="1:20" ht="38.25">
      <c r="A53" s="9">
        <v>49</v>
      </c>
      <c r="B53" s="10" t="s">
        <v>183</v>
      </c>
      <c r="C53" s="11" t="s">
        <v>184</v>
      </c>
      <c r="D53" s="23" t="s">
        <v>185</v>
      </c>
      <c r="E53" s="13" t="s">
        <v>186</v>
      </c>
      <c r="F53" s="14">
        <v>2002</v>
      </c>
      <c r="G53" s="15">
        <v>1</v>
      </c>
      <c r="H53" s="16">
        <f t="shared" si="0"/>
        <v>340</v>
      </c>
      <c r="I53" s="16">
        <v>391</v>
      </c>
      <c r="J53" s="16">
        <f t="shared" si="1"/>
        <v>340</v>
      </c>
      <c r="K53" s="16">
        <f t="shared" si="2"/>
        <v>391</v>
      </c>
      <c r="L53" s="16"/>
      <c r="M53" s="16"/>
      <c r="N53" s="16"/>
      <c r="O53" s="16"/>
      <c r="P53" s="16"/>
      <c r="Q53" s="17" t="s">
        <v>26</v>
      </c>
      <c r="R53" s="18" t="s">
        <v>27</v>
      </c>
      <c r="S53" s="17" t="s">
        <v>26</v>
      </c>
      <c r="T53" s="16">
        <v>234</v>
      </c>
    </row>
    <row r="54" spans="1:20" ht="76.5">
      <c r="A54" s="9">
        <v>50</v>
      </c>
      <c r="B54" s="10" t="s">
        <v>187</v>
      </c>
      <c r="C54" s="11" t="s">
        <v>188</v>
      </c>
      <c r="D54" s="23" t="s">
        <v>189</v>
      </c>
      <c r="E54" s="13" t="s">
        <v>190</v>
      </c>
      <c r="F54" s="14">
        <v>2011</v>
      </c>
      <c r="G54" s="15">
        <v>1</v>
      </c>
      <c r="H54" s="16">
        <f t="shared" si="0"/>
        <v>706.09</v>
      </c>
      <c r="I54" s="16">
        <v>812</v>
      </c>
      <c r="J54" s="16">
        <f t="shared" si="1"/>
        <v>706.09</v>
      </c>
      <c r="K54" s="16">
        <f t="shared" si="2"/>
        <v>812</v>
      </c>
      <c r="L54" s="16"/>
      <c r="M54" s="16"/>
      <c r="N54" s="16"/>
      <c r="O54" s="16"/>
      <c r="P54" s="16"/>
      <c r="Q54" s="17" t="s">
        <v>26</v>
      </c>
      <c r="R54" s="18" t="s">
        <v>27</v>
      </c>
      <c r="S54" s="17" t="s">
        <v>26</v>
      </c>
      <c r="T54" s="16">
        <v>234</v>
      </c>
    </row>
    <row r="55" spans="1:20" ht="63.75">
      <c r="A55" s="9">
        <v>51</v>
      </c>
      <c r="B55" s="10" t="s">
        <v>191</v>
      </c>
      <c r="C55" s="11" t="s">
        <v>192</v>
      </c>
      <c r="D55" s="23" t="s">
        <v>193</v>
      </c>
      <c r="E55" s="19" t="s">
        <v>194</v>
      </c>
      <c r="F55" s="14">
        <v>2012</v>
      </c>
      <c r="G55" s="15">
        <v>1</v>
      </c>
      <c r="H55" s="16">
        <f t="shared" si="0"/>
        <v>850.43</v>
      </c>
      <c r="I55" s="16">
        <v>978</v>
      </c>
      <c r="J55" s="16">
        <f t="shared" si="1"/>
        <v>850.43</v>
      </c>
      <c r="K55" s="16">
        <f t="shared" si="2"/>
        <v>978</v>
      </c>
      <c r="L55" s="16"/>
      <c r="M55" s="16"/>
      <c r="N55" s="16"/>
      <c r="O55" s="16"/>
      <c r="P55" s="16"/>
      <c r="Q55" s="17" t="s">
        <v>26</v>
      </c>
      <c r="R55" s="18" t="s">
        <v>27</v>
      </c>
      <c r="S55" s="17" t="s">
        <v>26</v>
      </c>
      <c r="T55" s="16">
        <v>234</v>
      </c>
    </row>
    <row r="56" spans="1:20" ht="38.25">
      <c r="A56" s="9">
        <v>52</v>
      </c>
      <c r="B56" s="10" t="s">
        <v>195</v>
      </c>
      <c r="C56" s="11" t="s">
        <v>196</v>
      </c>
      <c r="D56" s="22" t="s">
        <v>197</v>
      </c>
      <c r="E56" s="13" t="s">
        <v>76</v>
      </c>
      <c r="F56" s="14">
        <v>2001</v>
      </c>
      <c r="G56" s="15">
        <v>1</v>
      </c>
      <c r="H56" s="16">
        <f t="shared" si="0"/>
        <v>4655.65</v>
      </c>
      <c r="I56" s="16">
        <v>5354</v>
      </c>
      <c r="J56" s="16">
        <f t="shared" si="1"/>
        <v>4655.65</v>
      </c>
      <c r="K56" s="16">
        <f t="shared" si="2"/>
        <v>5354</v>
      </c>
      <c r="L56" s="16"/>
      <c r="M56" s="16"/>
      <c r="N56" s="16"/>
      <c r="O56" s="16"/>
      <c r="P56" s="16"/>
      <c r="Q56" s="17" t="s">
        <v>26</v>
      </c>
      <c r="R56" s="18" t="s">
        <v>27</v>
      </c>
      <c r="S56" s="17" t="s">
        <v>26</v>
      </c>
      <c r="T56" s="16">
        <v>234</v>
      </c>
    </row>
    <row r="57" spans="1:20" ht="51">
      <c r="A57" s="9">
        <v>53</v>
      </c>
      <c r="B57" s="10" t="s">
        <v>198</v>
      </c>
      <c r="C57" s="11" t="s">
        <v>199</v>
      </c>
      <c r="D57" s="22" t="s">
        <v>200</v>
      </c>
      <c r="E57" s="13" t="s">
        <v>133</v>
      </c>
      <c r="F57" s="14">
        <v>2002</v>
      </c>
      <c r="G57" s="15">
        <v>1</v>
      </c>
      <c r="H57" s="16">
        <f t="shared" si="0"/>
        <v>3661.74</v>
      </c>
      <c r="I57" s="16">
        <v>4211</v>
      </c>
      <c r="J57" s="16">
        <f t="shared" si="1"/>
        <v>3661.74</v>
      </c>
      <c r="K57" s="16">
        <f t="shared" si="2"/>
        <v>4211</v>
      </c>
      <c r="L57" s="16"/>
      <c r="M57" s="16"/>
      <c r="N57" s="16"/>
      <c r="O57" s="16"/>
      <c r="P57" s="16"/>
      <c r="Q57" s="17" t="s">
        <v>26</v>
      </c>
      <c r="R57" s="18" t="s">
        <v>27</v>
      </c>
      <c r="S57" s="17" t="s">
        <v>26</v>
      </c>
      <c r="T57" s="16">
        <v>234</v>
      </c>
    </row>
    <row r="58" spans="1:20" ht="102">
      <c r="A58" s="9">
        <v>54</v>
      </c>
      <c r="B58" s="10" t="s">
        <v>201</v>
      </c>
      <c r="C58" s="11" t="s">
        <v>202</v>
      </c>
      <c r="D58" s="23" t="s">
        <v>203</v>
      </c>
      <c r="E58" s="13" t="s">
        <v>204</v>
      </c>
      <c r="F58" s="14">
        <v>2009</v>
      </c>
      <c r="G58" s="15">
        <v>1</v>
      </c>
      <c r="H58" s="16">
        <f t="shared" si="0"/>
        <v>7820</v>
      </c>
      <c r="I58" s="16">
        <v>8993</v>
      </c>
      <c r="J58" s="16">
        <f t="shared" si="1"/>
        <v>7820</v>
      </c>
      <c r="K58" s="16">
        <f t="shared" si="2"/>
        <v>8993</v>
      </c>
      <c r="L58" s="16"/>
      <c r="M58" s="16"/>
      <c r="N58" s="16"/>
      <c r="O58" s="16"/>
      <c r="P58" s="16"/>
      <c r="Q58" s="17" t="s">
        <v>26</v>
      </c>
      <c r="R58" s="18" t="s">
        <v>27</v>
      </c>
      <c r="S58" s="17" t="s">
        <v>26</v>
      </c>
      <c r="T58" s="16">
        <v>234</v>
      </c>
    </row>
    <row r="59" spans="1:20" ht="38.25">
      <c r="A59" s="9">
        <v>55</v>
      </c>
      <c r="B59" s="10" t="s">
        <v>205</v>
      </c>
      <c r="C59" s="24" t="s">
        <v>206</v>
      </c>
      <c r="D59" s="23" t="s">
        <v>207</v>
      </c>
      <c r="E59" s="13" t="s">
        <v>133</v>
      </c>
      <c r="F59" s="14">
        <v>2011</v>
      </c>
      <c r="G59" s="15">
        <v>1</v>
      </c>
      <c r="H59" s="16">
        <f t="shared" si="0"/>
        <v>732.17</v>
      </c>
      <c r="I59" s="16">
        <v>842</v>
      </c>
      <c r="J59" s="16">
        <f t="shared" si="1"/>
        <v>732.17</v>
      </c>
      <c r="K59" s="16">
        <f t="shared" si="2"/>
        <v>842</v>
      </c>
      <c r="L59" s="16"/>
      <c r="M59" s="16"/>
      <c r="N59" s="16"/>
      <c r="O59" s="16"/>
      <c r="P59" s="16"/>
      <c r="Q59" s="17" t="s">
        <v>26</v>
      </c>
      <c r="R59" s="18" t="s">
        <v>27</v>
      </c>
      <c r="S59" s="17" t="s">
        <v>26</v>
      </c>
      <c r="T59" s="16">
        <v>234</v>
      </c>
    </row>
    <row r="60" spans="1:20" ht="38.25">
      <c r="A60" s="9">
        <v>56</v>
      </c>
      <c r="B60" s="10" t="s">
        <v>208</v>
      </c>
      <c r="C60" s="24" t="s">
        <v>209</v>
      </c>
      <c r="D60" s="22" t="s">
        <v>210</v>
      </c>
      <c r="E60" s="13" t="s">
        <v>211</v>
      </c>
      <c r="F60" s="14">
        <v>2012</v>
      </c>
      <c r="G60" s="15">
        <v>1</v>
      </c>
      <c r="H60" s="16">
        <f t="shared" si="0"/>
        <v>5230.43</v>
      </c>
      <c r="I60" s="16">
        <v>6015</v>
      </c>
      <c r="J60" s="16">
        <f t="shared" si="1"/>
        <v>5230.43</v>
      </c>
      <c r="K60" s="16">
        <f t="shared" si="2"/>
        <v>6015</v>
      </c>
      <c r="L60" s="16"/>
      <c r="M60" s="16"/>
      <c r="N60" s="16"/>
      <c r="O60" s="16"/>
      <c r="P60" s="16"/>
      <c r="Q60" s="17" t="s">
        <v>26</v>
      </c>
      <c r="R60" s="18" t="s">
        <v>27</v>
      </c>
      <c r="S60" s="17" t="s">
        <v>26</v>
      </c>
      <c r="T60" s="16">
        <v>234</v>
      </c>
    </row>
    <row r="61" spans="1:20" ht="51">
      <c r="A61" s="9">
        <v>57</v>
      </c>
      <c r="B61" s="10" t="s">
        <v>212</v>
      </c>
      <c r="C61" s="24" t="s">
        <v>213</v>
      </c>
      <c r="D61" s="23" t="s">
        <v>214</v>
      </c>
      <c r="E61" s="13" t="s">
        <v>133</v>
      </c>
      <c r="F61" s="14">
        <v>2011</v>
      </c>
      <c r="G61" s="15">
        <v>1</v>
      </c>
      <c r="H61" s="16">
        <f t="shared" si="0"/>
        <v>3216.52</v>
      </c>
      <c r="I61" s="16">
        <v>3699</v>
      </c>
      <c r="J61" s="16">
        <f t="shared" si="1"/>
        <v>3216.52</v>
      </c>
      <c r="K61" s="16">
        <f t="shared" si="2"/>
        <v>3699</v>
      </c>
      <c r="L61" s="16"/>
      <c r="M61" s="16"/>
      <c r="N61" s="16"/>
      <c r="O61" s="16"/>
      <c r="P61" s="16"/>
      <c r="Q61" s="17" t="s">
        <v>26</v>
      </c>
      <c r="R61" s="18" t="s">
        <v>27</v>
      </c>
      <c r="S61" s="17" t="s">
        <v>26</v>
      </c>
      <c r="T61" s="16">
        <v>234</v>
      </c>
    </row>
    <row r="62" spans="1:20" ht="67.5">
      <c r="A62" s="9">
        <v>58</v>
      </c>
      <c r="B62" s="10" t="s">
        <v>215</v>
      </c>
      <c r="C62" s="24" t="s">
        <v>216</v>
      </c>
      <c r="D62" s="22" t="s">
        <v>217</v>
      </c>
      <c r="E62" s="19" t="s">
        <v>218</v>
      </c>
      <c r="F62" s="14">
        <v>2006</v>
      </c>
      <c r="G62" s="15">
        <v>1</v>
      </c>
      <c r="H62" s="16">
        <f t="shared" si="0"/>
        <v>652.17</v>
      </c>
      <c r="I62" s="16">
        <v>750</v>
      </c>
      <c r="J62" s="16">
        <f t="shared" si="1"/>
        <v>652.17</v>
      </c>
      <c r="K62" s="16">
        <f t="shared" si="2"/>
        <v>750</v>
      </c>
      <c r="L62" s="16"/>
      <c r="M62" s="16"/>
      <c r="N62" s="16"/>
      <c r="O62" s="16"/>
      <c r="P62" s="16"/>
      <c r="Q62" s="17" t="s">
        <v>26</v>
      </c>
      <c r="R62" s="18" t="s">
        <v>27</v>
      </c>
      <c r="S62" s="17" t="s">
        <v>26</v>
      </c>
      <c r="T62" s="16">
        <v>234</v>
      </c>
    </row>
    <row r="63" spans="1:20" ht="56.25">
      <c r="A63" s="9">
        <v>59</v>
      </c>
      <c r="B63" s="10" t="s">
        <v>219</v>
      </c>
      <c r="C63" s="24" t="s">
        <v>220</v>
      </c>
      <c r="D63" s="22" t="s">
        <v>221</v>
      </c>
      <c r="E63" s="19" t="s">
        <v>222</v>
      </c>
      <c r="F63" s="14">
        <v>2009</v>
      </c>
      <c r="G63" s="15">
        <v>1</v>
      </c>
      <c r="H63" s="16">
        <f t="shared" si="0"/>
        <v>2798.26</v>
      </c>
      <c r="I63" s="16">
        <v>3218</v>
      </c>
      <c r="J63" s="16">
        <f t="shared" si="1"/>
        <v>2798.26</v>
      </c>
      <c r="K63" s="16">
        <f t="shared" si="2"/>
        <v>3218</v>
      </c>
      <c r="L63" s="16"/>
      <c r="M63" s="16"/>
      <c r="N63" s="16"/>
      <c r="O63" s="16"/>
      <c r="P63" s="16"/>
      <c r="Q63" s="17" t="s">
        <v>26</v>
      </c>
      <c r="R63" s="18" t="s">
        <v>27</v>
      </c>
      <c r="S63" s="17" t="s">
        <v>26</v>
      </c>
      <c r="T63" s="16">
        <v>234</v>
      </c>
    </row>
    <row r="64" spans="1:20" ht="114.75">
      <c r="A64" s="9">
        <v>60</v>
      </c>
      <c r="B64" s="21" t="s">
        <v>223</v>
      </c>
      <c r="C64" s="24" t="s">
        <v>224</v>
      </c>
      <c r="D64" s="22" t="s">
        <v>225</v>
      </c>
      <c r="E64" s="13" t="s">
        <v>133</v>
      </c>
      <c r="F64" s="14">
        <v>2009</v>
      </c>
      <c r="G64" s="15">
        <v>1</v>
      </c>
      <c r="H64" s="16">
        <f t="shared" si="0"/>
        <v>1373.04</v>
      </c>
      <c r="I64" s="16">
        <v>1579</v>
      </c>
      <c r="J64" s="16">
        <f t="shared" si="1"/>
        <v>1373.04</v>
      </c>
      <c r="K64" s="16">
        <f t="shared" si="2"/>
        <v>1579</v>
      </c>
      <c r="L64" s="16"/>
      <c r="M64" s="16"/>
      <c r="N64" s="16"/>
      <c r="O64" s="16"/>
      <c r="P64" s="16"/>
      <c r="Q64" s="17" t="s">
        <v>26</v>
      </c>
      <c r="R64" s="18" t="s">
        <v>27</v>
      </c>
      <c r="S64" s="17" t="s">
        <v>26</v>
      </c>
      <c r="T64" s="16">
        <v>234</v>
      </c>
    </row>
    <row r="65" spans="1:20" ht="56.25">
      <c r="A65" s="9">
        <v>61</v>
      </c>
      <c r="B65" s="10" t="s">
        <v>226</v>
      </c>
      <c r="C65" s="11" t="s">
        <v>227</v>
      </c>
      <c r="D65" s="22" t="s">
        <v>228</v>
      </c>
      <c r="E65" s="19" t="s">
        <v>229</v>
      </c>
      <c r="F65" s="14">
        <v>2013</v>
      </c>
      <c r="G65" s="15">
        <v>1</v>
      </c>
      <c r="H65" s="16">
        <f t="shared" si="0"/>
        <v>4446.09</v>
      </c>
      <c r="I65" s="16">
        <v>5113</v>
      </c>
      <c r="J65" s="16">
        <f t="shared" si="1"/>
        <v>4446.09</v>
      </c>
      <c r="K65" s="16">
        <f t="shared" si="2"/>
        <v>5113</v>
      </c>
      <c r="L65" s="16"/>
      <c r="M65" s="16"/>
      <c r="N65" s="16"/>
      <c r="O65" s="16"/>
      <c r="P65" s="16"/>
      <c r="Q65" s="17" t="s">
        <v>26</v>
      </c>
      <c r="R65" s="18" t="s">
        <v>27</v>
      </c>
      <c r="S65" s="17" t="s">
        <v>26</v>
      </c>
      <c r="T65" s="16">
        <v>234</v>
      </c>
    </row>
    <row r="66" spans="1:20" ht="89.25">
      <c r="A66" s="9">
        <v>62</v>
      </c>
      <c r="B66" s="10" t="s">
        <v>230</v>
      </c>
      <c r="C66" s="11" t="s">
        <v>231</v>
      </c>
      <c r="D66" s="22" t="s">
        <v>232</v>
      </c>
      <c r="E66" s="19"/>
      <c r="F66" s="14">
        <v>2001</v>
      </c>
      <c r="G66" s="15">
        <v>1</v>
      </c>
      <c r="H66" s="16">
        <f t="shared" si="0"/>
        <v>3007.83</v>
      </c>
      <c r="I66" s="16">
        <v>3459</v>
      </c>
      <c r="J66" s="16">
        <f t="shared" si="1"/>
        <v>3007.83</v>
      </c>
      <c r="K66" s="16">
        <f t="shared" si="2"/>
        <v>3459</v>
      </c>
      <c r="L66" s="16"/>
      <c r="M66" s="16"/>
      <c r="N66" s="16"/>
      <c r="O66" s="16"/>
      <c r="P66" s="16"/>
      <c r="Q66" s="17" t="s">
        <v>26</v>
      </c>
      <c r="R66" s="18" t="s">
        <v>27</v>
      </c>
      <c r="S66" s="17" t="s">
        <v>26</v>
      </c>
      <c r="T66" s="16">
        <v>234</v>
      </c>
    </row>
    <row r="67" spans="1:20" ht="63.75">
      <c r="A67" s="9">
        <v>63</v>
      </c>
      <c r="B67" s="10" t="s">
        <v>233</v>
      </c>
      <c r="C67" s="11" t="s">
        <v>234</v>
      </c>
      <c r="D67" s="22" t="s">
        <v>235</v>
      </c>
      <c r="E67" s="13" t="s">
        <v>236</v>
      </c>
      <c r="F67" s="14">
        <v>2013</v>
      </c>
      <c r="G67" s="15">
        <v>1</v>
      </c>
      <c r="H67" s="16">
        <f t="shared" si="0"/>
        <v>4969.57</v>
      </c>
      <c r="I67" s="16">
        <v>5715</v>
      </c>
      <c r="J67" s="16">
        <f t="shared" si="1"/>
        <v>4969.57</v>
      </c>
      <c r="K67" s="16">
        <f t="shared" si="2"/>
        <v>5715</v>
      </c>
      <c r="L67" s="16"/>
      <c r="M67" s="16"/>
      <c r="N67" s="16"/>
      <c r="O67" s="16"/>
      <c r="P67" s="16"/>
      <c r="Q67" s="17" t="s">
        <v>26</v>
      </c>
      <c r="R67" s="18" t="s">
        <v>27</v>
      </c>
      <c r="S67" s="17" t="s">
        <v>26</v>
      </c>
      <c r="T67" s="16">
        <v>234</v>
      </c>
    </row>
    <row r="68" spans="1:20" ht="51">
      <c r="A68" s="9">
        <v>64</v>
      </c>
      <c r="B68" s="10" t="s">
        <v>237</v>
      </c>
      <c r="C68" s="11" t="s">
        <v>238</v>
      </c>
      <c r="D68" s="23" t="s">
        <v>239</v>
      </c>
      <c r="E68" s="19" t="s">
        <v>240</v>
      </c>
      <c r="F68" s="14">
        <v>2011</v>
      </c>
      <c r="G68" s="15">
        <v>1</v>
      </c>
      <c r="H68" s="16">
        <f t="shared" si="0"/>
        <v>4184.35</v>
      </c>
      <c r="I68" s="16">
        <v>4812</v>
      </c>
      <c r="J68" s="16">
        <f t="shared" si="1"/>
        <v>4184.35</v>
      </c>
      <c r="K68" s="16">
        <f t="shared" si="2"/>
        <v>4812</v>
      </c>
      <c r="L68" s="16"/>
      <c r="M68" s="16"/>
      <c r="N68" s="16"/>
      <c r="O68" s="16"/>
      <c r="P68" s="16"/>
      <c r="Q68" s="17" t="s">
        <v>26</v>
      </c>
      <c r="R68" s="18" t="s">
        <v>27</v>
      </c>
      <c r="S68" s="17" t="s">
        <v>26</v>
      </c>
      <c r="T68" s="16">
        <v>234</v>
      </c>
    </row>
    <row r="69" spans="1:20" ht="38.25">
      <c r="A69" s="9">
        <v>65</v>
      </c>
      <c r="B69" s="10" t="s">
        <v>241</v>
      </c>
      <c r="C69" s="11" t="s">
        <v>242</v>
      </c>
      <c r="D69" s="23" t="s">
        <v>243</v>
      </c>
      <c r="E69" s="13" t="s">
        <v>64</v>
      </c>
      <c r="F69" s="14">
        <v>2012</v>
      </c>
      <c r="G69" s="15">
        <v>1</v>
      </c>
      <c r="H69" s="16">
        <f t="shared" si="0"/>
        <v>0</v>
      </c>
      <c r="I69" s="16"/>
      <c r="J69" s="16">
        <f t="shared" si="1"/>
        <v>0</v>
      </c>
      <c r="K69" s="16">
        <f t="shared" si="2"/>
        <v>0</v>
      </c>
      <c r="L69" s="16"/>
      <c r="M69" s="16"/>
      <c r="N69" s="16"/>
      <c r="O69" s="16"/>
      <c r="P69" s="16"/>
      <c r="Q69" s="17" t="s">
        <v>26</v>
      </c>
      <c r="R69" s="18" t="s">
        <v>27</v>
      </c>
      <c r="S69" s="17" t="s">
        <v>26</v>
      </c>
      <c r="T69" s="16">
        <v>234</v>
      </c>
    </row>
    <row r="70" spans="1:20" ht="56.25">
      <c r="A70" s="9">
        <v>66</v>
      </c>
      <c r="B70" s="10" t="s">
        <v>244</v>
      </c>
      <c r="C70" s="11" t="s">
        <v>245</v>
      </c>
      <c r="D70" s="23" t="s">
        <v>246</v>
      </c>
      <c r="E70" s="19" t="s">
        <v>247</v>
      </c>
      <c r="F70" s="14">
        <v>2004</v>
      </c>
      <c r="G70" s="15">
        <v>1</v>
      </c>
      <c r="H70" s="16">
        <f t="shared" si="0"/>
        <v>4184.35</v>
      </c>
      <c r="I70" s="16">
        <v>4812</v>
      </c>
      <c r="J70" s="16">
        <f t="shared" si="1"/>
        <v>4184.35</v>
      </c>
      <c r="K70" s="16">
        <f t="shared" si="2"/>
        <v>4812</v>
      </c>
      <c r="L70" s="16"/>
      <c r="M70" s="16"/>
      <c r="N70" s="16"/>
      <c r="O70" s="16"/>
      <c r="P70" s="16"/>
      <c r="Q70" s="17" t="s">
        <v>26</v>
      </c>
      <c r="R70" s="18" t="s">
        <v>27</v>
      </c>
      <c r="S70" s="17" t="s">
        <v>26</v>
      </c>
      <c r="T70" s="16">
        <v>234</v>
      </c>
    </row>
    <row r="71" spans="1:20" ht="51">
      <c r="A71" s="9">
        <v>67</v>
      </c>
      <c r="B71" s="10" t="s">
        <v>248</v>
      </c>
      <c r="C71" s="11" t="s">
        <v>249</v>
      </c>
      <c r="D71" s="23" t="s">
        <v>250</v>
      </c>
      <c r="E71" s="13" t="s">
        <v>133</v>
      </c>
      <c r="F71" s="14">
        <v>2010</v>
      </c>
      <c r="G71" s="15">
        <v>1</v>
      </c>
      <c r="H71" s="16">
        <f aca="true" t="shared" si="3" ref="H71:H134">ROUND(I71/1.15,2)</f>
        <v>6590.43</v>
      </c>
      <c r="I71" s="16">
        <v>7579</v>
      </c>
      <c r="J71" s="16">
        <f aca="true" t="shared" si="4" ref="J71:J134">PRODUCT(G71:H71)</f>
        <v>6590.43</v>
      </c>
      <c r="K71" s="16">
        <f aca="true" t="shared" si="5" ref="K71:K134">PRODUCT(G71*I71)</f>
        <v>7579</v>
      </c>
      <c r="L71" s="16"/>
      <c r="M71" s="16"/>
      <c r="N71" s="16"/>
      <c r="O71" s="16"/>
      <c r="P71" s="16"/>
      <c r="Q71" s="17" t="s">
        <v>26</v>
      </c>
      <c r="R71" s="18" t="s">
        <v>27</v>
      </c>
      <c r="S71" s="17" t="s">
        <v>26</v>
      </c>
      <c r="T71" s="16">
        <v>234</v>
      </c>
    </row>
    <row r="72" spans="1:20" ht="63.75">
      <c r="A72" s="9">
        <v>68</v>
      </c>
      <c r="B72" s="10" t="s">
        <v>251</v>
      </c>
      <c r="C72" s="24" t="s">
        <v>252</v>
      </c>
      <c r="D72" s="23" t="s">
        <v>253</v>
      </c>
      <c r="E72" s="13" t="s">
        <v>254</v>
      </c>
      <c r="F72" s="14">
        <v>2004</v>
      </c>
      <c r="G72" s="15">
        <v>1</v>
      </c>
      <c r="H72" s="16">
        <f t="shared" si="3"/>
        <v>1700</v>
      </c>
      <c r="I72" s="16">
        <v>1955</v>
      </c>
      <c r="J72" s="16">
        <f t="shared" si="4"/>
        <v>1700</v>
      </c>
      <c r="K72" s="16">
        <f t="shared" si="5"/>
        <v>1955</v>
      </c>
      <c r="L72" s="16"/>
      <c r="M72" s="16"/>
      <c r="N72" s="16"/>
      <c r="O72" s="16"/>
      <c r="P72" s="16"/>
      <c r="Q72" s="17" t="s">
        <v>26</v>
      </c>
      <c r="R72" s="18" t="s">
        <v>27</v>
      </c>
      <c r="S72" s="17" t="s">
        <v>26</v>
      </c>
      <c r="T72" s="16">
        <v>234</v>
      </c>
    </row>
    <row r="73" spans="1:20" ht="25.5">
      <c r="A73" s="9">
        <v>69</v>
      </c>
      <c r="B73" s="10" t="s">
        <v>255</v>
      </c>
      <c r="C73" s="11" t="s">
        <v>256</v>
      </c>
      <c r="D73" s="23" t="s">
        <v>257</v>
      </c>
      <c r="E73" s="13" t="s">
        <v>258</v>
      </c>
      <c r="F73" s="14">
        <v>2011</v>
      </c>
      <c r="G73" s="15">
        <v>1</v>
      </c>
      <c r="H73" s="16">
        <f t="shared" si="3"/>
        <v>2746.09</v>
      </c>
      <c r="I73" s="16">
        <v>3158</v>
      </c>
      <c r="J73" s="16">
        <f t="shared" si="4"/>
        <v>2746.09</v>
      </c>
      <c r="K73" s="16">
        <f t="shared" si="5"/>
        <v>3158</v>
      </c>
      <c r="L73" s="16"/>
      <c r="M73" s="16"/>
      <c r="N73" s="16"/>
      <c r="O73" s="16"/>
      <c r="P73" s="16"/>
      <c r="Q73" s="17" t="s">
        <v>26</v>
      </c>
      <c r="R73" s="18" t="s">
        <v>27</v>
      </c>
      <c r="S73" s="17" t="s">
        <v>26</v>
      </c>
      <c r="T73" s="16">
        <v>234</v>
      </c>
    </row>
    <row r="74" spans="1:20" ht="51">
      <c r="A74" s="9">
        <v>70</v>
      </c>
      <c r="B74" s="10" t="s">
        <v>259</v>
      </c>
      <c r="C74" s="11" t="s">
        <v>260</v>
      </c>
      <c r="D74" s="23" t="s">
        <v>261</v>
      </c>
      <c r="E74" s="13" t="s">
        <v>76</v>
      </c>
      <c r="F74" s="14">
        <v>2006</v>
      </c>
      <c r="G74" s="15">
        <v>1</v>
      </c>
      <c r="H74" s="16">
        <f t="shared" si="3"/>
        <v>3269.57</v>
      </c>
      <c r="I74" s="16">
        <v>3760</v>
      </c>
      <c r="J74" s="16">
        <f t="shared" si="4"/>
        <v>3269.57</v>
      </c>
      <c r="K74" s="16">
        <f t="shared" si="5"/>
        <v>3760</v>
      </c>
      <c r="L74" s="16"/>
      <c r="M74" s="16"/>
      <c r="N74" s="16"/>
      <c r="O74" s="16"/>
      <c r="P74" s="16"/>
      <c r="Q74" s="17" t="s">
        <v>26</v>
      </c>
      <c r="R74" s="18" t="s">
        <v>27</v>
      </c>
      <c r="S74" s="17" t="s">
        <v>26</v>
      </c>
      <c r="T74" s="16">
        <v>234</v>
      </c>
    </row>
    <row r="75" spans="1:20" ht="25.5">
      <c r="A75" s="9">
        <v>71</v>
      </c>
      <c r="B75" s="10" t="s">
        <v>262</v>
      </c>
      <c r="C75" s="11" t="s">
        <v>263</v>
      </c>
      <c r="D75" s="23" t="s">
        <v>264</v>
      </c>
      <c r="E75" s="13" t="s">
        <v>265</v>
      </c>
      <c r="F75" s="14">
        <v>2007</v>
      </c>
      <c r="G75" s="15">
        <v>1</v>
      </c>
      <c r="H75" s="16">
        <f t="shared" si="3"/>
        <v>391.3</v>
      </c>
      <c r="I75" s="16">
        <v>450</v>
      </c>
      <c r="J75" s="16">
        <f t="shared" si="4"/>
        <v>391.3</v>
      </c>
      <c r="K75" s="16">
        <f t="shared" si="5"/>
        <v>450</v>
      </c>
      <c r="L75" s="16"/>
      <c r="M75" s="16"/>
      <c r="N75" s="16"/>
      <c r="O75" s="16"/>
      <c r="P75" s="16"/>
      <c r="Q75" s="17" t="s">
        <v>26</v>
      </c>
      <c r="R75" s="18" t="s">
        <v>27</v>
      </c>
      <c r="S75" s="17" t="s">
        <v>26</v>
      </c>
      <c r="T75" s="16">
        <v>234</v>
      </c>
    </row>
    <row r="76" spans="1:20" ht="51">
      <c r="A76" s="9">
        <v>72</v>
      </c>
      <c r="B76" s="10" t="s">
        <v>266</v>
      </c>
      <c r="C76" s="11" t="s">
        <v>267</v>
      </c>
      <c r="D76" s="23" t="s">
        <v>268</v>
      </c>
      <c r="E76" s="13" t="s">
        <v>76</v>
      </c>
      <c r="F76" s="14">
        <v>1987</v>
      </c>
      <c r="G76" s="15">
        <v>1</v>
      </c>
      <c r="H76" s="16">
        <f t="shared" si="3"/>
        <v>1294.78</v>
      </c>
      <c r="I76" s="16">
        <v>1489</v>
      </c>
      <c r="J76" s="16">
        <f t="shared" si="4"/>
        <v>1294.78</v>
      </c>
      <c r="K76" s="16">
        <f t="shared" si="5"/>
        <v>1489</v>
      </c>
      <c r="L76" s="16"/>
      <c r="M76" s="16"/>
      <c r="N76" s="16"/>
      <c r="O76" s="16"/>
      <c r="P76" s="16"/>
      <c r="Q76" s="17" t="s">
        <v>26</v>
      </c>
      <c r="R76" s="18" t="s">
        <v>27</v>
      </c>
      <c r="S76" s="17" t="s">
        <v>26</v>
      </c>
      <c r="T76" s="16">
        <v>234</v>
      </c>
    </row>
    <row r="77" spans="1:20" ht="76.5">
      <c r="A77" s="9">
        <v>73</v>
      </c>
      <c r="B77" s="10" t="s">
        <v>269</v>
      </c>
      <c r="C77" s="11" t="s">
        <v>270</v>
      </c>
      <c r="D77" s="23" t="s">
        <v>271</v>
      </c>
      <c r="E77" s="13" t="s">
        <v>176</v>
      </c>
      <c r="F77" s="14">
        <v>2002</v>
      </c>
      <c r="G77" s="15">
        <v>1</v>
      </c>
      <c r="H77" s="16">
        <f t="shared" si="3"/>
        <v>2380</v>
      </c>
      <c r="I77" s="16">
        <v>2737</v>
      </c>
      <c r="J77" s="16">
        <f t="shared" si="4"/>
        <v>2380</v>
      </c>
      <c r="K77" s="16">
        <f t="shared" si="5"/>
        <v>2737</v>
      </c>
      <c r="L77" s="16"/>
      <c r="M77" s="16"/>
      <c r="N77" s="16"/>
      <c r="O77" s="16"/>
      <c r="P77" s="16"/>
      <c r="Q77" s="17" t="s">
        <v>26</v>
      </c>
      <c r="R77" s="18" t="s">
        <v>27</v>
      </c>
      <c r="S77" s="17" t="s">
        <v>26</v>
      </c>
      <c r="T77" s="16">
        <v>234</v>
      </c>
    </row>
    <row r="78" spans="1:20" ht="38.25">
      <c r="A78" s="9">
        <v>74</v>
      </c>
      <c r="B78" s="10" t="s">
        <v>272</v>
      </c>
      <c r="C78" s="24" t="s">
        <v>273</v>
      </c>
      <c r="D78" s="23">
        <v>9781461456551</v>
      </c>
      <c r="E78" s="13" t="s">
        <v>274</v>
      </c>
      <c r="F78" s="14">
        <v>2013</v>
      </c>
      <c r="G78" s="15">
        <v>1</v>
      </c>
      <c r="H78" s="16">
        <f t="shared" si="3"/>
        <v>1176.52</v>
      </c>
      <c r="I78" s="16">
        <v>1353</v>
      </c>
      <c r="J78" s="16">
        <f t="shared" si="4"/>
        <v>1176.52</v>
      </c>
      <c r="K78" s="16">
        <f t="shared" si="5"/>
        <v>1353</v>
      </c>
      <c r="L78" s="16"/>
      <c r="M78" s="16"/>
      <c r="N78" s="16"/>
      <c r="O78" s="16"/>
      <c r="P78" s="16"/>
      <c r="Q78" s="17" t="s">
        <v>26</v>
      </c>
      <c r="R78" s="18" t="s">
        <v>27</v>
      </c>
      <c r="S78" s="17" t="s">
        <v>26</v>
      </c>
      <c r="T78" s="16">
        <v>221</v>
      </c>
    </row>
    <row r="79" spans="1:20" ht="38.25">
      <c r="A79" s="9">
        <v>75</v>
      </c>
      <c r="B79" s="10" t="s">
        <v>275</v>
      </c>
      <c r="C79" s="24" t="s">
        <v>276</v>
      </c>
      <c r="D79" s="23">
        <v>9780123744029</v>
      </c>
      <c r="E79" s="13" t="s">
        <v>176</v>
      </c>
      <c r="F79" s="14">
        <v>2011</v>
      </c>
      <c r="G79" s="15">
        <v>1</v>
      </c>
      <c r="H79" s="16">
        <f t="shared" si="3"/>
        <v>17784.35</v>
      </c>
      <c r="I79" s="16">
        <v>20452</v>
      </c>
      <c r="J79" s="16">
        <f t="shared" si="4"/>
        <v>17784.35</v>
      </c>
      <c r="K79" s="16">
        <f t="shared" si="5"/>
        <v>20452</v>
      </c>
      <c r="L79" s="16"/>
      <c r="M79" s="16"/>
      <c r="N79" s="16"/>
      <c r="O79" s="16"/>
      <c r="P79" s="16"/>
      <c r="Q79" s="17" t="s">
        <v>26</v>
      </c>
      <c r="R79" s="18" t="s">
        <v>27</v>
      </c>
      <c r="S79" s="17" t="s">
        <v>26</v>
      </c>
      <c r="T79" s="16">
        <v>221</v>
      </c>
    </row>
    <row r="80" spans="1:20" ht="38.25">
      <c r="A80" s="9">
        <v>76</v>
      </c>
      <c r="B80" s="10" t="s">
        <v>277</v>
      </c>
      <c r="C80" s="24" t="s">
        <v>278</v>
      </c>
      <c r="D80" s="23" t="s">
        <v>279</v>
      </c>
      <c r="E80" s="13" t="s">
        <v>176</v>
      </c>
      <c r="F80" s="14">
        <v>2004</v>
      </c>
      <c r="G80" s="15">
        <v>1</v>
      </c>
      <c r="H80" s="16">
        <f t="shared" si="3"/>
        <v>18960.87</v>
      </c>
      <c r="I80" s="16">
        <v>21805</v>
      </c>
      <c r="J80" s="16">
        <f t="shared" si="4"/>
        <v>18960.87</v>
      </c>
      <c r="K80" s="16">
        <f t="shared" si="5"/>
        <v>21805</v>
      </c>
      <c r="L80" s="16"/>
      <c r="M80" s="16"/>
      <c r="N80" s="16"/>
      <c r="O80" s="16"/>
      <c r="P80" s="16"/>
      <c r="Q80" s="17" t="s">
        <v>26</v>
      </c>
      <c r="R80" s="18" t="s">
        <v>27</v>
      </c>
      <c r="S80" s="17" t="s">
        <v>26</v>
      </c>
      <c r="T80" s="16">
        <v>221</v>
      </c>
    </row>
    <row r="81" spans="1:20" ht="38.25">
      <c r="A81" s="9">
        <v>77</v>
      </c>
      <c r="B81" s="10" t="s">
        <v>280</v>
      </c>
      <c r="C81" s="24" t="s">
        <v>281</v>
      </c>
      <c r="D81" s="23">
        <v>9781420094954</v>
      </c>
      <c r="E81" s="13" t="s">
        <v>76</v>
      </c>
      <c r="F81" s="14">
        <v>2009</v>
      </c>
      <c r="G81" s="15">
        <v>1</v>
      </c>
      <c r="H81" s="16">
        <f t="shared" si="3"/>
        <v>3007.83</v>
      </c>
      <c r="I81" s="16">
        <v>3459</v>
      </c>
      <c r="J81" s="16">
        <f t="shared" si="4"/>
        <v>3007.83</v>
      </c>
      <c r="K81" s="16">
        <f t="shared" si="5"/>
        <v>3459</v>
      </c>
      <c r="L81" s="16"/>
      <c r="M81" s="16"/>
      <c r="N81" s="16"/>
      <c r="O81" s="16"/>
      <c r="P81" s="16"/>
      <c r="Q81" s="17" t="s">
        <v>26</v>
      </c>
      <c r="R81" s="18" t="s">
        <v>27</v>
      </c>
      <c r="S81" s="17" t="s">
        <v>26</v>
      </c>
      <c r="T81" s="16">
        <v>221</v>
      </c>
    </row>
    <row r="82" spans="1:20" ht="38.25">
      <c r="A82" s="9">
        <v>78</v>
      </c>
      <c r="B82" s="10" t="s">
        <v>282</v>
      </c>
      <c r="C82" s="24" t="s">
        <v>283</v>
      </c>
      <c r="D82" s="23">
        <v>9780813821054</v>
      </c>
      <c r="E82" s="13" t="s">
        <v>133</v>
      </c>
      <c r="F82" s="14">
        <v>2012</v>
      </c>
      <c r="G82" s="15">
        <v>1</v>
      </c>
      <c r="H82" s="16">
        <f t="shared" si="3"/>
        <v>4184.35</v>
      </c>
      <c r="I82" s="16">
        <v>4812</v>
      </c>
      <c r="J82" s="16">
        <f t="shared" si="4"/>
        <v>4184.35</v>
      </c>
      <c r="K82" s="16">
        <f t="shared" si="5"/>
        <v>4812</v>
      </c>
      <c r="L82" s="16"/>
      <c r="M82" s="16"/>
      <c r="N82" s="16"/>
      <c r="O82" s="16"/>
      <c r="P82" s="16"/>
      <c r="Q82" s="17" t="s">
        <v>26</v>
      </c>
      <c r="R82" s="18" t="s">
        <v>27</v>
      </c>
      <c r="S82" s="17" t="s">
        <v>26</v>
      </c>
      <c r="T82" s="16">
        <v>221</v>
      </c>
    </row>
    <row r="83" spans="1:20" ht="25.5">
      <c r="A83" s="9">
        <v>79</v>
      </c>
      <c r="B83" s="10" t="s">
        <v>284</v>
      </c>
      <c r="C83" s="24" t="s">
        <v>285</v>
      </c>
      <c r="D83" s="23">
        <v>9781574446067</v>
      </c>
      <c r="E83" s="13" t="s">
        <v>76</v>
      </c>
      <c r="F83" s="14">
        <v>2007</v>
      </c>
      <c r="G83" s="15">
        <v>1</v>
      </c>
      <c r="H83" s="16">
        <f t="shared" si="3"/>
        <v>3321.74</v>
      </c>
      <c r="I83" s="16">
        <v>3820</v>
      </c>
      <c r="J83" s="16">
        <f t="shared" si="4"/>
        <v>3321.74</v>
      </c>
      <c r="K83" s="16">
        <f t="shared" si="5"/>
        <v>3820</v>
      </c>
      <c r="L83" s="16"/>
      <c r="M83" s="16"/>
      <c r="N83" s="16"/>
      <c r="O83" s="16"/>
      <c r="P83" s="16"/>
      <c r="Q83" s="17" t="s">
        <v>26</v>
      </c>
      <c r="R83" s="18" t="s">
        <v>27</v>
      </c>
      <c r="S83" s="17" t="s">
        <v>26</v>
      </c>
      <c r="T83" s="16">
        <v>221</v>
      </c>
    </row>
    <row r="84" spans="1:20" ht="38.25">
      <c r="A84" s="9">
        <v>80</v>
      </c>
      <c r="B84" s="10" t="s">
        <v>286</v>
      </c>
      <c r="C84" s="24" t="s">
        <v>287</v>
      </c>
      <c r="D84" s="23">
        <v>9781441979308</v>
      </c>
      <c r="E84" s="13" t="s">
        <v>274</v>
      </c>
      <c r="F84" s="14">
        <v>2011</v>
      </c>
      <c r="G84" s="15">
        <v>1</v>
      </c>
      <c r="H84" s="16">
        <f t="shared" si="3"/>
        <v>3709.57</v>
      </c>
      <c r="I84" s="16">
        <v>4266</v>
      </c>
      <c r="J84" s="16">
        <f t="shared" si="4"/>
        <v>3709.57</v>
      </c>
      <c r="K84" s="16">
        <f t="shared" si="5"/>
        <v>4266</v>
      </c>
      <c r="L84" s="16"/>
      <c r="M84" s="16"/>
      <c r="N84" s="16"/>
      <c r="O84" s="16"/>
      <c r="P84" s="16"/>
      <c r="Q84" s="17" t="s">
        <v>26</v>
      </c>
      <c r="R84" s="18" t="s">
        <v>27</v>
      </c>
      <c r="S84" s="17" t="s">
        <v>26</v>
      </c>
      <c r="T84" s="16">
        <v>221</v>
      </c>
    </row>
    <row r="85" spans="1:20" ht="51">
      <c r="A85" s="9">
        <v>81</v>
      </c>
      <c r="B85" s="10" t="s">
        <v>288</v>
      </c>
      <c r="C85" s="24" t="s">
        <v>289</v>
      </c>
      <c r="D85" s="23">
        <v>9780387790572</v>
      </c>
      <c r="E85" s="13" t="s">
        <v>274</v>
      </c>
      <c r="F85" s="14">
        <v>2009</v>
      </c>
      <c r="G85" s="15">
        <v>1</v>
      </c>
      <c r="H85" s="16">
        <f t="shared" si="3"/>
        <v>9575.65</v>
      </c>
      <c r="I85" s="16">
        <v>11012</v>
      </c>
      <c r="J85" s="16">
        <f t="shared" si="4"/>
        <v>9575.65</v>
      </c>
      <c r="K85" s="16">
        <f t="shared" si="5"/>
        <v>11012</v>
      </c>
      <c r="L85" s="16"/>
      <c r="M85" s="16"/>
      <c r="N85" s="16"/>
      <c r="O85" s="16"/>
      <c r="P85" s="16"/>
      <c r="Q85" s="17" t="s">
        <v>26</v>
      </c>
      <c r="R85" s="18" t="s">
        <v>27</v>
      </c>
      <c r="S85" s="17" t="s">
        <v>26</v>
      </c>
      <c r="T85" s="16">
        <v>221</v>
      </c>
    </row>
    <row r="86" spans="1:20" ht="25.5">
      <c r="A86" s="9">
        <v>82</v>
      </c>
      <c r="B86" s="10" t="s">
        <v>290</v>
      </c>
      <c r="C86" s="24" t="s">
        <v>291</v>
      </c>
      <c r="D86" s="23">
        <v>9780444521491</v>
      </c>
      <c r="E86" s="13" t="s">
        <v>292</v>
      </c>
      <c r="F86" s="14">
        <v>2011</v>
      </c>
      <c r="G86" s="15">
        <v>1</v>
      </c>
      <c r="H86" s="16">
        <f t="shared" si="3"/>
        <v>7322.61</v>
      </c>
      <c r="I86" s="16">
        <v>8421</v>
      </c>
      <c r="J86" s="16">
        <f t="shared" si="4"/>
        <v>7322.61</v>
      </c>
      <c r="K86" s="16">
        <f t="shared" si="5"/>
        <v>8421</v>
      </c>
      <c r="L86" s="16"/>
      <c r="M86" s="16"/>
      <c r="N86" s="16"/>
      <c r="O86" s="16"/>
      <c r="P86" s="16"/>
      <c r="Q86" s="17" t="s">
        <v>26</v>
      </c>
      <c r="R86" s="18" t="s">
        <v>27</v>
      </c>
      <c r="S86" s="17" t="s">
        <v>26</v>
      </c>
      <c r="T86" s="16">
        <v>221</v>
      </c>
    </row>
    <row r="87" spans="1:20" ht="25.5">
      <c r="A87" s="9">
        <v>83</v>
      </c>
      <c r="B87" s="10" t="s">
        <v>293</v>
      </c>
      <c r="C87" s="24" t="s">
        <v>294</v>
      </c>
      <c r="D87" s="23">
        <v>9783527326099</v>
      </c>
      <c r="E87" s="13" t="s">
        <v>133</v>
      </c>
      <c r="F87" s="14">
        <v>2009</v>
      </c>
      <c r="G87" s="15">
        <v>1</v>
      </c>
      <c r="H87" s="16">
        <f t="shared" si="3"/>
        <v>2352.17</v>
      </c>
      <c r="I87" s="16">
        <v>2705</v>
      </c>
      <c r="J87" s="16">
        <f t="shared" si="4"/>
        <v>2352.17</v>
      </c>
      <c r="K87" s="16">
        <f t="shared" si="5"/>
        <v>2705</v>
      </c>
      <c r="L87" s="16"/>
      <c r="M87" s="16"/>
      <c r="N87" s="16"/>
      <c r="O87" s="16"/>
      <c r="P87" s="16"/>
      <c r="Q87" s="17" t="s">
        <v>26</v>
      </c>
      <c r="R87" s="18" t="s">
        <v>27</v>
      </c>
      <c r="S87" s="17" t="s">
        <v>26</v>
      </c>
      <c r="T87" s="16">
        <v>221</v>
      </c>
    </row>
    <row r="88" spans="1:20" ht="25.5">
      <c r="A88" s="9">
        <v>84</v>
      </c>
      <c r="B88" s="10" t="s">
        <v>295</v>
      </c>
      <c r="C88" s="24" t="s">
        <v>296</v>
      </c>
      <c r="D88" s="23">
        <v>9783527332526</v>
      </c>
      <c r="E88" s="13" t="s">
        <v>133</v>
      </c>
      <c r="F88" s="14">
        <v>2012</v>
      </c>
      <c r="G88" s="15">
        <v>1</v>
      </c>
      <c r="H88" s="16">
        <f t="shared" si="3"/>
        <v>1700</v>
      </c>
      <c r="I88" s="16">
        <v>1955</v>
      </c>
      <c r="J88" s="16">
        <f t="shared" si="4"/>
        <v>1700</v>
      </c>
      <c r="K88" s="16">
        <f t="shared" si="5"/>
        <v>1955</v>
      </c>
      <c r="L88" s="16"/>
      <c r="M88" s="16"/>
      <c r="N88" s="16"/>
      <c r="O88" s="16"/>
      <c r="P88" s="16"/>
      <c r="Q88" s="17" t="s">
        <v>26</v>
      </c>
      <c r="R88" s="18" t="s">
        <v>27</v>
      </c>
      <c r="S88" s="17" t="s">
        <v>26</v>
      </c>
      <c r="T88" s="16">
        <v>221</v>
      </c>
    </row>
    <row r="89" spans="1:20" ht="38.25">
      <c r="A89" s="9">
        <v>85</v>
      </c>
      <c r="B89" s="10" t="s">
        <v>297</v>
      </c>
      <c r="C89" s="24" t="s">
        <v>298</v>
      </c>
      <c r="D89" s="23">
        <v>9780815341505</v>
      </c>
      <c r="E89" s="13" t="s">
        <v>299</v>
      </c>
      <c r="F89" s="14">
        <v>2011</v>
      </c>
      <c r="G89" s="15">
        <v>2</v>
      </c>
      <c r="H89" s="16">
        <f t="shared" si="3"/>
        <v>1203.48</v>
      </c>
      <c r="I89" s="16">
        <v>1384</v>
      </c>
      <c r="J89" s="16">
        <f t="shared" si="4"/>
        <v>2406.96</v>
      </c>
      <c r="K89" s="16">
        <f t="shared" si="5"/>
        <v>2768</v>
      </c>
      <c r="L89" s="16"/>
      <c r="M89" s="16"/>
      <c r="N89" s="16"/>
      <c r="O89" s="16"/>
      <c r="P89" s="16"/>
      <c r="Q89" s="17" t="s">
        <v>26</v>
      </c>
      <c r="R89" s="18" t="s">
        <v>27</v>
      </c>
      <c r="S89" s="17" t="s">
        <v>26</v>
      </c>
      <c r="T89" s="16">
        <v>221</v>
      </c>
    </row>
    <row r="90" spans="1:20" ht="102">
      <c r="A90" s="9">
        <v>86</v>
      </c>
      <c r="B90" s="10" t="s">
        <v>300</v>
      </c>
      <c r="C90" s="24" t="s">
        <v>301</v>
      </c>
      <c r="D90" s="23">
        <v>9780387950433</v>
      </c>
      <c r="E90" s="13" t="s">
        <v>274</v>
      </c>
      <c r="F90" s="14">
        <v>2012</v>
      </c>
      <c r="G90" s="15">
        <v>1</v>
      </c>
      <c r="H90" s="16">
        <f t="shared" si="3"/>
        <v>5980</v>
      </c>
      <c r="I90" s="16">
        <v>6877</v>
      </c>
      <c r="J90" s="16">
        <f t="shared" si="4"/>
        <v>5980</v>
      </c>
      <c r="K90" s="16">
        <f t="shared" si="5"/>
        <v>6877</v>
      </c>
      <c r="L90" s="16"/>
      <c r="M90" s="16"/>
      <c r="N90" s="16"/>
      <c r="O90" s="16"/>
      <c r="P90" s="16"/>
      <c r="Q90" s="17" t="s">
        <v>26</v>
      </c>
      <c r="R90" s="18" t="s">
        <v>27</v>
      </c>
      <c r="S90" s="17" t="s">
        <v>26</v>
      </c>
      <c r="T90" s="16">
        <v>221</v>
      </c>
    </row>
    <row r="91" spans="1:20" ht="25.5">
      <c r="A91" s="9">
        <v>87</v>
      </c>
      <c r="B91" s="10" t="s">
        <v>302</v>
      </c>
      <c r="C91" s="24" t="s">
        <v>303</v>
      </c>
      <c r="D91" s="23">
        <v>9781439836774</v>
      </c>
      <c r="E91" s="13" t="s">
        <v>76</v>
      </c>
      <c r="F91" s="14">
        <v>2011</v>
      </c>
      <c r="G91" s="15">
        <v>1</v>
      </c>
      <c r="H91" s="16">
        <f t="shared" si="3"/>
        <v>3321.74</v>
      </c>
      <c r="I91" s="16">
        <v>3820</v>
      </c>
      <c r="J91" s="16">
        <f t="shared" si="4"/>
        <v>3321.74</v>
      </c>
      <c r="K91" s="16">
        <f t="shared" si="5"/>
        <v>3820</v>
      </c>
      <c r="L91" s="16"/>
      <c r="M91" s="16"/>
      <c r="N91" s="16"/>
      <c r="O91" s="16"/>
      <c r="P91" s="16"/>
      <c r="Q91" s="17" t="s">
        <v>26</v>
      </c>
      <c r="R91" s="18" t="s">
        <v>27</v>
      </c>
      <c r="S91" s="17" t="s">
        <v>26</v>
      </c>
      <c r="T91" s="16">
        <v>221</v>
      </c>
    </row>
    <row r="92" spans="1:20" ht="45">
      <c r="A92" s="9">
        <v>88</v>
      </c>
      <c r="B92" s="10" t="s">
        <v>304</v>
      </c>
      <c r="C92" s="25" t="s">
        <v>305</v>
      </c>
      <c r="D92" s="23" t="s">
        <v>306</v>
      </c>
      <c r="E92" s="19" t="s">
        <v>307</v>
      </c>
      <c r="F92" s="14">
        <v>2007</v>
      </c>
      <c r="G92" s="26">
        <v>2</v>
      </c>
      <c r="H92" s="16">
        <f t="shared" si="3"/>
        <v>1098.26</v>
      </c>
      <c r="I92" s="16">
        <v>1263</v>
      </c>
      <c r="J92" s="16">
        <f t="shared" si="4"/>
        <v>2196.52</v>
      </c>
      <c r="K92" s="16">
        <f t="shared" si="5"/>
        <v>2526</v>
      </c>
      <c r="L92" s="16"/>
      <c r="M92" s="16"/>
      <c r="N92" s="16"/>
      <c r="O92" s="16"/>
      <c r="P92" s="16"/>
      <c r="Q92" s="17" t="s">
        <v>26</v>
      </c>
      <c r="R92" s="18" t="s">
        <v>27</v>
      </c>
      <c r="S92" s="17" t="s">
        <v>26</v>
      </c>
      <c r="T92" s="16">
        <v>221</v>
      </c>
    </row>
    <row r="93" spans="1:20" ht="63.75">
      <c r="A93" s="9">
        <v>89</v>
      </c>
      <c r="B93" s="10" t="s">
        <v>308</v>
      </c>
      <c r="C93" s="24" t="s">
        <v>309</v>
      </c>
      <c r="D93" s="23">
        <v>9789048194780</v>
      </c>
      <c r="E93" s="13" t="s">
        <v>25</v>
      </c>
      <c r="F93" s="14">
        <v>2006</v>
      </c>
      <c r="G93" s="15">
        <v>1</v>
      </c>
      <c r="H93" s="16">
        <f t="shared" si="3"/>
        <v>4001.74</v>
      </c>
      <c r="I93" s="16">
        <v>4602</v>
      </c>
      <c r="J93" s="16">
        <f t="shared" si="4"/>
        <v>4001.74</v>
      </c>
      <c r="K93" s="16">
        <f t="shared" si="5"/>
        <v>4602</v>
      </c>
      <c r="L93" s="16"/>
      <c r="M93" s="16"/>
      <c r="N93" s="16"/>
      <c r="O93" s="16"/>
      <c r="P93" s="16"/>
      <c r="Q93" s="17" t="s">
        <v>26</v>
      </c>
      <c r="R93" s="18" t="s">
        <v>27</v>
      </c>
      <c r="S93" s="17" t="s">
        <v>26</v>
      </c>
      <c r="T93" s="16">
        <v>221</v>
      </c>
    </row>
    <row r="94" spans="1:20" ht="76.5">
      <c r="A94" s="9">
        <v>90</v>
      </c>
      <c r="B94" s="10" t="s">
        <v>310</v>
      </c>
      <c r="C94" s="24" t="s">
        <v>311</v>
      </c>
      <c r="D94" s="23" t="s">
        <v>312</v>
      </c>
      <c r="E94" s="13" t="s">
        <v>25</v>
      </c>
      <c r="F94" s="14">
        <v>2006</v>
      </c>
      <c r="G94" s="15">
        <v>1</v>
      </c>
      <c r="H94" s="16">
        <f t="shared" si="3"/>
        <v>5400.87</v>
      </c>
      <c r="I94" s="16">
        <v>6211</v>
      </c>
      <c r="J94" s="16">
        <f t="shared" si="4"/>
        <v>5400.87</v>
      </c>
      <c r="K94" s="16">
        <f t="shared" si="5"/>
        <v>6211</v>
      </c>
      <c r="L94" s="16"/>
      <c r="M94" s="16"/>
      <c r="N94" s="16"/>
      <c r="O94" s="16"/>
      <c r="P94" s="16"/>
      <c r="Q94" s="17" t="s">
        <v>26</v>
      </c>
      <c r="R94" s="18" t="s">
        <v>27</v>
      </c>
      <c r="S94" s="17" t="s">
        <v>26</v>
      </c>
      <c r="T94" s="16">
        <v>221</v>
      </c>
    </row>
    <row r="95" spans="1:20" ht="63.75">
      <c r="A95" s="9">
        <v>91</v>
      </c>
      <c r="B95" s="10" t="s">
        <v>313</v>
      </c>
      <c r="C95" s="24" t="s">
        <v>314</v>
      </c>
      <c r="D95" s="23" t="s">
        <v>315</v>
      </c>
      <c r="E95" s="13" t="s">
        <v>25</v>
      </c>
      <c r="F95" s="14">
        <v>2004</v>
      </c>
      <c r="G95" s="15">
        <v>1</v>
      </c>
      <c r="H95" s="16">
        <f t="shared" si="3"/>
        <v>4589.57</v>
      </c>
      <c r="I95" s="16">
        <v>5278</v>
      </c>
      <c r="J95" s="16">
        <f t="shared" si="4"/>
        <v>4589.57</v>
      </c>
      <c r="K95" s="16">
        <f t="shared" si="5"/>
        <v>5278</v>
      </c>
      <c r="L95" s="16"/>
      <c r="M95" s="16"/>
      <c r="N95" s="16"/>
      <c r="O95" s="16"/>
      <c r="P95" s="16"/>
      <c r="Q95" s="17" t="s">
        <v>26</v>
      </c>
      <c r="R95" s="18" t="s">
        <v>27</v>
      </c>
      <c r="S95" s="17" t="s">
        <v>26</v>
      </c>
      <c r="T95" s="16">
        <v>221</v>
      </c>
    </row>
    <row r="96" spans="1:20" ht="78.75">
      <c r="A96" s="9">
        <v>92</v>
      </c>
      <c r="B96" s="10" t="s">
        <v>316</v>
      </c>
      <c r="C96" s="24" t="s">
        <v>317</v>
      </c>
      <c r="D96" s="23" t="s">
        <v>318</v>
      </c>
      <c r="E96" s="19" t="s">
        <v>319</v>
      </c>
      <c r="F96" s="14">
        <v>2005</v>
      </c>
      <c r="G96" s="15">
        <v>1</v>
      </c>
      <c r="H96" s="16">
        <f t="shared" si="3"/>
        <v>2223.48</v>
      </c>
      <c r="I96" s="16">
        <v>2557</v>
      </c>
      <c r="J96" s="16">
        <f t="shared" si="4"/>
        <v>2223.48</v>
      </c>
      <c r="K96" s="16">
        <f t="shared" si="5"/>
        <v>2557</v>
      </c>
      <c r="L96" s="16"/>
      <c r="M96" s="16"/>
      <c r="N96" s="16"/>
      <c r="O96" s="16"/>
      <c r="P96" s="16"/>
      <c r="Q96" s="17" t="s">
        <v>26</v>
      </c>
      <c r="R96" s="18" t="s">
        <v>27</v>
      </c>
      <c r="S96" s="17" t="s">
        <v>26</v>
      </c>
      <c r="T96" s="16">
        <v>221</v>
      </c>
    </row>
    <row r="97" spans="1:20" ht="76.5">
      <c r="A97" s="9">
        <v>93</v>
      </c>
      <c r="B97" s="10" t="s">
        <v>320</v>
      </c>
      <c r="C97" s="24" t="s">
        <v>321</v>
      </c>
      <c r="D97" s="23" t="s">
        <v>322</v>
      </c>
      <c r="E97" s="13" t="s">
        <v>25</v>
      </c>
      <c r="F97" s="14">
        <v>2012</v>
      </c>
      <c r="G97" s="15">
        <v>1</v>
      </c>
      <c r="H97" s="16">
        <f t="shared" si="3"/>
        <v>4809.57</v>
      </c>
      <c r="I97" s="16">
        <v>5531</v>
      </c>
      <c r="J97" s="16">
        <f t="shared" si="4"/>
        <v>4809.57</v>
      </c>
      <c r="K97" s="16">
        <f t="shared" si="5"/>
        <v>5531</v>
      </c>
      <c r="L97" s="16"/>
      <c r="M97" s="16"/>
      <c r="N97" s="16"/>
      <c r="O97" s="16"/>
      <c r="P97" s="16"/>
      <c r="Q97" s="17" t="s">
        <v>26</v>
      </c>
      <c r="R97" s="18" t="s">
        <v>27</v>
      </c>
      <c r="S97" s="17" t="s">
        <v>26</v>
      </c>
      <c r="T97" s="16">
        <v>554</v>
      </c>
    </row>
    <row r="98" spans="1:20" ht="56.25">
      <c r="A98" s="9">
        <v>94</v>
      </c>
      <c r="B98" s="10" t="s">
        <v>323</v>
      </c>
      <c r="C98" s="11" t="s">
        <v>324</v>
      </c>
      <c r="D98" s="22" t="s">
        <v>325</v>
      </c>
      <c r="E98" s="19" t="s">
        <v>326</v>
      </c>
      <c r="F98" s="14">
        <v>2009</v>
      </c>
      <c r="G98" s="15">
        <v>1</v>
      </c>
      <c r="H98" s="16">
        <f t="shared" si="3"/>
        <v>575.65</v>
      </c>
      <c r="I98" s="16">
        <v>662</v>
      </c>
      <c r="J98" s="16">
        <f t="shared" si="4"/>
        <v>575.65</v>
      </c>
      <c r="K98" s="16">
        <f t="shared" si="5"/>
        <v>662</v>
      </c>
      <c r="L98" s="16"/>
      <c r="M98" s="16"/>
      <c r="N98" s="16"/>
      <c r="O98" s="16"/>
      <c r="P98" s="16"/>
      <c r="Q98" s="17" t="s">
        <v>26</v>
      </c>
      <c r="R98" s="18" t="s">
        <v>27</v>
      </c>
      <c r="S98" s="17" t="s">
        <v>26</v>
      </c>
      <c r="T98" s="16">
        <v>554</v>
      </c>
    </row>
    <row r="99" spans="1:20" ht="76.5">
      <c r="A99" s="9">
        <v>95</v>
      </c>
      <c r="B99" s="10" t="s">
        <v>327</v>
      </c>
      <c r="C99" s="11" t="s">
        <v>328</v>
      </c>
      <c r="D99" s="23" t="s">
        <v>329</v>
      </c>
      <c r="E99" s="13" t="s">
        <v>72</v>
      </c>
      <c r="F99" s="14">
        <v>2008</v>
      </c>
      <c r="G99" s="15">
        <v>1</v>
      </c>
      <c r="H99" s="16">
        <f t="shared" si="3"/>
        <v>617.39</v>
      </c>
      <c r="I99" s="16">
        <v>710</v>
      </c>
      <c r="J99" s="16">
        <f t="shared" si="4"/>
        <v>617.39</v>
      </c>
      <c r="K99" s="16">
        <f t="shared" si="5"/>
        <v>710</v>
      </c>
      <c r="L99" s="16"/>
      <c r="M99" s="16"/>
      <c r="N99" s="16"/>
      <c r="O99" s="16"/>
      <c r="P99" s="16"/>
      <c r="Q99" s="17" t="s">
        <v>26</v>
      </c>
      <c r="R99" s="18" t="s">
        <v>27</v>
      </c>
      <c r="S99" s="17" t="s">
        <v>26</v>
      </c>
      <c r="T99" s="16">
        <v>554</v>
      </c>
    </row>
    <row r="100" spans="1:20" ht="25.5">
      <c r="A100" s="9">
        <v>96</v>
      </c>
      <c r="B100" s="10" t="s">
        <v>330</v>
      </c>
      <c r="C100" s="11" t="s">
        <v>331</v>
      </c>
      <c r="D100" s="23" t="s">
        <v>332</v>
      </c>
      <c r="E100" s="13" t="s">
        <v>333</v>
      </c>
      <c r="F100" s="14">
        <v>2012</v>
      </c>
      <c r="G100" s="15">
        <v>1</v>
      </c>
      <c r="H100" s="16">
        <f t="shared" si="3"/>
        <v>1700</v>
      </c>
      <c r="I100" s="16">
        <v>1955</v>
      </c>
      <c r="J100" s="16">
        <f t="shared" si="4"/>
        <v>1700</v>
      </c>
      <c r="K100" s="16">
        <f t="shared" si="5"/>
        <v>1955</v>
      </c>
      <c r="L100" s="16"/>
      <c r="M100" s="16"/>
      <c r="N100" s="16"/>
      <c r="O100" s="16"/>
      <c r="P100" s="16"/>
      <c r="Q100" s="17" t="s">
        <v>26</v>
      </c>
      <c r="R100" s="18" t="s">
        <v>27</v>
      </c>
      <c r="S100" s="17" t="s">
        <v>26</v>
      </c>
      <c r="T100" s="16">
        <v>224</v>
      </c>
    </row>
    <row r="101" spans="1:20" ht="38.25">
      <c r="A101" s="9">
        <v>97</v>
      </c>
      <c r="B101" s="10" t="s">
        <v>334</v>
      </c>
      <c r="C101" s="11" t="s">
        <v>335</v>
      </c>
      <c r="D101" s="23" t="s">
        <v>336</v>
      </c>
      <c r="E101" s="19" t="s">
        <v>337</v>
      </c>
      <c r="F101" s="14"/>
      <c r="G101" s="15">
        <v>1</v>
      </c>
      <c r="H101" s="16">
        <f t="shared" si="3"/>
        <v>2716.52</v>
      </c>
      <c r="I101" s="16">
        <v>3124</v>
      </c>
      <c r="J101" s="16">
        <f t="shared" si="4"/>
        <v>2716.52</v>
      </c>
      <c r="K101" s="16">
        <f t="shared" si="5"/>
        <v>3124</v>
      </c>
      <c r="L101" s="16"/>
      <c r="M101" s="16"/>
      <c r="N101" s="16"/>
      <c r="O101" s="16"/>
      <c r="P101" s="16"/>
      <c r="Q101" s="17" t="s">
        <v>26</v>
      </c>
      <c r="R101" s="18" t="s">
        <v>27</v>
      </c>
      <c r="S101" s="17" t="s">
        <v>26</v>
      </c>
      <c r="T101" s="16">
        <v>224</v>
      </c>
    </row>
    <row r="102" spans="1:20" ht="67.5">
      <c r="A102" s="9">
        <v>98</v>
      </c>
      <c r="B102" s="10" t="s">
        <v>338</v>
      </c>
      <c r="C102" s="11" t="s">
        <v>339</v>
      </c>
      <c r="D102" s="23" t="s">
        <v>340</v>
      </c>
      <c r="E102" s="19" t="s">
        <v>341</v>
      </c>
      <c r="F102" s="14">
        <v>2002</v>
      </c>
      <c r="G102" s="15">
        <v>1</v>
      </c>
      <c r="H102" s="16">
        <f t="shared" si="3"/>
        <v>2330.43</v>
      </c>
      <c r="I102" s="16">
        <v>2680</v>
      </c>
      <c r="J102" s="16">
        <f t="shared" si="4"/>
        <v>2330.43</v>
      </c>
      <c r="K102" s="16">
        <f t="shared" si="5"/>
        <v>2680</v>
      </c>
      <c r="L102" s="16"/>
      <c r="M102" s="16"/>
      <c r="N102" s="16"/>
      <c r="O102" s="16"/>
      <c r="P102" s="16"/>
      <c r="Q102" s="17" t="s">
        <v>26</v>
      </c>
      <c r="R102" s="18" t="s">
        <v>27</v>
      </c>
      <c r="S102" s="17" t="s">
        <v>26</v>
      </c>
      <c r="T102" s="16">
        <v>224</v>
      </c>
    </row>
    <row r="103" spans="1:20" ht="63.75">
      <c r="A103" s="9">
        <v>99</v>
      </c>
      <c r="B103" s="10" t="s">
        <v>342</v>
      </c>
      <c r="C103" s="11" t="s">
        <v>343</v>
      </c>
      <c r="D103" s="23">
        <v>8582043000008</v>
      </c>
      <c r="E103" s="19"/>
      <c r="F103" s="14">
        <v>2011</v>
      </c>
      <c r="G103" s="15">
        <v>1</v>
      </c>
      <c r="H103" s="16">
        <f t="shared" si="3"/>
        <v>680</v>
      </c>
      <c r="I103" s="16">
        <v>782</v>
      </c>
      <c r="J103" s="16">
        <f t="shared" si="4"/>
        <v>680</v>
      </c>
      <c r="K103" s="16">
        <f t="shared" si="5"/>
        <v>782</v>
      </c>
      <c r="L103" s="16"/>
      <c r="M103" s="16"/>
      <c r="N103" s="16"/>
      <c r="O103" s="16"/>
      <c r="P103" s="16"/>
      <c r="Q103" s="17" t="s">
        <v>26</v>
      </c>
      <c r="R103" s="18" t="s">
        <v>27</v>
      </c>
      <c r="S103" s="17" t="s">
        <v>26</v>
      </c>
      <c r="T103" s="16">
        <v>224</v>
      </c>
    </row>
    <row r="104" spans="1:20" ht="33.75">
      <c r="A104" s="9">
        <v>100</v>
      </c>
      <c r="B104" s="10"/>
      <c r="C104" s="11" t="s">
        <v>344</v>
      </c>
      <c r="D104" s="22" t="s">
        <v>345</v>
      </c>
      <c r="E104" s="19" t="s">
        <v>346</v>
      </c>
      <c r="F104" s="14">
        <v>2011</v>
      </c>
      <c r="G104" s="15">
        <v>1</v>
      </c>
      <c r="H104" s="16">
        <f t="shared" si="3"/>
        <v>2537.39</v>
      </c>
      <c r="I104" s="16">
        <v>2918</v>
      </c>
      <c r="J104" s="16">
        <f t="shared" si="4"/>
        <v>2537.39</v>
      </c>
      <c r="K104" s="16">
        <f t="shared" si="5"/>
        <v>2918</v>
      </c>
      <c r="L104" s="16"/>
      <c r="M104" s="16"/>
      <c r="N104" s="16"/>
      <c r="O104" s="16"/>
      <c r="P104" s="16"/>
      <c r="Q104" s="17" t="s">
        <v>26</v>
      </c>
      <c r="R104" s="18" t="s">
        <v>27</v>
      </c>
      <c r="S104" s="17" t="s">
        <v>26</v>
      </c>
      <c r="T104" s="16">
        <v>224</v>
      </c>
    </row>
    <row r="105" spans="1:20" ht="38.25">
      <c r="A105" s="9">
        <v>101</v>
      </c>
      <c r="B105" s="10" t="s">
        <v>347</v>
      </c>
      <c r="C105" s="11" t="s">
        <v>348</v>
      </c>
      <c r="D105" s="23" t="s">
        <v>349</v>
      </c>
      <c r="E105" s="27" t="s">
        <v>350</v>
      </c>
      <c r="F105" s="14">
        <v>2011</v>
      </c>
      <c r="G105" s="15">
        <v>1</v>
      </c>
      <c r="H105" s="16">
        <f t="shared" si="3"/>
        <v>2484.35</v>
      </c>
      <c r="I105" s="15">
        <v>2857</v>
      </c>
      <c r="J105" s="16">
        <f t="shared" si="4"/>
        <v>2484.35</v>
      </c>
      <c r="K105" s="16">
        <f t="shared" si="5"/>
        <v>2857</v>
      </c>
      <c r="L105" s="16"/>
      <c r="M105" s="16"/>
      <c r="N105" s="16"/>
      <c r="O105" s="16"/>
      <c r="P105" s="16"/>
      <c r="Q105" s="17" t="s">
        <v>26</v>
      </c>
      <c r="R105" s="18" t="s">
        <v>27</v>
      </c>
      <c r="S105" s="17" t="s">
        <v>26</v>
      </c>
      <c r="T105" s="16">
        <v>224</v>
      </c>
    </row>
    <row r="106" spans="1:20" ht="76.5">
      <c r="A106" s="9">
        <v>102</v>
      </c>
      <c r="B106" s="10" t="s">
        <v>351</v>
      </c>
      <c r="C106" s="11" t="s">
        <v>352</v>
      </c>
      <c r="D106" s="12" t="s">
        <v>353</v>
      </c>
      <c r="E106" s="27" t="s">
        <v>354</v>
      </c>
      <c r="F106" s="14">
        <v>2013</v>
      </c>
      <c r="G106" s="15">
        <v>1</v>
      </c>
      <c r="H106" s="16">
        <f t="shared" si="3"/>
        <v>3839.13</v>
      </c>
      <c r="I106" s="15">
        <v>4415</v>
      </c>
      <c r="J106" s="16">
        <f t="shared" si="4"/>
        <v>3839.13</v>
      </c>
      <c r="K106" s="16">
        <f t="shared" si="5"/>
        <v>4415</v>
      </c>
      <c r="L106" s="16"/>
      <c r="M106" s="16"/>
      <c r="N106" s="16"/>
      <c r="O106" s="16"/>
      <c r="P106" s="16"/>
      <c r="Q106" s="17" t="s">
        <v>26</v>
      </c>
      <c r="R106" s="18" t="s">
        <v>27</v>
      </c>
      <c r="S106" s="17" t="s">
        <v>26</v>
      </c>
      <c r="T106" s="16">
        <v>224</v>
      </c>
    </row>
    <row r="107" spans="1:20" ht="33.75">
      <c r="A107" s="9">
        <v>103</v>
      </c>
      <c r="B107" s="10" t="s">
        <v>355</v>
      </c>
      <c r="C107" s="11" t="s">
        <v>356</v>
      </c>
      <c r="D107" s="12" t="s">
        <v>357</v>
      </c>
      <c r="E107" s="27" t="s">
        <v>358</v>
      </c>
      <c r="F107" s="14">
        <v>2010</v>
      </c>
      <c r="G107" s="15">
        <v>1</v>
      </c>
      <c r="H107" s="16">
        <f t="shared" si="3"/>
        <v>521.74</v>
      </c>
      <c r="I107" s="15">
        <v>600</v>
      </c>
      <c r="J107" s="16">
        <f t="shared" si="4"/>
        <v>521.74</v>
      </c>
      <c r="K107" s="16">
        <f t="shared" si="5"/>
        <v>600</v>
      </c>
      <c r="L107" s="16"/>
      <c r="M107" s="16"/>
      <c r="N107" s="16"/>
      <c r="O107" s="16"/>
      <c r="P107" s="16"/>
      <c r="Q107" s="17" t="s">
        <v>26</v>
      </c>
      <c r="R107" s="18" t="s">
        <v>27</v>
      </c>
      <c r="S107" s="17" t="s">
        <v>26</v>
      </c>
      <c r="T107" s="16">
        <v>224</v>
      </c>
    </row>
    <row r="108" spans="1:20" ht="25.5">
      <c r="A108" s="9">
        <v>104</v>
      </c>
      <c r="B108" s="10" t="s">
        <v>359</v>
      </c>
      <c r="C108" s="11" t="s">
        <v>360</v>
      </c>
      <c r="D108" s="12" t="s">
        <v>361</v>
      </c>
      <c r="E108" s="27" t="s">
        <v>362</v>
      </c>
      <c r="F108" s="14">
        <v>2010</v>
      </c>
      <c r="G108" s="15">
        <v>1</v>
      </c>
      <c r="H108" s="16">
        <f t="shared" si="3"/>
        <v>784.35</v>
      </c>
      <c r="I108" s="15">
        <v>902</v>
      </c>
      <c r="J108" s="16">
        <f t="shared" si="4"/>
        <v>784.35</v>
      </c>
      <c r="K108" s="16">
        <f t="shared" si="5"/>
        <v>902</v>
      </c>
      <c r="L108" s="16"/>
      <c r="M108" s="16"/>
      <c r="N108" s="16"/>
      <c r="O108" s="16"/>
      <c r="P108" s="16"/>
      <c r="Q108" s="17" t="s">
        <v>26</v>
      </c>
      <c r="R108" s="18" t="s">
        <v>27</v>
      </c>
      <c r="S108" s="17" t="s">
        <v>26</v>
      </c>
      <c r="T108" s="16">
        <v>224</v>
      </c>
    </row>
    <row r="109" spans="1:20" ht="38.25">
      <c r="A109" s="9">
        <v>105</v>
      </c>
      <c r="B109" s="10" t="s">
        <v>363</v>
      </c>
      <c r="C109" s="11" t="s">
        <v>364</v>
      </c>
      <c r="D109" s="12" t="s">
        <v>365</v>
      </c>
      <c r="E109" s="28" t="s">
        <v>366</v>
      </c>
      <c r="F109" s="29">
        <v>2009</v>
      </c>
      <c r="G109" s="15">
        <v>2</v>
      </c>
      <c r="H109" s="16">
        <f t="shared" si="3"/>
        <v>1515.65</v>
      </c>
      <c r="I109" s="15">
        <v>1743</v>
      </c>
      <c r="J109" s="16">
        <f t="shared" si="4"/>
        <v>3031.3</v>
      </c>
      <c r="K109" s="16">
        <f t="shared" si="5"/>
        <v>3486</v>
      </c>
      <c r="L109" s="16"/>
      <c r="M109" s="16"/>
      <c r="N109" s="16"/>
      <c r="O109" s="16"/>
      <c r="P109" s="16"/>
      <c r="Q109" s="17" t="s">
        <v>26</v>
      </c>
      <c r="R109" s="18" t="s">
        <v>27</v>
      </c>
      <c r="S109" s="17" t="s">
        <v>26</v>
      </c>
      <c r="T109" s="16">
        <v>223</v>
      </c>
    </row>
    <row r="110" spans="1:20" ht="76.5">
      <c r="A110" s="9">
        <v>106</v>
      </c>
      <c r="B110" s="10" t="s">
        <v>367</v>
      </c>
      <c r="C110" s="11" t="s">
        <v>368</v>
      </c>
      <c r="D110" s="23" t="s">
        <v>369</v>
      </c>
      <c r="E110" s="19" t="s">
        <v>370</v>
      </c>
      <c r="F110" s="14">
        <v>2012</v>
      </c>
      <c r="G110" s="15">
        <v>1</v>
      </c>
      <c r="H110" s="16">
        <f t="shared" si="3"/>
        <v>4687.83</v>
      </c>
      <c r="I110" s="16">
        <v>5391</v>
      </c>
      <c r="J110" s="16">
        <f t="shared" si="4"/>
        <v>4687.83</v>
      </c>
      <c r="K110" s="16">
        <f t="shared" si="5"/>
        <v>5391</v>
      </c>
      <c r="L110" s="16"/>
      <c r="M110" s="16"/>
      <c r="N110" s="16"/>
      <c r="O110" s="16"/>
      <c r="P110" s="16"/>
      <c r="Q110" s="17" t="s">
        <v>26</v>
      </c>
      <c r="R110" s="18" t="s">
        <v>27</v>
      </c>
      <c r="S110" s="17" t="s">
        <v>26</v>
      </c>
      <c r="T110" s="16">
        <v>239</v>
      </c>
    </row>
    <row r="111" spans="1:20" ht="76.5">
      <c r="A111" s="9">
        <v>107</v>
      </c>
      <c r="B111" s="10" t="s">
        <v>371</v>
      </c>
      <c r="C111" s="11" t="s">
        <v>372</v>
      </c>
      <c r="D111" s="23" t="s">
        <v>373</v>
      </c>
      <c r="E111" s="19" t="s">
        <v>374</v>
      </c>
      <c r="F111" s="14">
        <v>2000</v>
      </c>
      <c r="G111" s="15">
        <v>1</v>
      </c>
      <c r="H111" s="16">
        <f t="shared" si="3"/>
        <v>3164.35</v>
      </c>
      <c r="I111" s="16">
        <v>3639</v>
      </c>
      <c r="J111" s="16">
        <f t="shared" si="4"/>
        <v>3164.35</v>
      </c>
      <c r="K111" s="16">
        <f t="shared" si="5"/>
        <v>3639</v>
      </c>
      <c r="L111" s="16"/>
      <c r="M111" s="16"/>
      <c r="N111" s="16"/>
      <c r="O111" s="16"/>
      <c r="P111" s="16"/>
      <c r="Q111" s="17" t="s">
        <v>26</v>
      </c>
      <c r="R111" s="18" t="s">
        <v>27</v>
      </c>
      <c r="S111" s="17" t="s">
        <v>26</v>
      </c>
      <c r="T111" s="16">
        <v>239</v>
      </c>
    </row>
    <row r="112" spans="1:20" ht="90">
      <c r="A112" s="9">
        <v>108</v>
      </c>
      <c r="B112" s="10" t="s">
        <v>375</v>
      </c>
      <c r="C112" s="11" t="s">
        <v>376</v>
      </c>
      <c r="D112" s="22" t="s">
        <v>377</v>
      </c>
      <c r="E112" s="19" t="s">
        <v>378</v>
      </c>
      <c r="F112" s="14">
        <v>2012</v>
      </c>
      <c r="G112" s="15">
        <v>5</v>
      </c>
      <c r="H112" s="16">
        <f t="shared" si="3"/>
        <v>2183.48</v>
      </c>
      <c r="I112" s="16">
        <v>2511</v>
      </c>
      <c r="J112" s="16">
        <f t="shared" si="4"/>
        <v>10917.4</v>
      </c>
      <c r="K112" s="16">
        <f t="shared" si="5"/>
        <v>12555</v>
      </c>
      <c r="L112" s="16"/>
      <c r="M112" s="16"/>
      <c r="N112" s="16"/>
      <c r="O112" s="16"/>
      <c r="P112" s="16"/>
      <c r="Q112" s="17" t="s">
        <v>26</v>
      </c>
      <c r="R112" s="18" t="s">
        <v>27</v>
      </c>
      <c r="S112" s="17" t="s">
        <v>26</v>
      </c>
      <c r="T112" s="16">
        <v>239</v>
      </c>
    </row>
    <row r="113" spans="1:20" ht="38.25">
      <c r="A113" s="9">
        <v>109</v>
      </c>
      <c r="B113" s="10" t="s">
        <v>379</v>
      </c>
      <c r="C113" s="11" t="s">
        <v>380</v>
      </c>
      <c r="D113" s="23" t="s">
        <v>381</v>
      </c>
      <c r="E113" s="30" t="s">
        <v>382</v>
      </c>
      <c r="F113" s="14">
        <v>2012</v>
      </c>
      <c r="G113" s="26">
        <v>1</v>
      </c>
      <c r="H113" s="16">
        <f t="shared" si="3"/>
        <v>1236.52</v>
      </c>
      <c r="I113" s="31">
        <v>1422</v>
      </c>
      <c r="J113" s="16">
        <f t="shared" si="4"/>
        <v>1236.52</v>
      </c>
      <c r="K113" s="16">
        <f t="shared" si="5"/>
        <v>1422</v>
      </c>
      <c r="L113" s="16"/>
      <c r="M113" s="16"/>
      <c r="N113" s="16"/>
      <c r="O113" s="16"/>
      <c r="P113" s="16"/>
      <c r="Q113" s="17" t="s">
        <v>26</v>
      </c>
      <c r="R113" s="18" t="s">
        <v>27</v>
      </c>
      <c r="S113" s="17" t="s">
        <v>26</v>
      </c>
      <c r="T113" s="16">
        <v>239</v>
      </c>
    </row>
    <row r="114" spans="1:20" ht="51">
      <c r="A114" s="9">
        <v>110</v>
      </c>
      <c r="B114" s="10" t="s">
        <v>383</v>
      </c>
      <c r="C114" s="11" t="s">
        <v>384</v>
      </c>
      <c r="D114" s="23" t="s">
        <v>385</v>
      </c>
      <c r="E114" s="13" t="s">
        <v>76</v>
      </c>
      <c r="F114" s="14">
        <v>2002</v>
      </c>
      <c r="G114" s="15">
        <v>1</v>
      </c>
      <c r="H114" s="16">
        <f t="shared" si="3"/>
        <v>2432.17</v>
      </c>
      <c r="I114" s="16">
        <v>2797</v>
      </c>
      <c r="J114" s="16">
        <f t="shared" si="4"/>
        <v>2432.17</v>
      </c>
      <c r="K114" s="16">
        <f t="shared" si="5"/>
        <v>2797</v>
      </c>
      <c r="L114" s="16"/>
      <c r="M114" s="16"/>
      <c r="N114" s="16"/>
      <c r="O114" s="16"/>
      <c r="P114" s="16"/>
      <c r="Q114" s="17" t="s">
        <v>26</v>
      </c>
      <c r="R114" s="18" t="s">
        <v>27</v>
      </c>
      <c r="S114" s="17" t="s">
        <v>26</v>
      </c>
      <c r="T114" s="16">
        <v>217</v>
      </c>
    </row>
    <row r="115" spans="1:20" ht="51">
      <c r="A115" s="9">
        <v>111</v>
      </c>
      <c r="B115" s="10" t="s">
        <v>386</v>
      </c>
      <c r="C115" s="11" t="s">
        <v>387</v>
      </c>
      <c r="D115" s="23" t="s">
        <v>388</v>
      </c>
      <c r="E115" s="19" t="s">
        <v>389</v>
      </c>
      <c r="F115" s="14">
        <v>2009</v>
      </c>
      <c r="G115" s="15">
        <v>1</v>
      </c>
      <c r="H115" s="16">
        <f t="shared" si="3"/>
        <v>1176.52</v>
      </c>
      <c r="I115" s="16">
        <v>1353</v>
      </c>
      <c r="J115" s="16">
        <f t="shared" si="4"/>
        <v>1176.52</v>
      </c>
      <c r="K115" s="16">
        <f t="shared" si="5"/>
        <v>1353</v>
      </c>
      <c r="L115" s="16"/>
      <c r="M115" s="16"/>
      <c r="N115" s="16"/>
      <c r="O115" s="16"/>
      <c r="P115" s="16"/>
      <c r="Q115" s="17" t="s">
        <v>26</v>
      </c>
      <c r="R115" s="18" t="s">
        <v>27</v>
      </c>
      <c r="S115" s="17" t="s">
        <v>26</v>
      </c>
      <c r="T115" s="16">
        <v>217</v>
      </c>
    </row>
    <row r="116" spans="1:20" ht="33.75">
      <c r="A116" s="9">
        <v>112</v>
      </c>
      <c r="B116" s="10" t="s">
        <v>390</v>
      </c>
      <c r="C116" s="11" t="s">
        <v>391</v>
      </c>
      <c r="D116" s="23" t="s">
        <v>392</v>
      </c>
      <c r="E116" s="19" t="s">
        <v>393</v>
      </c>
      <c r="F116" s="14">
        <v>2009</v>
      </c>
      <c r="G116" s="15">
        <v>1</v>
      </c>
      <c r="H116" s="16">
        <f t="shared" si="3"/>
        <v>1176.52</v>
      </c>
      <c r="I116" s="16">
        <v>1353</v>
      </c>
      <c r="J116" s="16">
        <f t="shared" si="4"/>
        <v>1176.52</v>
      </c>
      <c r="K116" s="16">
        <f t="shared" si="5"/>
        <v>1353</v>
      </c>
      <c r="L116" s="16"/>
      <c r="M116" s="16"/>
      <c r="N116" s="16"/>
      <c r="O116" s="16"/>
      <c r="P116" s="16"/>
      <c r="Q116" s="17" t="s">
        <v>26</v>
      </c>
      <c r="R116" s="18" t="s">
        <v>27</v>
      </c>
      <c r="S116" s="17" t="s">
        <v>26</v>
      </c>
      <c r="T116" s="16">
        <v>217</v>
      </c>
    </row>
    <row r="117" spans="1:20" ht="25.5">
      <c r="A117" s="9">
        <v>113</v>
      </c>
      <c r="B117" s="10" t="s">
        <v>394</v>
      </c>
      <c r="C117" s="11" t="s">
        <v>395</v>
      </c>
      <c r="D117" s="23" t="s">
        <v>396</v>
      </c>
      <c r="E117" s="13" t="s">
        <v>25</v>
      </c>
      <c r="F117" s="14">
        <v>2014</v>
      </c>
      <c r="G117" s="15">
        <v>1</v>
      </c>
      <c r="H117" s="16">
        <f t="shared" si="3"/>
        <v>10536.52</v>
      </c>
      <c r="I117" s="16">
        <v>12117</v>
      </c>
      <c r="J117" s="16">
        <f t="shared" si="4"/>
        <v>10536.52</v>
      </c>
      <c r="K117" s="16">
        <f t="shared" si="5"/>
        <v>12117</v>
      </c>
      <c r="L117" s="16"/>
      <c r="M117" s="16"/>
      <c r="N117" s="16"/>
      <c r="O117" s="16"/>
      <c r="P117" s="16"/>
      <c r="Q117" s="17" t="s">
        <v>26</v>
      </c>
      <c r="R117" s="18" t="s">
        <v>27</v>
      </c>
      <c r="S117" s="17" t="s">
        <v>26</v>
      </c>
      <c r="T117" s="16">
        <v>217</v>
      </c>
    </row>
    <row r="118" spans="1:20" ht="25.5">
      <c r="A118" s="9">
        <v>114</v>
      </c>
      <c r="B118" s="10" t="s">
        <v>397</v>
      </c>
      <c r="C118" s="11" t="s">
        <v>398</v>
      </c>
      <c r="D118" s="23" t="s">
        <v>399</v>
      </c>
      <c r="E118" s="13" t="s">
        <v>400</v>
      </c>
      <c r="F118" s="14">
        <v>2011</v>
      </c>
      <c r="G118" s="15">
        <v>1</v>
      </c>
      <c r="H118" s="16">
        <f t="shared" si="3"/>
        <v>2030.43</v>
      </c>
      <c r="I118" s="16">
        <v>2335</v>
      </c>
      <c r="J118" s="16">
        <f t="shared" si="4"/>
        <v>2030.43</v>
      </c>
      <c r="K118" s="16">
        <f t="shared" si="5"/>
        <v>2335</v>
      </c>
      <c r="L118" s="16"/>
      <c r="M118" s="16"/>
      <c r="N118" s="16"/>
      <c r="O118" s="16"/>
      <c r="P118" s="16"/>
      <c r="Q118" s="17" t="s">
        <v>26</v>
      </c>
      <c r="R118" s="18" t="s">
        <v>27</v>
      </c>
      <c r="S118" s="17" t="s">
        <v>26</v>
      </c>
      <c r="T118" s="16">
        <v>217</v>
      </c>
    </row>
    <row r="119" spans="1:20" ht="51">
      <c r="A119" s="9">
        <v>115</v>
      </c>
      <c r="B119" s="10" t="s">
        <v>401</v>
      </c>
      <c r="C119" s="11" t="s">
        <v>387</v>
      </c>
      <c r="D119" s="23" t="s">
        <v>402</v>
      </c>
      <c r="E119" s="13" t="s">
        <v>403</v>
      </c>
      <c r="F119" s="14">
        <v>2011</v>
      </c>
      <c r="G119" s="15">
        <v>1</v>
      </c>
      <c r="H119" s="16">
        <f t="shared" si="3"/>
        <v>1412.17</v>
      </c>
      <c r="I119" s="16">
        <v>1624</v>
      </c>
      <c r="J119" s="16">
        <f t="shared" si="4"/>
        <v>1412.17</v>
      </c>
      <c r="K119" s="16">
        <f t="shared" si="5"/>
        <v>1624</v>
      </c>
      <c r="L119" s="16"/>
      <c r="M119" s="16"/>
      <c r="N119" s="16"/>
      <c r="O119" s="16"/>
      <c r="P119" s="16"/>
      <c r="Q119" s="17" t="s">
        <v>26</v>
      </c>
      <c r="R119" s="18" t="s">
        <v>27</v>
      </c>
      <c r="S119" s="17" t="s">
        <v>26</v>
      </c>
      <c r="T119" s="16">
        <v>217</v>
      </c>
    </row>
    <row r="120" spans="1:20" ht="146.25">
      <c r="A120" s="9">
        <v>116</v>
      </c>
      <c r="B120" s="10" t="s">
        <v>404</v>
      </c>
      <c r="C120" s="11" t="s">
        <v>405</v>
      </c>
      <c r="D120" s="23" t="s">
        <v>406</v>
      </c>
      <c r="E120" s="19" t="s">
        <v>407</v>
      </c>
      <c r="F120" s="14">
        <v>2004</v>
      </c>
      <c r="G120" s="15">
        <v>1</v>
      </c>
      <c r="H120" s="16">
        <f t="shared" si="3"/>
        <v>1935.65</v>
      </c>
      <c r="I120" s="16">
        <v>2226</v>
      </c>
      <c r="J120" s="16">
        <f t="shared" si="4"/>
        <v>1935.65</v>
      </c>
      <c r="K120" s="16">
        <f t="shared" si="5"/>
        <v>2226</v>
      </c>
      <c r="L120" s="16"/>
      <c r="M120" s="16"/>
      <c r="N120" s="16"/>
      <c r="O120" s="16"/>
      <c r="P120" s="16"/>
      <c r="Q120" s="17" t="s">
        <v>26</v>
      </c>
      <c r="R120" s="18" t="s">
        <v>27</v>
      </c>
      <c r="S120" s="17" t="s">
        <v>26</v>
      </c>
      <c r="T120" s="16">
        <v>217</v>
      </c>
    </row>
    <row r="121" spans="1:20" ht="102">
      <c r="A121" s="9">
        <v>117</v>
      </c>
      <c r="B121" s="10" t="s">
        <v>408</v>
      </c>
      <c r="C121" s="11" t="s">
        <v>409</v>
      </c>
      <c r="D121" s="23" t="s">
        <v>410</v>
      </c>
      <c r="E121" s="13" t="s">
        <v>25</v>
      </c>
      <c r="F121" s="14">
        <v>2013</v>
      </c>
      <c r="G121" s="15">
        <v>1</v>
      </c>
      <c r="H121" s="16">
        <f t="shared" si="3"/>
        <v>2353.91</v>
      </c>
      <c r="I121" s="16">
        <v>2707</v>
      </c>
      <c r="J121" s="16">
        <f t="shared" si="4"/>
        <v>2353.91</v>
      </c>
      <c r="K121" s="16">
        <f t="shared" si="5"/>
        <v>2707</v>
      </c>
      <c r="L121" s="16"/>
      <c r="M121" s="16"/>
      <c r="N121" s="16"/>
      <c r="O121" s="16"/>
      <c r="P121" s="16"/>
      <c r="Q121" s="17" t="s">
        <v>26</v>
      </c>
      <c r="R121" s="18" t="s">
        <v>27</v>
      </c>
      <c r="S121" s="17" t="s">
        <v>26</v>
      </c>
      <c r="T121" s="16">
        <v>217</v>
      </c>
    </row>
    <row r="122" spans="1:20" ht="114.75">
      <c r="A122" s="9">
        <v>118</v>
      </c>
      <c r="B122" s="10" t="s">
        <v>411</v>
      </c>
      <c r="C122" s="11" t="s">
        <v>412</v>
      </c>
      <c r="D122" s="23" t="s">
        <v>413</v>
      </c>
      <c r="E122" s="13" t="s">
        <v>25</v>
      </c>
      <c r="F122" s="14">
        <v>2013</v>
      </c>
      <c r="G122" s="15">
        <v>1</v>
      </c>
      <c r="H122" s="16">
        <f t="shared" si="3"/>
        <v>3060</v>
      </c>
      <c r="I122" s="16">
        <v>3519</v>
      </c>
      <c r="J122" s="16">
        <f t="shared" si="4"/>
        <v>3060</v>
      </c>
      <c r="K122" s="16">
        <f t="shared" si="5"/>
        <v>3519</v>
      </c>
      <c r="L122" s="16"/>
      <c r="M122" s="16"/>
      <c r="N122" s="16"/>
      <c r="O122" s="16"/>
      <c r="P122" s="16"/>
      <c r="Q122" s="17" t="s">
        <v>26</v>
      </c>
      <c r="R122" s="18" t="s">
        <v>27</v>
      </c>
      <c r="S122" s="17" t="s">
        <v>26</v>
      </c>
      <c r="T122" s="16">
        <v>217</v>
      </c>
    </row>
    <row r="123" spans="1:20" ht="25.5">
      <c r="A123" s="9">
        <v>119</v>
      </c>
      <c r="B123" s="10" t="s">
        <v>414</v>
      </c>
      <c r="C123" s="11" t="s">
        <v>395</v>
      </c>
      <c r="D123" s="23" t="s">
        <v>415</v>
      </c>
      <c r="E123" s="13" t="s">
        <v>25</v>
      </c>
      <c r="F123" s="14">
        <v>2014</v>
      </c>
      <c r="G123" s="15">
        <v>1</v>
      </c>
      <c r="H123" s="16">
        <f t="shared" si="3"/>
        <v>8251.3</v>
      </c>
      <c r="I123" s="16">
        <v>9489</v>
      </c>
      <c r="J123" s="16">
        <f t="shared" si="4"/>
        <v>8251.3</v>
      </c>
      <c r="K123" s="16">
        <f t="shared" si="5"/>
        <v>9489</v>
      </c>
      <c r="L123" s="16"/>
      <c r="M123" s="16"/>
      <c r="N123" s="16"/>
      <c r="O123" s="16"/>
      <c r="P123" s="16"/>
      <c r="Q123" s="17" t="s">
        <v>26</v>
      </c>
      <c r="R123" s="18" t="s">
        <v>27</v>
      </c>
      <c r="S123" s="17" t="s">
        <v>26</v>
      </c>
      <c r="T123" s="16">
        <v>217</v>
      </c>
    </row>
    <row r="124" spans="1:20" ht="89.25">
      <c r="A124" s="9">
        <v>120</v>
      </c>
      <c r="B124" s="10"/>
      <c r="C124" s="24" t="s">
        <v>416</v>
      </c>
      <c r="D124" s="23" t="s">
        <v>417</v>
      </c>
      <c r="E124" s="13" t="s">
        <v>418</v>
      </c>
      <c r="F124" s="14">
        <v>2013</v>
      </c>
      <c r="G124" s="15">
        <v>1</v>
      </c>
      <c r="H124" s="16">
        <f t="shared" si="3"/>
        <v>555.65</v>
      </c>
      <c r="I124" s="16">
        <v>639</v>
      </c>
      <c r="J124" s="16">
        <f t="shared" si="4"/>
        <v>555.65</v>
      </c>
      <c r="K124" s="16">
        <f t="shared" si="5"/>
        <v>639</v>
      </c>
      <c r="L124" s="16"/>
      <c r="M124" s="16"/>
      <c r="N124" s="16"/>
      <c r="O124" s="16"/>
      <c r="P124" s="16"/>
      <c r="Q124" s="17" t="s">
        <v>26</v>
      </c>
      <c r="R124" s="18" t="s">
        <v>27</v>
      </c>
      <c r="S124" s="17" t="s">
        <v>26</v>
      </c>
      <c r="T124" s="16">
        <v>217</v>
      </c>
    </row>
    <row r="125" spans="1:20" ht="45">
      <c r="A125" s="9">
        <v>121</v>
      </c>
      <c r="B125" s="10" t="s">
        <v>419</v>
      </c>
      <c r="C125" s="11" t="s">
        <v>420</v>
      </c>
      <c r="D125" s="23" t="s">
        <v>421</v>
      </c>
      <c r="E125" s="19" t="s">
        <v>422</v>
      </c>
      <c r="F125" s="14">
        <v>2001</v>
      </c>
      <c r="G125" s="15">
        <v>1</v>
      </c>
      <c r="H125" s="16">
        <f t="shared" si="3"/>
        <v>3608.7</v>
      </c>
      <c r="I125" s="16">
        <v>4150</v>
      </c>
      <c r="J125" s="16">
        <f t="shared" si="4"/>
        <v>3608.7</v>
      </c>
      <c r="K125" s="16">
        <f t="shared" si="5"/>
        <v>4150</v>
      </c>
      <c r="L125" s="16"/>
      <c r="M125" s="16"/>
      <c r="N125" s="16"/>
      <c r="O125" s="16"/>
      <c r="P125" s="16"/>
      <c r="Q125" s="17" t="s">
        <v>26</v>
      </c>
      <c r="R125" s="18" t="s">
        <v>27</v>
      </c>
      <c r="S125" s="17" t="s">
        <v>26</v>
      </c>
      <c r="T125" s="16">
        <v>217</v>
      </c>
    </row>
    <row r="126" spans="1:20" ht="45">
      <c r="A126" s="9">
        <v>122</v>
      </c>
      <c r="B126" s="10" t="s">
        <v>423</v>
      </c>
      <c r="C126" s="11" t="s">
        <v>424</v>
      </c>
      <c r="D126" s="23">
        <v>9780521483407</v>
      </c>
      <c r="E126" s="19" t="s">
        <v>422</v>
      </c>
      <c r="F126" s="14">
        <v>1996</v>
      </c>
      <c r="G126" s="15">
        <v>1</v>
      </c>
      <c r="H126" s="16">
        <f t="shared" si="3"/>
        <v>1177.39</v>
      </c>
      <c r="I126" s="16">
        <v>1354</v>
      </c>
      <c r="J126" s="16">
        <f t="shared" si="4"/>
        <v>1177.39</v>
      </c>
      <c r="K126" s="16">
        <f t="shared" si="5"/>
        <v>1354</v>
      </c>
      <c r="L126" s="16"/>
      <c r="M126" s="16"/>
      <c r="N126" s="16"/>
      <c r="O126" s="16"/>
      <c r="P126" s="16"/>
      <c r="Q126" s="17" t="s">
        <v>26</v>
      </c>
      <c r="R126" s="18" t="s">
        <v>27</v>
      </c>
      <c r="S126" s="17" t="s">
        <v>26</v>
      </c>
      <c r="T126" s="16">
        <v>217</v>
      </c>
    </row>
    <row r="127" spans="1:20" ht="45">
      <c r="A127" s="9">
        <v>123</v>
      </c>
      <c r="B127" s="10" t="s">
        <v>425</v>
      </c>
      <c r="C127" s="11" t="s">
        <v>426</v>
      </c>
      <c r="D127" s="23">
        <v>978052568890</v>
      </c>
      <c r="E127" s="19" t="s">
        <v>422</v>
      </c>
      <c r="F127" s="14">
        <v>1997</v>
      </c>
      <c r="G127" s="15">
        <v>1</v>
      </c>
      <c r="H127" s="16">
        <f t="shared" si="3"/>
        <v>1404.35</v>
      </c>
      <c r="I127" s="16">
        <v>1615</v>
      </c>
      <c r="J127" s="16">
        <f t="shared" si="4"/>
        <v>1404.35</v>
      </c>
      <c r="K127" s="16">
        <f t="shared" si="5"/>
        <v>1615</v>
      </c>
      <c r="L127" s="16"/>
      <c r="M127" s="16"/>
      <c r="N127" s="16"/>
      <c r="O127" s="16"/>
      <c r="P127" s="16"/>
      <c r="Q127" s="17" t="s">
        <v>26</v>
      </c>
      <c r="R127" s="18" t="s">
        <v>27</v>
      </c>
      <c r="S127" s="17" t="s">
        <v>26</v>
      </c>
      <c r="T127" s="16">
        <v>217</v>
      </c>
    </row>
    <row r="128" spans="1:20" ht="45">
      <c r="A128" s="9">
        <v>124</v>
      </c>
      <c r="B128" s="10" t="s">
        <v>427</v>
      </c>
      <c r="C128" s="11" t="s">
        <v>428</v>
      </c>
      <c r="D128" s="23">
        <v>9780521699310</v>
      </c>
      <c r="E128" s="19" t="s">
        <v>422</v>
      </c>
      <c r="F128" s="14">
        <v>2008</v>
      </c>
      <c r="G128" s="15">
        <v>1</v>
      </c>
      <c r="H128" s="16">
        <f t="shared" si="3"/>
        <v>1046.09</v>
      </c>
      <c r="I128" s="16">
        <v>1203</v>
      </c>
      <c r="J128" s="16">
        <f t="shared" si="4"/>
        <v>1046.09</v>
      </c>
      <c r="K128" s="16">
        <f t="shared" si="5"/>
        <v>1203</v>
      </c>
      <c r="L128" s="16"/>
      <c r="M128" s="16"/>
      <c r="N128" s="16"/>
      <c r="O128" s="16"/>
      <c r="P128" s="16"/>
      <c r="Q128" s="17" t="s">
        <v>26</v>
      </c>
      <c r="R128" s="18" t="s">
        <v>27</v>
      </c>
      <c r="S128" s="17" t="s">
        <v>26</v>
      </c>
      <c r="T128" s="16">
        <v>217</v>
      </c>
    </row>
    <row r="129" spans="1:20" ht="45">
      <c r="A129" s="9">
        <v>125</v>
      </c>
      <c r="B129" s="10" t="s">
        <v>429</v>
      </c>
      <c r="C129" s="11" t="s">
        <v>430</v>
      </c>
      <c r="D129" s="23">
        <v>9781107020788</v>
      </c>
      <c r="E129" s="19" t="s">
        <v>422</v>
      </c>
      <c r="F129" s="14">
        <v>2012</v>
      </c>
      <c r="G129" s="15">
        <v>1</v>
      </c>
      <c r="H129" s="16">
        <f t="shared" si="3"/>
        <v>1177.39</v>
      </c>
      <c r="I129" s="16">
        <v>1354</v>
      </c>
      <c r="J129" s="16">
        <f t="shared" si="4"/>
        <v>1177.39</v>
      </c>
      <c r="K129" s="16">
        <f t="shared" si="5"/>
        <v>1354</v>
      </c>
      <c r="L129" s="16"/>
      <c r="M129" s="16"/>
      <c r="N129" s="16"/>
      <c r="O129" s="16"/>
      <c r="P129" s="16"/>
      <c r="Q129" s="17" t="s">
        <v>26</v>
      </c>
      <c r="R129" s="18" t="s">
        <v>27</v>
      </c>
      <c r="S129" s="17" t="s">
        <v>26</v>
      </c>
      <c r="T129" s="16">
        <v>217</v>
      </c>
    </row>
    <row r="130" spans="1:20" ht="45">
      <c r="A130" s="9">
        <v>126</v>
      </c>
      <c r="B130" s="10" t="s">
        <v>431</v>
      </c>
      <c r="C130" s="11" t="s">
        <v>432</v>
      </c>
      <c r="D130" s="23">
        <v>9780521744034</v>
      </c>
      <c r="E130" s="19" t="s">
        <v>422</v>
      </c>
      <c r="F130" s="14">
        <v>2011</v>
      </c>
      <c r="G130" s="15">
        <v>1</v>
      </c>
      <c r="H130" s="16">
        <f t="shared" si="3"/>
        <v>993.91</v>
      </c>
      <c r="I130" s="16">
        <v>1143</v>
      </c>
      <c r="J130" s="16">
        <f t="shared" si="4"/>
        <v>993.91</v>
      </c>
      <c r="K130" s="16">
        <f t="shared" si="5"/>
        <v>1143</v>
      </c>
      <c r="L130" s="16"/>
      <c r="M130" s="16"/>
      <c r="N130" s="16"/>
      <c r="O130" s="16"/>
      <c r="P130" s="16"/>
      <c r="Q130" s="17" t="s">
        <v>26</v>
      </c>
      <c r="R130" s="18" t="s">
        <v>27</v>
      </c>
      <c r="S130" s="17" t="s">
        <v>26</v>
      </c>
      <c r="T130" s="16">
        <v>217</v>
      </c>
    </row>
    <row r="131" spans="1:20" ht="45">
      <c r="A131" s="9">
        <v>127</v>
      </c>
      <c r="B131" s="10" t="s">
        <v>433</v>
      </c>
      <c r="C131" s="11" t="s">
        <v>434</v>
      </c>
      <c r="D131" s="23">
        <v>978052405638</v>
      </c>
      <c r="E131" s="19" t="s">
        <v>422</v>
      </c>
      <c r="F131" s="14">
        <v>1991</v>
      </c>
      <c r="G131" s="15">
        <v>1</v>
      </c>
      <c r="H131" s="16">
        <f t="shared" si="3"/>
        <v>1421.74</v>
      </c>
      <c r="I131" s="16">
        <v>1635</v>
      </c>
      <c r="J131" s="16">
        <f t="shared" si="4"/>
        <v>1421.74</v>
      </c>
      <c r="K131" s="16">
        <f t="shared" si="5"/>
        <v>1635</v>
      </c>
      <c r="L131" s="16"/>
      <c r="M131" s="16"/>
      <c r="N131" s="16"/>
      <c r="O131" s="16"/>
      <c r="P131" s="16"/>
      <c r="Q131" s="17" t="s">
        <v>26</v>
      </c>
      <c r="R131" s="18" t="s">
        <v>27</v>
      </c>
      <c r="S131" s="17" t="s">
        <v>26</v>
      </c>
      <c r="T131" s="16">
        <v>217</v>
      </c>
    </row>
    <row r="132" spans="1:20" ht="45">
      <c r="A132" s="9">
        <v>128</v>
      </c>
      <c r="B132" s="10" t="s">
        <v>435</v>
      </c>
      <c r="C132" s="11" t="s">
        <v>436</v>
      </c>
      <c r="D132" s="23">
        <v>9780521527590</v>
      </c>
      <c r="E132" s="19" t="s">
        <v>422</v>
      </c>
      <c r="F132" s="14">
        <v>2003</v>
      </c>
      <c r="G132" s="15">
        <v>1</v>
      </c>
      <c r="H132" s="16">
        <f t="shared" si="3"/>
        <v>862.61</v>
      </c>
      <c r="I132" s="16">
        <v>992</v>
      </c>
      <c r="J132" s="16">
        <f t="shared" si="4"/>
        <v>862.61</v>
      </c>
      <c r="K132" s="16">
        <f t="shared" si="5"/>
        <v>992</v>
      </c>
      <c r="L132" s="16"/>
      <c r="M132" s="16"/>
      <c r="N132" s="16"/>
      <c r="O132" s="16"/>
      <c r="P132" s="16"/>
      <c r="Q132" s="17" t="s">
        <v>26</v>
      </c>
      <c r="R132" s="18" t="s">
        <v>27</v>
      </c>
      <c r="S132" s="17" t="s">
        <v>26</v>
      </c>
      <c r="T132" s="16">
        <v>217</v>
      </c>
    </row>
    <row r="133" spans="1:20" ht="45">
      <c r="A133" s="9">
        <v>129</v>
      </c>
      <c r="B133" s="10" t="s">
        <v>437</v>
      </c>
      <c r="C133" s="11" t="s">
        <v>438</v>
      </c>
      <c r="D133" s="23">
        <v>9780521537551</v>
      </c>
      <c r="E133" s="19" t="s">
        <v>422</v>
      </c>
      <c r="F133" s="14">
        <v>2005</v>
      </c>
      <c r="G133" s="15">
        <v>1</v>
      </c>
      <c r="H133" s="16">
        <f t="shared" si="3"/>
        <v>732.17</v>
      </c>
      <c r="I133" s="16">
        <v>842</v>
      </c>
      <c r="J133" s="16">
        <f t="shared" si="4"/>
        <v>732.17</v>
      </c>
      <c r="K133" s="16">
        <f t="shared" si="5"/>
        <v>842</v>
      </c>
      <c r="L133" s="16"/>
      <c r="M133" s="16"/>
      <c r="N133" s="16"/>
      <c r="O133" s="16"/>
      <c r="P133" s="16"/>
      <c r="Q133" s="17" t="s">
        <v>26</v>
      </c>
      <c r="R133" s="18" t="s">
        <v>27</v>
      </c>
      <c r="S133" s="17" t="s">
        <v>26</v>
      </c>
      <c r="T133" s="16">
        <v>217</v>
      </c>
    </row>
    <row r="134" spans="1:20" ht="25.5">
      <c r="A134" s="9">
        <v>130</v>
      </c>
      <c r="B134" s="10" t="s">
        <v>439</v>
      </c>
      <c r="C134" s="11" t="s">
        <v>440</v>
      </c>
      <c r="D134" s="23">
        <v>9789400767591</v>
      </c>
      <c r="E134" s="13" t="s">
        <v>25</v>
      </c>
      <c r="F134" s="14">
        <v>2013</v>
      </c>
      <c r="G134" s="15">
        <v>1</v>
      </c>
      <c r="H134" s="16">
        <f t="shared" si="3"/>
        <v>3295.65</v>
      </c>
      <c r="I134" s="16">
        <v>3790</v>
      </c>
      <c r="J134" s="16">
        <f t="shared" si="4"/>
        <v>3295.65</v>
      </c>
      <c r="K134" s="16">
        <f t="shared" si="5"/>
        <v>3790</v>
      </c>
      <c r="L134" s="16"/>
      <c r="M134" s="16"/>
      <c r="N134" s="16"/>
      <c r="O134" s="16"/>
      <c r="P134" s="16"/>
      <c r="Q134" s="17" t="s">
        <v>26</v>
      </c>
      <c r="R134" s="18" t="s">
        <v>27</v>
      </c>
      <c r="S134" s="17" t="s">
        <v>26</v>
      </c>
      <c r="T134" s="16">
        <v>217</v>
      </c>
    </row>
    <row r="135" spans="1:20" ht="38.25">
      <c r="A135" s="9">
        <v>131</v>
      </c>
      <c r="B135" s="10" t="s">
        <v>441</v>
      </c>
      <c r="C135" s="11" t="s">
        <v>442</v>
      </c>
      <c r="D135" s="23">
        <v>9789400759169</v>
      </c>
      <c r="E135" s="13" t="s">
        <v>25</v>
      </c>
      <c r="F135" s="14">
        <v>2013</v>
      </c>
      <c r="G135" s="15">
        <v>1</v>
      </c>
      <c r="H135" s="16">
        <f aca="true" t="shared" si="6" ref="H135:H144">ROUND(I135/1.15,2)</f>
        <v>1647.83</v>
      </c>
      <c r="I135" s="16">
        <v>1895</v>
      </c>
      <c r="J135" s="16">
        <f aca="true" t="shared" si="7" ref="J135:J144">PRODUCT(G135:H135)</f>
        <v>1647.83</v>
      </c>
      <c r="K135" s="16">
        <f aca="true" t="shared" si="8" ref="K135:K144">PRODUCT(G135*I135)</f>
        <v>1895</v>
      </c>
      <c r="L135" s="16"/>
      <c r="M135" s="16"/>
      <c r="N135" s="16"/>
      <c r="O135" s="16"/>
      <c r="P135" s="16"/>
      <c r="Q135" s="17" t="s">
        <v>26</v>
      </c>
      <c r="R135" s="18" t="s">
        <v>27</v>
      </c>
      <c r="S135" s="17" t="s">
        <v>26</v>
      </c>
      <c r="T135" s="16">
        <v>217</v>
      </c>
    </row>
    <row r="136" spans="1:20" ht="38.25">
      <c r="A136" s="9">
        <v>132</v>
      </c>
      <c r="B136" s="10" t="s">
        <v>443</v>
      </c>
      <c r="C136" s="11" t="s">
        <v>444</v>
      </c>
      <c r="D136" s="23">
        <v>9781574445893</v>
      </c>
      <c r="E136" s="13" t="s">
        <v>76</v>
      </c>
      <c r="F136" s="14">
        <v>2006</v>
      </c>
      <c r="G136" s="15">
        <v>1</v>
      </c>
      <c r="H136" s="16">
        <f t="shared" si="6"/>
        <v>2903.48</v>
      </c>
      <c r="I136" s="16">
        <v>3339</v>
      </c>
      <c r="J136" s="16">
        <f t="shared" si="7"/>
        <v>2903.48</v>
      </c>
      <c r="K136" s="16">
        <f t="shared" si="8"/>
        <v>3339</v>
      </c>
      <c r="L136" s="16"/>
      <c r="M136" s="16"/>
      <c r="N136" s="16"/>
      <c r="O136" s="16"/>
      <c r="P136" s="16"/>
      <c r="Q136" s="17" t="s">
        <v>26</v>
      </c>
      <c r="R136" s="18" t="s">
        <v>27</v>
      </c>
      <c r="S136" s="17" t="s">
        <v>26</v>
      </c>
      <c r="T136" s="16">
        <v>217</v>
      </c>
    </row>
    <row r="137" spans="1:20" ht="56.25">
      <c r="A137" s="9">
        <v>133</v>
      </c>
      <c r="B137" s="10" t="s">
        <v>445</v>
      </c>
      <c r="C137" s="11" t="s">
        <v>446</v>
      </c>
      <c r="D137" s="23" t="s">
        <v>447</v>
      </c>
      <c r="E137" s="19" t="s">
        <v>448</v>
      </c>
      <c r="F137" s="14">
        <v>2009</v>
      </c>
      <c r="G137" s="15">
        <v>1</v>
      </c>
      <c r="H137" s="16">
        <f t="shared" si="6"/>
        <v>1124.35</v>
      </c>
      <c r="I137" s="16">
        <v>1293</v>
      </c>
      <c r="J137" s="16">
        <f t="shared" si="7"/>
        <v>1124.35</v>
      </c>
      <c r="K137" s="16">
        <f t="shared" si="8"/>
        <v>1293</v>
      </c>
      <c r="L137" s="16"/>
      <c r="M137" s="16"/>
      <c r="N137" s="16"/>
      <c r="O137" s="16"/>
      <c r="P137" s="16"/>
      <c r="Q137" s="17" t="s">
        <v>26</v>
      </c>
      <c r="R137" s="18" t="s">
        <v>27</v>
      </c>
      <c r="S137" s="17" t="s">
        <v>26</v>
      </c>
      <c r="T137" s="16">
        <v>217</v>
      </c>
    </row>
    <row r="138" spans="1:20" ht="38.25">
      <c r="A138" s="9">
        <v>134</v>
      </c>
      <c r="B138" s="10" t="s">
        <v>449</v>
      </c>
      <c r="C138" s="11" t="s">
        <v>442</v>
      </c>
      <c r="D138" s="23" t="s">
        <v>450</v>
      </c>
      <c r="E138" s="13" t="s">
        <v>25</v>
      </c>
      <c r="F138" s="14">
        <v>2013</v>
      </c>
      <c r="G138" s="15">
        <v>1</v>
      </c>
      <c r="H138" s="16">
        <f t="shared" si="6"/>
        <v>1647.83</v>
      </c>
      <c r="I138" s="16">
        <v>1895</v>
      </c>
      <c r="J138" s="16">
        <f t="shared" si="7"/>
        <v>1647.83</v>
      </c>
      <c r="K138" s="16">
        <f t="shared" si="8"/>
        <v>1895</v>
      </c>
      <c r="L138" s="16"/>
      <c r="M138" s="16"/>
      <c r="N138" s="16"/>
      <c r="O138" s="16"/>
      <c r="P138" s="16"/>
      <c r="Q138" s="17" t="s">
        <v>26</v>
      </c>
      <c r="R138" s="18" t="s">
        <v>27</v>
      </c>
      <c r="S138" s="17" t="s">
        <v>26</v>
      </c>
      <c r="T138" s="16">
        <v>217</v>
      </c>
    </row>
    <row r="139" spans="1:20" ht="63.75">
      <c r="A139" s="9">
        <v>135</v>
      </c>
      <c r="B139" s="10" t="s">
        <v>451</v>
      </c>
      <c r="C139" s="11" t="s">
        <v>452</v>
      </c>
      <c r="D139" s="23" t="s">
        <v>453</v>
      </c>
      <c r="E139" s="13" t="s">
        <v>25</v>
      </c>
      <c r="F139" s="14">
        <v>2012</v>
      </c>
      <c r="G139" s="15">
        <v>1</v>
      </c>
      <c r="H139" s="16">
        <f t="shared" si="6"/>
        <v>4707.83</v>
      </c>
      <c r="I139" s="16">
        <v>5414</v>
      </c>
      <c r="J139" s="16">
        <f t="shared" si="7"/>
        <v>4707.83</v>
      </c>
      <c r="K139" s="16">
        <f t="shared" si="8"/>
        <v>5414</v>
      </c>
      <c r="L139" s="16"/>
      <c r="M139" s="16"/>
      <c r="N139" s="16"/>
      <c r="O139" s="16"/>
      <c r="P139" s="16"/>
      <c r="Q139" s="17" t="s">
        <v>26</v>
      </c>
      <c r="R139" s="18" t="s">
        <v>27</v>
      </c>
      <c r="S139" s="17" t="s">
        <v>26</v>
      </c>
      <c r="T139" s="16">
        <v>217</v>
      </c>
    </row>
    <row r="140" spans="1:20" ht="51">
      <c r="A140" s="9">
        <v>136</v>
      </c>
      <c r="B140" s="10" t="s">
        <v>454</v>
      </c>
      <c r="C140" s="11" t="s">
        <v>455</v>
      </c>
      <c r="D140" s="23" t="s">
        <v>456</v>
      </c>
      <c r="E140" s="13" t="s">
        <v>457</v>
      </c>
      <c r="F140" s="14">
        <v>2011</v>
      </c>
      <c r="G140" s="15">
        <v>1</v>
      </c>
      <c r="H140" s="16">
        <f t="shared" si="6"/>
        <v>1739.13</v>
      </c>
      <c r="I140" s="16">
        <v>2000</v>
      </c>
      <c r="J140" s="16">
        <f t="shared" si="7"/>
        <v>1739.13</v>
      </c>
      <c r="K140" s="16">
        <f t="shared" si="8"/>
        <v>2000</v>
      </c>
      <c r="L140" s="16"/>
      <c r="M140" s="16"/>
      <c r="N140" s="16"/>
      <c r="O140" s="16"/>
      <c r="P140" s="16"/>
      <c r="Q140" s="17" t="s">
        <v>26</v>
      </c>
      <c r="R140" s="18" t="s">
        <v>27</v>
      </c>
      <c r="S140" s="17" t="s">
        <v>26</v>
      </c>
      <c r="T140" s="16">
        <v>217</v>
      </c>
    </row>
    <row r="141" spans="1:20" ht="38.25">
      <c r="A141" s="9">
        <v>137</v>
      </c>
      <c r="B141" s="10" t="s">
        <v>458</v>
      </c>
      <c r="C141" s="11" t="s">
        <v>459</v>
      </c>
      <c r="D141" s="23" t="s">
        <v>460</v>
      </c>
      <c r="E141" s="13" t="s">
        <v>457</v>
      </c>
      <c r="F141" s="14">
        <v>2010</v>
      </c>
      <c r="G141" s="15">
        <v>1</v>
      </c>
      <c r="H141" s="16">
        <f t="shared" si="6"/>
        <v>1620</v>
      </c>
      <c r="I141" s="16">
        <v>1863</v>
      </c>
      <c r="J141" s="16">
        <f t="shared" si="7"/>
        <v>1620</v>
      </c>
      <c r="K141" s="16">
        <f t="shared" si="8"/>
        <v>1863</v>
      </c>
      <c r="L141" s="16"/>
      <c r="M141" s="16"/>
      <c r="N141" s="16"/>
      <c r="O141" s="16"/>
      <c r="P141" s="16"/>
      <c r="Q141" s="17" t="s">
        <v>26</v>
      </c>
      <c r="R141" s="18" t="s">
        <v>27</v>
      </c>
      <c r="S141" s="17" t="s">
        <v>26</v>
      </c>
      <c r="T141" s="16">
        <v>217</v>
      </c>
    </row>
    <row r="142" spans="1:20" ht="25.5">
      <c r="A142" s="9">
        <v>138</v>
      </c>
      <c r="B142" s="10" t="s">
        <v>458</v>
      </c>
      <c r="C142" s="11" t="s">
        <v>461</v>
      </c>
      <c r="D142" s="23" t="s">
        <v>462</v>
      </c>
      <c r="E142" s="13" t="s">
        <v>457</v>
      </c>
      <c r="F142" s="14">
        <v>2011</v>
      </c>
      <c r="G142" s="15">
        <v>1</v>
      </c>
      <c r="H142" s="16">
        <f t="shared" si="6"/>
        <v>1620</v>
      </c>
      <c r="I142" s="16">
        <v>1863</v>
      </c>
      <c r="J142" s="16">
        <f t="shared" si="7"/>
        <v>1620</v>
      </c>
      <c r="K142" s="16">
        <f t="shared" si="8"/>
        <v>1863</v>
      </c>
      <c r="L142" s="16"/>
      <c r="M142" s="16"/>
      <c r="N142" s="16"/>
      <c r="O142" s="16"/>
      <c r="P142" s="16"/>
      <c r="Q142" s="17" t="s">
        <v>26</v>
      </c>
      <c r="R142" s="18" t="s">
        <v>27</v>
      </c>
      <c r="S142" s="17" t="s">
        <v>26</v>
      </c>
      <c r="T142" s="16">
        <v>217</v>
      </c>
    </row>
    <row r="143" spans="1:20" ht="25.5">
      <c r="A143" s="9">
        <v>139</v>
      </c>
      <c r="B143" s="10" t="s">
        <v>458</v>
      </c>
      <c r="C143" s="11" t="s">
        <v>463</v>
      </c>
      <c r="D143" s="23" t="s">
        <v>464</v>
      </c>
      <c r="E143" s="13" t="s">
        <v>457</v>
      </c>
      <c r="F143" s="14">
        <v>2011</v>
      </c>
      <c r="G143" s="15">
        <v>1</v>
      </c>
      <c r="H143" s="16">
        <f t="shared" si="6"/>
        <v>1541.74</v>
      </c>
      <c r="I143" s="16">
        <v>1773</v>
      </c>
      <c r="J143" s="16">
        <f t="shared" si="7"/>
        <v>1541.74</v>
      </c>
      <c r="K143" s="16">
        <f t="shared" si="8"/>
        <v>1773</v>
      </c>
      <c r="L143" s="16"/>
      <c r="M143" s="16"/>
      <c r="N143" s="16"/>
      <c r="O143" s="16"/>
      <c r="P143" s="16"/>
      <c r="Q143" s="17" t="s">
        <v>26</v>
      </c>
      <c r="R143" s="18" t="s">
        <v>27</v>
      </c>
      <c r="S143" s="17" t="s">
        <v>26</v>
      </c>
      <c r="T143" s="16">
        <v>217</v>
      </c>
    </row>
    <row r="144" spans="1:20" ht="38.25">
      <c r="A144" s="9">
        <v>140</v>
      </c>
      <c r="B144" s="10" t="s">
        <v>465</v>
      </c>
      <c r="C144" s="24" t="s">
        <v>466</v>
      </c>
      <c r="D144" s="23" t="s">
        <v>467</v>
      </c>
      <c r="E144" s="13" t="s">
        <v>457</v>
      </c>
      <c r="F144" s="14">
        <v>2013</v>
      </c>
      <c r="G144" s="15">
        <v>1</v>
      </c>
      <c r="H144" s="16">
        <f t="shared" si="6"/>
        <v>1739.13</v>
      </c>
      <c r="I144" s="16">
        <v>2000</v>
      </c>
      <c r="J144" s="16">
        <f t="shared" si="7"/>
        <v>1739.13</v>
      </c>
      <c r="K144" s="16">
        <f t="shared" si="8"/>
        <v>2000</v>
      </c>
      <c r="L144" s="16"/>
      <c r="M144" s="16"/>
      <c r="N144" s="16"/>
      <c r="O144" s="16"/>
      <c r="P144" s="16"/>
      <c r="Q144" s="17" t="s">
        <v>26</v>
      </c>
      <c r="R144" s="18" t="s">
        <v>27</v>
      </c>
      <c r="S144" s="17" t="s">
        <v>26</v>
      </c>
      <c r="T144" s="16">
        <v>217</v>
      </c>
    </row>
    <row r="145" spans="10:11" ht="15">
      <c r="J145" s="32">
        <f>SUM(J6:J144)</f>
        <v>445167.82000000007</v>
      </c>
      <c r="K145" s="32">
        <f>SUM(K6:K144)</f>
        <v>511943</v>
      </c>
    </row>
    <row r="147" spans="3:4" ht="15">
      <c r="C147" s="33" t="s">
        <v>468</v>
      </c>
      <c r="D147" s="34">
        <v>445168</v>
      </c>
    </row>
    <row r="148" spans="3:4" ht="15">
      <c r="C148" s="33" t="s">
        <v>469</v>
      </c>
      <c r="D148" s="34">
        <v>511943</v>
      </c>
    </row>
    <row r="149" spans="3:4" ht="15">
      <c r="C149" s="33"/>
      <c r="D149" s="33"/>
    </row>
    <row r="150" spans="3:4" ht="15">
      <c r="C150" s="33" t="s">
        <v>470</v>
      </c>
      <c r="D150" s="33"/>
    </row>
    <row r="151" spans="3:4" ht="15">
      <c r="C151" s="33" t="s">
        <v>471</v>
      </c>
      <c r="D151" s="33"/>
    </row>
    <row r="152" spans="3:4" ht="15">
      <c r="C152" s="33" t="s">
        <v>472</v>
      </c>
      <c r="D152" s="33"/>
    </row>
  </sheetData>
  <mergeCells count="2">
    <mergeCell ref="A1:T1"/>
    <mergeCell ref="A2:T2"/>
  </mergeCells>
  <hyperlinks>
    <hyperlink ref="B21" r:id="rId1" display="http://www.amazon.com/s/ref=ntt_athr_dp_sr_1?_encoding=UTF8&amp;field-author=Engr%20Segun%20R.%20Bello&amp;search-alias=books&amp;sort=relevancerank"/>
    <hyperlink ref="B22" r:id="rId2" display="http://www.amazon.com/s/ref=ntt_athr_dp_sr_1?_encoding=UTF8&amp;field-author=Engr%20Segun%20R.%20Bello&amp;search-alias=books&amp;sort=relevancerank"/>
    <hyperlink ref="B23" r:id="rId3" display="http://www.amazon.com/s/ref=ntt_athr_dp_sr_1?_encoding=UTF8&amp;field-author=Engr%20Segun%20R.%20Bello&amp;search-alias=books&amp;sort=relevancerank"/>
    <hyperlink ref="B25" r:id="rId4" display="http://www.amazon.com/s/ref=ntt_athr_dp_sr_1?_encoding=UTF8&amp;field-author=Ajit%20K.%20Srivastava&amp;search-alias=books&amp;sort=relevancerank"/>
  </hyperlinks>
  <printOptions/>
  <pageMargins left="0.7" right="0.7" top="0.787401575" bottom="0.787401575" header="0.3" footer="0.3"/>
  <pageSetup orientation="portrait" paperSize="9"/>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KjnqvAA7XS+8naijijSgkTikwhY=</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YdxQzPR+/UtqozF+4tyzpEEz3Fg=</DigestValue>
    </Reference>
  </SignedInfo>
  <SignatureValue>P4uCdk7jmGHMM9QDRJjWDerbLksQ59G334upZTIJuHj/sHyFpaac516+CeRjXceW4u7wMwunZ4YM
LPPrTkEAxQRhMYMcwT0S4NyNyd68SzYply9MMWw6DQSFsTlyZMts/jTEkM+pebEInJrcUEdciNF6
4F9Tcdq87xN/PurgdQNuDO6LOKGGBpnFcGt89XRXbEQ2DtKDwTF+6RszGyOsaIN4EhNPEzwYt/QM
6CDWws7BHiyEOFwzEbxkg8FZY2O+kly6K3BcaDpWU+XRBOAaUGQCtr2qzBj/kihA9+htDLCG1TeJ
Xwk2ULSQ98VAAi5Dy1la8A0DTwujn3CiAg4f/g==</SignatureValue>
  <KeyInfo>
    <X509Data>
      <X509Certificate>MIIG0jCCBbqgAwIBAgIDFWzcMA0GCSqGSIb3DQEBCwUAMF8xCzAJBgNVBAYTAkNaMSwwKgYDVQQK
DCPEjGVza8OhIHBvxaF0YSwgcy5wLiBbScSMIDQ3MTE0OTgzXTEiMCAGA1UEAxMZUG9zdFNpZ251
bSBRdWFsaWZpZWQgQ0EgMjAeFw0xMzAxMTAxMzU1NDFaFw0xNDAxMTAxMzU1NDFaMIGqMQswCQYD
VQQGEwJDWjE0MDIGA1UECgwrTWVuZGVsb3ZhIHVuaXZlcnppdGEgdiBCcm7EmyBbScSMIDYyMTU2
NDg5XTEoMCYGA1UECwwfT2RkxJtsZW7DrSB2ZcWZZWpuw71jaCB6YWvDoXplazENMAsGA1UECxME
ODM1NzEaMBgGA1UEAxMRTWdyLiBNYXJlayBMb2xsb2sxEDAOBgNVBAUTB1AzNTk0MDYwggEiMA0G
CSqGSIb3DQEBAQUAA4IBDwAwggEKAoIBAQC5wHlebRrgSecevKVpfYLG0tNSrPUejGXSka9S8zXZ
rmyl2pVYcTsxURcBZAFZZvBSqQmz63+FlbcJN+V24oSW2sF8eQCXHLeC79BEMbYq97KuvmbpHTXE
QE9nOkm4eTyEijAH7R4iw+GbylfJyvnhsZx5COL7sqzLaUR2W+f/nhDZt5RD3HtShrYrJ9ZXwaND
hu4wbLUQue4+zXdEm8F/1h91lZQfAKnqYAiQ1ShVthxdcLvwwOyhMA/+Gh+QNZPnlQh+OjmAURLL
xqGeZA0Sz7bgBDuOcgTS0vyh5FU6OwwDTAkV41QCMkO+PT8IJwsTRVKu8i2eEO3zuwQby0qzAgMB
AAGjggNJMIIDRTBIBgNVHREEQTA/gRdtYXJlay5sb2xsb2tAbWVuZGVsdS5jeqAZBgkrBgEEAdwZ
AgGgDBMKMTEzMDgzMDE2MqAJBgNVBA2gAhMAMIIBDgYDVR0gBIIBBTCCAQEwgf4GCWeBBgEEAQeB
UjCB8DCBxwYIKwYBBQUHAgIwgboagbdUZW50byBrdmFsaWZpa292YW55IGNlcnRpZmlrYXQgYnls
IHZ5ZGFuIHBvZGxlIHpha29uYSAyMjcvMjAwMFNiLiBhIG5hdmF6bnljaCBwcmVkcGlzdS4vVGhp
cyBxdWFsaWZpZWQgY2VydGlmaWNhdGUgd2FzIGlzc3VlZCBhY2NvcmRpbmcgdG8gTGF3IE5vIDIy
Ny8yMDAwQ29sbC4gYW5kIHJlbGF0ZWQgcmVndWxhdGlvbnMwJAYIKwYBBQUHAgEWGGh0dHA6Ly93
d3cucG9zdHNpZ251bS5jejAYBggrBgEFBQcBAwQMMAowCAYGBACORgEBMIHIBggrBgEFBQcBAQSB
uzCBuDA7BggrBgEFBQcwAoYvaHR0cDovL3d3dy5wb3N0c2lnbnVtLmN6L2NydC9wc3F1YWxpZmll
ZGNhMi5jcnQwPAYIKwYBBQUHMAKGMGh0dHA6Ly93d3cyLnBvc3RzaWdudW0uY3ovY3J0L3BzcXVh
bGlmaWVkY2EyLmNydDA7BggrBgEFBQcwAoYvaHR0cDovL3Bvc3RzaWdudW0udHRjLmN6L2NydC9w
c3F1YWxpZmllZGNhMi5jcnQwDgYDVR0PAQH/BAQDAgXgMB8GA1UdIwQYMBaAFInoTN+LJjk+1yQu
Eg565+Yn5daXMIGxBgNVHR8EgakwgaYwNaAzoDGGL2h0dHA6Ly93d3cucG9zdHNpZ251bS5jei9j
cmwvcHNxdWFsaWZpZWRjYTIuY3JsMDagNKAyhjBodHRwOi8vd3d3Mi5wb3N0c2lnbnVtLmN6L2Ny
bC9wc3F1YWxpZmllZGNhMi5jcmwwNaAzoDGGL2h0dHA6Ly9wb3N0c2lnbnVtLnR0Yy5jei9jcmwv
cHNxdWFsaWZpZWRjYTIuY3JsMB0GA1UdDgQWBBSJZ4MW6VSejjQUYtwNgvWzNfOfZjANBgkqhkiG
9w0BAQsFAAOCAQEANsnaYU7JDH2ISH0GTep1k+UaiWBRK9u0DNve6A3QuqNeAzHLGbfIQF6N5+Vc
/FGlGJ0IA1+bOkvMzN2I0a1SyTVBBFQglN7DXcMrCduCO5mBY3gZXl0ltug1pk9MUisQ7ZmZvTg0
cXFZjoC2qhbS4miWgce3vxX1zkg8odBfXihaAHJa37qiv9Mi9yKQFdfyysLkyoMfW2ZS82sBnnDV
Kri/VYDNwBDCOt1ywJDHbfbK3mpHI/HhPB+klcVmS35ZaplQGo9PJv7o9yFe0sR4W3fPBHho6Rry
on0vUp/g9vhW4y9dn7raVFAzcWJLFsBRVg4PRrYr+bCkyV5kUhT1fQ==</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iclvejpcjjgpZ5PAwgE2ZLacO5s=</DigestValue>
      </Reference>
      <Reference URI="/xl/drawings/vmlDrawing1.vml?ContentType=application/vnd.openxmlformats-officedocument.vmlDrawing">
        <DigestMethod Algorithm="http://www.w3.org/2000/09/xmldsig#sha1"/>
        <DigestValue>DD2Yz6ObF6nWQ4zBBta/59C88Is=</DigestValue>
      </Reference>
      <Reference URI="/xl/sharedStrings.xml?ContentType=application/vnd.openxmlformats-officedocument.spreadsheetml.sharedStrings+xml">
        <DigestMethod Algorithm="http://www.w3.org/2000/09/xmldsig#sha1"/>
        <DigestValue>MZL6/9POujcZ7dTazVcjfoHxqaM=</DigestValue>
      </Reference>
      <Reference URI="/xl/styles.xml?ContentType=application/vnd.openxmlformats-officedocument.spreadsheetml.styles+xml">
        <DigestMethod Algorithm="http://www.w3.org/2000/09/xmldsig#sha1"/>
        <DigestValue>aUS6lguLeCNZqIybGH6QlZquI5g=</DigestValue>
      </Reference>
      <Reference URI="/xl/comments1.xml?ContentType=application/vnd.openxmlformats-officedocument.spreadsheetml.comments+xml">
        <DigestMethod Algorithm="http://www.w3.org/2000/09/xmldsig#sha1"/>
        <DigestValue>/XFvc3STb0smxXPkQFpPkve7vvw=</DigestValue>
      </Reference>
      <Reference URI="/xl/worksheets/sheet1.xml?ContentType=application/vnd.openxmlformats-officedocument.spreadsheetml.worksheet+xml">
        <DigestMethod Algorithm="http://www.w3.org/2000/09/xmldsig#sha1"/>
        <DigestValue>yPRv9E7Ecaxk4VDUlc+gxLOG/qI=</DigestValue>
      </Reference>
      <Reference URI="/xl/worksheets/sheet2.xml?ContentType=application/vnd.openxmlformats-officedocument.spreadsheetml.worksheet+xml">
        <DigestMethod Algorithm="http://www.w3.org/2000/09/xmldsig#sha1"/>
        <DigestValue>6GTu2NL8nuVR05nNHaR78on3Ydo=</DigestValue>
      </Reference>
      <Reference URI="/xl/workbook.xml?ContentType=application/vnd.openxmlformats-officedocument.spreadsheetml.sheet.main+xml">
        <DigestMethod Algorithm="http://www.w3.org/2000/09/xmldsig#sha1"/>
        <DigestValue>JcejJgoFUtIda+xb5JcJqO7LW2o=</DigestValue>
      </Reference>
      <Reference URI="/xl/worksheets/sheet3.xml?ContentType=application/vnd.openxmlformats-officedocument.spreadsheetml.worksheet+xml">
        <DigestMethod Algorithm="http://www.w3.org/2000/09/xmldsig#sha1"/>
        <DigestValue>6GTu2NL8nuVR05nNHaR78on3Ydo=</DigestValue>
      </Reference>
      <Reference URI="/xl/theme/theme1.xml?ContentType=application/vnd.openxmlformats-officedocument.theme+xml">
        <DigestMethod Algorithm="http://www.w3.org/2000/09/xmldsig#sha1"/>
        <DigestValue>SWm0CNMQs/SdtwG1mVStSZuQRZg=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l0HY2jzEmE7zKpR2u4VtTXUy9xM=</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Manifest>
    <SignatureProperties>
      <SignatureProperty Id="idSignatureTime" Target="#idPackageSignature">
        <mdssi:SignatureTime>
          <mdssi:Format>YYYY-MM-DDThh:mm:ssTZD</mdssi:Format>
          <mdssi:Value>2013-08-05T12:36:03Z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2013-08-05T12:36:03Z</xd:SigningTime>
          <xd:SigningCertificate>
            <xd:Cert>
              <xd:CertDigest>
                <DigestMethod Algorithm="http://www.w3.org/2000/09/xmldsig#sha1"/>
                <DigestValue>AIa1Hkq78fNsTkrNDzRBrshCfUY=</DigestValue>
              </xd:CertDigest>
              <xd:IssuerSerial>
                <X509IssuerName>CN=PostSignum Qualified CA 2, O="Česká pošta, s.p. [IČ 47114983]", C=CZ</X509IssuerName>
                <X509SerialNumber>1404124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lollok</dc:creator>
  <cp:keywords/>
  <dc:description/>
  <cp:lastModifiedBy>lollok</cp:lastModifiedBy>
  <dcterms:created xsi:type="dcterms:W3CDTF">2013-08-02T12:13:50Z</dcterms:created>
  <dcterms:modified xsi:type="dcterms:W3CDTF">2013-08-05T12:35:59Z</dcterms:modified>
  <cp:category/>
  <cp:version/>
  <cp:contentType/>
  <cp:contentStatus/>
</cp:coreProperties>
</file>