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kyV6gZ2U2ybsSswfBnFsCQwpRKUjitH1ouFyGhNR3mPo2PLd1muL4m1XRcjR5e/11yVua0MQBNvV2/uhf/j4gA==" workbookSpinCount="100000" workbookSaltValue="MtcoQNc0DkP9uWlmXblkvA==" lockStructure="1"/>
  <bookViews>
    <workbookView xWindow="0" yWindow="0" windowWidth="28800" windowHeight="11730" activeTab="3"/>
  </bookViews>
  <sheets>
    <sheet name="Souhrnný list_cena" sheetId="2" r:id="rId1"/>
    <sheet name="učebna" sheetId="3" r:id="rId2"/>
    <sheet name="praktikárna" sheetId="4" r:id="rId3"/>
    <sheet name="floristický ateliér" sheetId="5" r:id="rId4"/>
  </sheets>
  <definedNames/>
  <calcPr calcId="162913"/>
</workbook>
</file>

<file path=xl/comments2.xml><?xml version="1.0" encoding="utf-8"?>
<comments xmlns="http://schemas.openxmlformats.org/spreadsheetml/2006/main">
  <authors>
    <author>Jiri Martinek</author>
  </authors>
  <commentList>
    <comment ref="G5" authorId="0">
      <text>
        <r>
          <rPr>
            <sz val="11"/>
            <color indexed="8"/>
            <rFont val="Helvetica"/>
            <family val="2"/>
          </rPr>
          <t>Jiri Martinek:
Tady jsou 4 kusy, ale skříň je jen jedna … není tu chyba?</t>
        </r>
      </text>
    </comment>
  </commentList>
</comments>
</file>

<file path=xl/sharedStrings.xml><?xml version="1.0" encoding="utf-8"?>
<sst xmlns="http://schemas.openxmlformats.org/spreadsheetml/2006/main" count="126" uniqueCount="74">
  <si>
    <t>CELKEM</t>
  </si>
  <si>
    <t>cena celkem bez DPH</t>
  </si>
  <si>
    <t>cena celkem s DPH</t>
  </si>
  <si>
    <t>učebna</t>
  </si>
  <si>
    <t>praktikárna</t>
  </si>
  <si>
    <t>floristický ateliér</t>
  </si>
  <si>
    <t>ZF Lednice, SK učebny - floristický ateliér, prostory praktické výuky - Technická specifikace - nabídková cena</t>
  </si>
  <si>
    <t>OZNAČENÍ VÝROBKU</t>
  </si>
  <si>
    <t>NÁZEV VÝROBKU</t>
  </si>
  <si>
    <t>POPIS VÝROBKU</t>
  </si>
  <si>
    <t>ROZMĚRY (šířka x hloubka x výška) v mm</t>
  </si>
  <si>
    <t>MÍSTNOST</t>
  </si>
  <si>
    <t>ZÁRUKA</t>
  </si>
  <si>
    <t>POČET KS CELKEM</t>
  </si>
  <si>
    <t>cena v Kč bez DPH/ks (s montáží a dopravou)</t>
  </si>
  <si>
    <t xml:space="preserve"> cena v Kč bez DPH celkem za položku</t>
  </si>
  <si>
    <t>Rolety na stávající skříně                           (viz položka č. 12 příloha vizualizace)</t>
  </si>
  <si>
    <t>1973x2180</t>
  </si>
  <si>
    <t>SK 2 učebna - specializovaná</t>
  </si>
  <si>
    <t>2 roky</t>
  </si>
  <si>
    <t>Vestavná skříň                     (viz položka č. 13 příloha vizualizace)</t>
  </si>
  <si>
    <t>Vestavná skříň otevřená, ve které se nachází skříňka s umyvadlem. Skříňka pod dřezem bude vyrobena z LTD min. 18 mm s jednou policí. Čelní hrany a dvířka budou opatřeny ABS 2 mm. Skříňka bude uzavřená 2 díly dveří, dveře budou zavěšeny na niklovaných samo dovíracích závěsech s protihlukovou úpravou. V prostoru vestavné skříně bude umístěno zrcadlo 700 x 700 mm - uchycení typu - lepení na zadní stěnu skříně. Dále se v horní části skříně nachází 6 polic - prostor polic je dělen jedním předělem vertikálním a 2 předěly horizontálními vše vyrobeno z LTD lamina min. 18 mm a čelními hranami opatřenými ABS min. 2 mm. V prostoru bude umístěn systém úložných košů na kolečkách - v počtu min. 5 košů viz vizualizace. Rám systému úložných košů lamino LTD min 18 mm, hrany ABS min. 2 mm. Systém s nosností min 3 x 6 kg - celkem tedy min. 30 kg. Nutné vyměření na místě před realizací, aby vestavná skříň a vitrína zcela zaplnily niku ve stěně. Očekávané barevné provedení - barva třešeň, tak aby došlo ke sladění barev se stávajícím nábytkem. Dekor bude upřesněn objednatelem při zaměření dle předloženého barevného vzorníku.</t>
  </si>
  <si>
    <t>1650x880x3265</t>
  </si>
  <si>
    <r>
      <rPr>
        <sz val="11"/>
        <color indexed="8"/>
        <rFont val="Calibri"/>
        <family val="2"/>
      </rPr>
      <t xml:space="preserve">Vitrína - uzavírání typu posuvných dveří, odsun dveří do prostoru před vestavnou skříní otevřenou - položka tabulky č.2. Korpus vitríny ze stabilního materiálu z pohledu rozměru vitríny, tloušťky min. 25 mm. Čelní hrany opatřeny ABS min 0,5 mm. Posuvné </t>
    </r>
    <r>
      <rPr>
        <b/>
        <sz val="11"/>
        <color indexed="8"/>
        <rFont val="Calibri"/>
        <family val="2"/>
      </rPr>
      <t>dveře vitríny uzamykatelné, stabilní ve stabilním posuvném systému</t>
    </r>
    <r>
      <rPr>
        <sz val="11"/>
        <color indexed="8"/>
        <rFont val="Calibri"/>
        <family val="2"/>
      </rPr>
      <t>. Při plném otevření musí být všechny dveře odsunuty do prostoru mimo vitrínu. Vitrína musí působit opticky celistvě bez jakýchkoliv příček či vzpěr (simulace výlohy obchodu). Očekávané barevné provedení - barva třešeň, tak aby došlo ke sladění barev se stávajícím nábytkem. Dekor bude upřesněn objednatelem při zaměření dle předloženého barevného vzorníku.</t>
    </r>
  </si>
  <si>
    <t>2500x880x3265</t>
  </si>
  <si>
    <t>Školní lavice se skládacím podnožím                              (viz položka č. 15 příloha vizualizace)</t>
  </si>
  <si>
    <t xml:space="preserve">Školní lavice se skládacím podnožím - široké využitím např. v konferenčních nebo zasedacích místnostech uplatnění najdou také všude tam, kde je nutná pohotová a rychlá změna uspořádání místnosti což zcela odpovídá floristickým instalacím. Ve složeném stavu jsou úsporně stohovatelné. Stolová deska LTD v barvě třešeň, tloušťka desky min. 25 mm, ABS hrana 2 mm. Konstrukce stolu v šedé barvě z ocelových trubek. Celková výška stolu 725 mm. Očekávané barevné provedení - barva třešeň, tak aby došlo ke sladění barev se stávajícím nábytkem. Dekor bude upřesněn objednatelem při zaměření dle předloženého barevného vzorníku.
</t>
  </si>
  <si>
    <t>1450x650x725</t>
  </si>
  <si>
    <t>Jednací židle                              (viz položka č. 16 příloha vizualizace)</t>
  </si>
  <si>
    <t>Jednací židle na kolečkách černá - stohovatelná, konstrukce v šedé barvě, opěrák čalouněný samonosnou síťovinou, pevné plastové područky, kolečka, nosnost židle na kolečkách min. 120 kg</t>
  </si>
  <si>
    <t xml:space="preserve">Nástěný závěsný systém multidekor - 11 lišt rozmístěných ve vitríně viz položka č. 3 tabulky. Přesné umístění lišt bude po konzultaci s objednatelem, tak aby došlo k požadovanému pokrytí zadní stěny vitríny. </t>
  </si>
  <si>
    <t>Háčky kompatibilní s závěsným systémem popsaným v položce č. 6 tabulky.</t>
  </si>
  <si>
    <t>celková cena za nábytek bez DPH</t>
  </si>
  <si>
    <t xml:space="preserve">Skříň bude umístěna v prostoru pod oknem, bude otevřená, tzn. bez dvířek - horní deka skříňky bude sloužit jako prodloužení okenního parapetu, bude použito lamino LTD min. 25 mm opatřené hranou ABS 2 mm v dekoru desky. Korpus skříní bude vyroben z lamina LTD min. 18 mm, z čelní strany rovněž s ABS hranou 2 mm v dekoru desky. Počet příček vertikálních 4 ks viz vizualizace. Počet příček horizontálních 1 ks. viz vizualizace. Přesné umístění vertikálních a horizontlákních příček ve skříni bude upřesněno při zaměření. Ve skříni budou umístěny mřížky na topení. Prostory je nutno uspůsobit unifikovaným kontejnerům, které se v místnosti nacházejí a slouží jako úložné prostory košíkového typu. Očekávané barevné provedení - barva šedá RAL 9006. Dekor bude upřesněn objednatelem při zaměření dle předloženého barevného vzorníku. </t>
  </si>
  <si>
    <t>5460x700x920</t>
  </si>
  <si>
    <t>SK učebna - praktikárny</t>
  </si>
  <si>
    <t>1000x750x3235</t>
  </si>
  <si>
    <t>SK učebna - praktikárna</t>
  </si>
  <si>
    <t xml:space="preserve">1968x700x3235 </t>
  </si>
  <si>
    <t>SK 1 učebna - floristický ateliér - aranžovna</t>
  </si>
  <si>
    <t>Vestavná skříň č. 3 - korpus skříně bude z lamina LTD min. 18 mm. Čelní hrany opatřeny ABS min 0,5 mm. Skříň bude obsahovat 3 předěly horizontální a 2 vertikální. Přesné rozmístění předělů bude umístěno po konzultaci s objednatelem tak, aby bylo možné do skříně umístit závěsný košový systém stávající. Instalace košového systému do skříní bude rovněž předmětem zakázky. Skříň bude uzavřena roletami s horizontální posuv s elektrickým posuvem na dálkové ovládání. Předpokládaná barva rolety je šedá, předpokládaná barva lamina - bříza. Dekor bude upřesněn objednatelem při zaměření dle předloženého barevného vzorníku.</t>
  </si>
  <si>
    <t xml:space="preserve">1940x700x3235 </t>
  </si>
  <si>
    <t>1600x800x750</t>
  </si>
  <si>
    <t>1500x600x680-1180</t>
  </si>
  <si>
    <t>Vestavná skříň č. 2 - korpus skříně bude z lamina LTD min. 18 mm. Čelní hrany opatřeny ABS min 2 mm. Skříň bude obsahovat v dolní části skříňku s posuvnými dvířky s 2 předěly horizontálními výškově stavitelnými. Na této skříňce bude umístěna pracovní deska LTD min. 25 s ABS hranami min. 2 mm. V horní části skříně bude umístěn závěsný systém typ multidekor s min. 3 lištami a 15 háčky kompatibilními se závěsným systémem.  Předpokládaná barva lamina - bříza. Dekor bude upřesněn objednatelem při zaměření dle předloženého barevného vzorníku.</t>
  </si>
  <si>
    <t xml:space="preserve">2372x700x3235 </t>
  </si>
  <si>
    <t>1500x300x1018</t>
  </si>
  <si>
    <t xml:space="preserve">6300x700x920 </t>
  </si>
  <si>
    <t>Židle bílá, výškově nastavitelná na kolečkách. Výška sedáku v rozpětí min. 50-60 cm. Podstavec s pěti rameny na kolečkách. Ergonomický design. Sedák čalouněný v PU.</t>
  </si>
  <si>
    <t>4 roky</t>
  </si>
  <si>
    <t>Příloha č. 1 - Technická specifikace - souhrnná nabídková cena</t>
  </si>
  <si>
    <r>
      <t>Skříň bude umístěna v prostoru pod oknem. Korpus skříně bude z lamina LTD min. 18 mm. Čelní hrany opatřeny ABS min 2 mm. Bude dělena opticky do 4 částí, 2 z nich budou uzavíratelné posuvnými dveřmi a další dvě budou opatřeny roletami s mechanickým posuvem . Horní deka skříňky bude sloužit jako pracovní deska, bude použito lamino LTD min. 25 mm opatřené hranou ABS 2 mm v dekoru desky. Část skříně uzavřená posuvnými dvířky bude opatřena 2 výškově stavitelnými policem</t>
    </r>
    <r>
      <rPr>
        <sz val="11"/>
        <rFont val="Calibri"/>
        <family val="2"/>
      </rPr>
      <t>i.</t>
    </r>
    <r>
      <rPr>
        <sz val="11"/>
        <color indexed="8"/>
        <rFont val="Calibri"/>
        <family val="2"/>
      </rPr>
      <t xml:space="preserve"> Část skříně uzavíratelná roletami bude bez polic, v prostoru se budou skladovat v daný moment nevyužívané židle. Ve skříni budou umístěny průduchy na topení. Očekávané barevné provedení - bříza. Dekor bude upřesněn objednatelem při zaměření dle předloženého barevného vzorníku. </t>
    </r>
  </si>
  <si>
    <t>Dodavatel vepíše nabídkové ceny do jednotlivých listů sešitů. Ceny se automaticky propíšou do souhrnné nabídkové ceny</t>
  </si>
  <si>
    <r>
      <t xml:space="preserve">Rolety budou umístěny na stávající skříně v počtu 2 ks na každou skříň. U skříní bude nutné provést jejich přizpůsobení k osazení roletami a překrytí úložného prostoru pro srolovanou roletu LTD deskou min. 18 mm šířky ohraněné ABS hranou min. 2 mm v barevném provedení stávajících skříní - barva třešeň. Dekor bude upřesněn objednatelem při zaměření dle předloženého barevného vzorníku. Rolety budou v barvě šedé s elektrickým pohonem na dálkové ovládání. Úprava skříní a montáž rolet bude provedena tak, aby nedošlo k narušení estetického vzhledu skříňového bloku. Součástí úpravy stávajících skříní bude instalace nového soklu u podlahy, záklopu u stropu a také pruh (lišta) mezi vlastní skříní s roletou a stávajícím nástavcem nad ním vše vyrobeno z LTD desek min. 18 mm šířky ohraněné ABS hranou min. 2 mm v barevném provedení stávajících skříní.  </t>
    </r>
    <r>
      <rPr>
        <b/>
        <sz val="11"/>
        <color indexed="8"/>
        <rFont val="Calibri"/>
        <family val="2"/>
      </rPr>
      <t xml:space="preserve">Navržené provedení bude podléhat konzultaci a schválení objednatelem před zahájením vlastní realizace, tak aby nedošlo k nevratnému poškození stávajících skříní. </t>
    </r>
  </si>
  <si>
    <t>Vitrína
(viz položka č. 14 příloha vizualizace)</t>
  </si>
  <si>
    <t>Závěsný systém typ multidekor</t>
  </si>
  <si>
    <t>Háčky na závěsný systém uvedený v položce č. 6 tabulky</t>
  </si>
  <si>
    <t>Vozík pro konferenční stoly</t>
  </si>
  <si>
    <t>Skříně pod oknem
(viz položka č. 21 příloha vizualizace)</t>
  </si>
  <si>
    <t>Skříň na míru
(viz položka č. 20 příloha vizualizace)</t>
  </si>
  <si>
    <t>Vestavná skříň č. 1
(viz položka č. 1 příloha vizualizace)</t>
  </si>
  <si>
    <t>Vestavná skříň č. 3
(viz položka č. 3 příloha vizualizace)</t>
  </si>
  <si>
    <t>Pracovní stůl speciální
(viz položka č. 11 příloha vizualizace)</t>
  </si>
  <si>
    <t>Stoly s motorickým posuvem
(viz položka č. 6 příloha vizualizace)</t>
  </si>
  <si>
    <t>Vestavná skříň č. 2
(viz položka č. 2 příloha vizualizace)</t>
  </si>
  <si>
    <t>Vestavná skříň č. 4
(viz položka č. 5 příloha vizualizace)</t>
  </si>
  <si>
    <t>Skříň dveře pod oknem + skříň roleta pod oknem
(viz položka č. 4 příloha vizualizace)</t>
  </si>
  <si>
    <t>Židle
(viz položka č. 7 příloha vizualizace)</t>
  </si>
  <si>
    <t xml:space="preserve">vozík je určen na převoz složených školních lavic nebo jiného deskového materiálu.  Vzhledem k rozmístění otočných a pevných kol je manipulace s vozíkem velmi snadná - dokáže se otáčet bez potřeby dalšího prostoru. Délka x šířka vozíku minimálně 760 x 1190 mm. Dosedací plochy jsou opatřeny gumou chránící převážený náklad proti poškození. Opěrná plocha je vysoká min. 850 mm, kola jsou o průměru min. 125 mm s valivými ložisky, vozík je určen pro pět až šest stolů. 
</t>
  </si>
  <si>
    <r>
      <t>Stoly s motorickým posuvem budou opatřeny kovovou podnoží, budou elektricky výškově nastavitelné, opatřeny budou ovládáním pro výškové nastavení a 2 ks zásuvek 230 V - přesné umístění ovládání a zásuvek bude dojednáno s objednatelem tak, aby nedošlo k zatečení vody do elektro systému, případně bude elektro systém opatřen ochranou proti vodě - ochrana proti vodě typu IP x4. Pracovní deska stolu bude z lamina LTD min. 25 mm, hrany desky stolu budou opatřeny ABS min. 2 mm. Tento</t>
    </r>
    <r>
      <rPr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 xml:space="preserve">stůl musím mít </t>
    </r>
    <r>
      <rPr>
        <sz val="11"/>
        <color indexed="8"/>
        <rFont val="Calibri"/>
        <family val="2"/>
      </rPr>
      <t>vysokou odolnost mechanickou proti oděru a proti vodě. Pokud by bylo nutné navrhnout jinou povrchovou úpravu pracovní desky stolu tak, aby splňovala požadavky na mechanickou a vodní odolnost, je to možné. Navržený materiál musí být písemně schválen objednatelem před započetím výroby. Předpokládaná barva lamina - bříza. Dekor bude upřesněn objednatelem při zaměření dle předloženého barevného vzorníku.</t>
    </r>
  </si>
  <si>
    <t>Vestavná skříň č. 1 - korpus skříně bude z lamina LTD min. 18 mm. Čelní hrany opatřeny ABS min 0,5 mm. Skříň bude obsahovat 2 předěly horizontální a jeden vertikální. Přesné rozmístění předělů bude umístěno po konzultaci s objednatelem tak, aby bylo možné do skříně umístit závěsný košový systém stávající. Instalace košového systému do skříní bude rovněž předmětem zakázky. Skříň bude uzavřena roletami s horizontálním elektrickým posuvem na dálkové ovládání. Předpokládaná barva rolety je šedá, předpokládaná barva lamina - bříza. Dekor bude upřesněn objednatelem při zaměření dle předloženého barevného vzorníku.</t>
  </si>
  <si>
    <t xml:space="preserve">Skříň na míru bude umístěna v prostoru (rohu) mezi dveřmi, bude uzavřená šedou roletou, bez zámku, s elektrickým pohonem na dálkové ovládání. Na korpus skříní bude použito lamino LTD min. 18 mm opatřené hranou ABS 2 mm z čelní strany v dekoru desky. V dolní části skříně se budou nacházet 2 šuplíky plnovýsuvné; pojezdy pro zásuvku budou kovové kolečkové s protihlukovou úpravou, nosností min. 20 kg a s dlouhou životností (10 let a více), úchytky na dveřích a zásuvce skřínky kovové, znemožňující zachytávání oděvů a zajišťující intuitivní otevírání . Očekávané barevné provedení - barva šedá RAL 9006. Dekor bude upřesněn objednatelem při zaměření dle předloženého barevného vzorníku. </t>
  </si>
  <si>
    <t>Vestavná skříň č. 4 - korpus skříně bude z lamina LTD min. 18 mm. Čelní hrany opatřeny ABS min 2 mm. Skříň bude obsahovat 2 předěly horizontální. Přesné rozmístění předělů bude umístěno po konzultaci s objednatelem. Skříň bude uzavřena roletami s elektrickým posuvem na dálkové ovládání. Předpokládaná barva rolety je šedá, předpokládaná barva lamina - bříza. Dekor bude upřesněn objednatelem při zaměření dle předloženého barevného vzorníku.Nad skříní budou umístěny 3 samostatné police uchycené v nice místnosti, jejich šířka a hloubka bude stejná jako šířka a hloubka spodní vestavné skříně. Police budou vyrobeny z lamina LTD min. 18 mm. Čelní hrany opatřeny ABS min 2 mm. Předpokládaná barva lamina - bříza. Dekor bude upřesněn objednatelem při zaměření dle předloženého barevného vzorníku.</t>
  </si>
  <si>
    <t>Pracovní stůl speciální bude opatřen kovovým rámem v šedé barvě. Pracovní deska lamino LTD min. 25 mm a hranami opatřenými ABS min. 2 mm. Tento sůl musí mít vysokou odolnost mechanickou, proti vodě a nosnost min. 150 kg. Pokud by bylo nutné navrhnout jinou povrchovou úpravu pracovní desky stolu tak, aby splňovala požadavky na mechanickou a vodní odolnost, je to možné. Navržený materiál musí být písemně schválen objednatelem před započetím výroby. Předpokládaná barva lamina - bříza. Dekor bude upřesněn objednatelem při zaměření dle předloženého barevného vzorníku.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</si>
</sst>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&quot;   &quot;"/>
  </numFmts>
  <fonts count="15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"/>
      <family val="2"/>
    </font>
    <font>
      <sz val="8"/>
      <color indexed="13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2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49" fontId="4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2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2" borderId="6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164" fontId="0" fillId="2" borderId="11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horizontal="center" vertical="top"/>
    </xf>
    <xf numFmtId="0" fontId="0" fillId="2" borderId="12" xfId="0" applyNumberFormat="1" applyFont="1" applyFill="1" applyBorder="1" applyAlignment="1">
      <alignment vertical="top"/>
    </xf>
    <xf numFmtId="164" fontId="0" fillId="2" borderId="13" xfId="0" applyNumberFormat="1" applyFont="1" applyFill="1" applyBorder="1" applyAlignment="1">
      <alignment vertical="top"/>
    </xf>
    <xf numFmtId="0" fontId="0" fillId="0" borderId="0" xfId="0" applyNumberFormat="1" applyFont="1" applyAlignment="1">
      <alignment/>
    </xf>
    <xf numFmtId="0" fontId="0" fillId="2" borderId="14" xfId="0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2" borderId="2" xfId="0" applyNumberFormat="1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165" fontId="0" fillId="3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right" vertical="top"/>
    </xf>
    <xf numFmtId="0" fontId="0" fillId="2" borderId="18" xfId="0" applyNumberFormat="1" applyFont="1" applyFill="1" applyBorder="1" applyAlignment="1">
      <alignment horizontal="right" vertical="top"/>
    </xf>
    <xf numFmtId="49" fontId="6" fillId="2" borderId="19" xfId="0" applyNumberFormat="1" applyFont="1" applyFill="1" applyBorder="1" applyAlignment="1">
      <alignment horizontal="center" vertical="top"/>
    </xf>
    <xf numFmtId="0" fontId="6" fillId="2" borderId="19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0806"/>
      <rgbColor rgb="00FFFFFF"/>
      <rgbColor rgb="00AAAAAA"/>
      <rgbColor rgb="00FCF305"/>
      <rgbColor rgb="00333333"/>
      <rgbColor rgb="00FF26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C5" sqref="C5"/>
    </sheetView>
  </sheetViews>
  <sheetFormatPr defaultColWidth="8.7109375" defaultRowHeight="15" customHeight="1"/>
  <cols>
    <col min="1" max="1" width="23.421875" style="9" customWidth="1"/>
    <col min="2" max="2" width="25.421875" style="9" customWidth="1"/>
    <col min="3" max="3" width="23.7109375" style="9" customWidth="1"/>
    <col min="4" max="256" width="8.8515625" style="9" customWidth="1"/>
  </cols>
  <sheetData>
    <row r="1" spans="1:5" ht="19.15" customHeight="1">
      <c r="A1" s="10" t="s">
        <v>50</v>
      </c>
      <c r="B1" s="11"/>
      <c r="C1" s="11"/>
      <c r="D1" s="1"/>
      <c r="E1" s="1"/>
    </row>
    <row r="2" spans="1:5" ht="19.15" customHeight="1">
      <c r="A2" s="2"/>
      <c r="B2" s="3" t="s">
        <v>1</v>
      </c>
      <c r="C2" s="3" t="s">
        <v>2</v>
      </c>
      <c r="D2" s="4"/>
      <c r="E2" s="1"/>
    </row>
    <row r="3" spans="1:5" ht="19.15" customHeight="1">
      <c r="A3" s="5" t="s">
        <v>3</v>
      </c>
      <c r="B3" s="6">
        <f>učebna!I11</f>
        <v>0</v>
      </c>
      <c r="C3" s="12">
        <f>učebna!I11</f>
        <v>0</v>
      </c>
      <c r="D3" s="4"/>
      <c r="E3" s="1"/>
    </row>
    <row r="4" spans="1:5" ht="19.15" customHeight="1">
      <c r="A4" s="5" t="s">
        <v>4</v>
      </c>
      <c r="B4" s="6">
        <f>praktikárna!I5</f>
        <v>0</v>
      </c>
      <c r="C4" s="12">
        <f>praktikárna!I5</f>
        <v>0</v>
      </c>
      <c r="D4" s="4"/>
      <c r="E4" s="1"/>
    </row>
    <row r="5" spans="1:5" ht="19.15" customHeight="1">
      <c r="A5" s="5" t="s">
        <v>5</v>
      </c>
      <c r="B5" s="6">
        <f>'floristický ateliér'!I11</f>
        <v>0</v>
      </c>
      <c r="C5" s="12">
        <f>'floristický ateliér'!I11</f>
        <v>0</v>
      </c>
      <c r="D5" s="4"/>
      <c r="E5" s="1"/>
    </row>
    <row r="6" spans="1:5" ht="24" customHeight="1">
      <c r="A6" s="7" t="s">
        <v>0</v>
      </c>
      <c r="B6" s="8">
        <f>SUM(B3:B5)</f>
        <v>0</v>
      </c>
      <c r="C6" s="13">
        <f>SUM(C3:C5)</f>
        <v>0</v>
      </c>
      <c r="D6" s="4"/>
      <c r="E6" s="1"/>
    </row>
    <row r="7" spans="1:5" ht="15" customHeight="1">
      <c r="A7" s="14"/>
      <c r="B7" s="14"/>
      <c r="C7" s="14"/>
      <c r="D7" s="1"/>
      <c r="E7" s="1"/>
    </row>
    <row r="8" spans="1:5" ht="30.75" customHeight="1">
      <c r="A8" s="40" t="s">
        <v>52</v>
      </c>
      <c r="B8" s="41"/>
      <c r="C8" s="42"/>
      <c r="D8" s="1"/>
      <c r="E8" s="1"/>
    </row>
    <row r="9" spans="1:5" ht="15" customHeight="1">
      <c r="A9" s="15"/>
      <c r="B9" s="15"/>
      <c r="C9" s="15"/>
      <c r="D9" s="1"/>
      <c r="E9" s="1"/>
    </row>
    <row r="10" spans="1:5" ht="15" customHeight="1">
      <c r="A10" s="15"/>
      <c r="B10" s="15"/>
      <c r="C10" s="15"/>
      <c r="D10" s="1"/>
      <c r="E10" s="1"/>
    </row>
  </sheetData>
  <sheetProtection sheet="1" objects="1" scenarios="1"/>
  <mergeCells count="1">
    <mergeCell ref="A8:C8"/>
  </mergeCells>
  <printOptions/>
  <pageMargins left="0.7" right="0.7" top="0.787402" bottom="0.787402" header="0.3" footer="0.3"/>
  <pageSetup horizontalDpi="600" verticalDpi="60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view="pageBreakPreview" zoomScaleSheetLayoutView="100" workbookViewId="0" topLeftCell="B7">
      <selection activeCell="E5" sqref="E5"/>
    </sheetView>
  </sheetViews>
  <sheetFormatPr defaultColWidth="8.7109375" defaultRowHeight="15" customHeight="1"/>
  <cols>
    <col min="1" max="1" width="12.28125" style="16" customWidth="1"/>
    <col min="2" max="2" width="24.28125" style="16" customWidth="1"/>
    <col min="3" max="3" width="78.28125" style="16" customWidth="1"/>
    <col min="4" max="6" width="25.421875" style="16" customWidth="1"/>
    <col min="7" max="7" width="9.28125" style="16" customWidth="1"/>
    <col min="8" max="8" width="21.7109375" style="16" customWidth="1"/>
    <col min="9" max="9" width="12.8515625" style="16" customWidth="1"/>
    <col min="10" max="13" width="9.28125" style="16" customWidth="1"/>
    <col min="14" max="256" width="8.8515625" style="16" customWidth="1"/>
  </cols>
  <sheetData>
    <row r="1" spans="1:13" ht="27" customHeight="1">
      <c r="A1" s="45" t="s">
        <v>6</v>
      </c>
      <c r="B1" s="46"/>
      <c r="C1" s="46"/>
      <c r="D1" s="46"/>
      <c r="E1" s="46"/>
      <c r="F1" s="46"/>
      <c r="G1" s="46"/>
      <c r="H1" s="46"/>
      <c r="I1" s="46"/>
      <c r="J1" s="15"/>
      <c r="K1" s="15"/>
      <c r="L1" s="15"/>
      <c r="M1" s="15"/>
    </row>
    <row r="2" spans="1:13" ht="62.25" customHeight="1">
      <c r="A2" s="17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9" t="s">
        <v>15</v>
      </c>
      <c r="J2" s="20"/>
      <c r="K2" s="15"/>
      <c r="L2" s="15"/>
      <c r="M2" s="15"/>
    </row>
    <row r="3" spans="1:13" ht="200.25" customHeight="1">
      <c r="A3" s="21">
        <v>1</v>
      </c>
      <c r="B3" s="22" t="s">
        <v>16</v>
      </c>
      <c r="C3" s="36" t="s">
        <v>53</v>
      </c>
      <c r="D3" s="22" t="s">
        <v>17</v>
      </c>
      <c r="E3" s="22" t="s">
        <v>18</v>
      </c>
      <c r="F3" s="22" t="s">
        <v>19</v>
      </c>
      <c r="G3" s="24">
        <v>3</v>
      </c>
      <c r="H3" s="39"/>
      <c r="I3" s="25">
        <f aca="true" t="shared" si="0" ref="I3:I10">G3*H3</f>
        <v>0</v>
      </c>
      <c r="J3" s="20"/>
      <c r="K3" s="15"/>
      <c r="L3" s="15"/>
      <c r="M3" s="15"/>
    </row>
    <row r="4" spans="1:13" ht="196.15" customHeight="1">
      <c r="A4" s="21">
        <v>2</v>
      </c>
      <c r="B4" s="22" t="s">
        <v>20</v>
      </c>
      <c r="C4" s="23" t="s">
        <v>21</v>
      </c>
      <c r="D4" s="22" t="s">
        <v>22</v>
      </c>
      <c r="E4" s="22" t="s">
        <v>18</v>
      </c>
      <c r="F4" s="22" t="s">
        <v>19</v>
      </c>
      <c r="G4" s="24">
        <v>1</v>
      </c>
      <c r="H4" s="39"/>
      <c r="I4" s="25">
        <f t="shared" si="0"/>
        <v>0</v>
      </c>
      <c r="J4" s="20"/>
      <c r="K4" s="15"/>
      <c r="L4" s="15"/>
      <c r="M4" s="15"/>
    </row>
    <row r="5" spans="1:13" ht="138" customHeight="1">
      <c r="A5" s="21">
        <v>3</v>
      </c>
      <c r="B5" s="22" t="s">
        <v>54</v>
      </c>
      <c r="C5" s="23" t="s">
        <v>23</v>
      </c>
      <c r="D5" s="22" t="s">
        <v>24</v>
      </c>
      <c r="E5" s="22" t="s">
        <v>18</v>
      </c>
      <c r="F5" s="22" t="s">
        <v>19</v>
      </c>
      <c r="G5" s="24">
        <v>4</v>
      </c>
      <c r="H5" s="39"/>
      <c r="I5" s="25">
        <f t="shared" si="0"/>
        <v>0</v>
      </c>
      <c r="J5" s="20"/>
      <c r="K5" s="15"/>
      <c r="L5" s="15"/>
      <c r="M5" s="15"/>
    </row>
    <row r="6" spans="1:13" ht="124.5" customHeight="1">
      <c r="A6" s="21">
        <v>4</v>
      </c>
      <c r="B6" s="22" t="s">
        <v>25</v>
      </c>
      <c r="C6" s="23" t="s">
        <v>26</v>
      </c>
      <c r="D6" s="22" t="s">
        <v>27</v>
      </c>
      <c r="E6" s="22" t="s">
        <v>18</v>
      </c>
      <c r="F6" s="22" t="s">
        <v>19</v>
      </c>
      <c r="G6" s="24">
        <v>15</v>
      </c>
      <c r="H6" s="39"/>
      <c r="I6" s="25">
        <f t="shared" si="0"/>
        <v>0</v>
      </c>
      <c r="J6" s="20"/>
      <c r="K6" s="15"/>
      <c r="L6" s="15"/>
      <c r="M6" s="15"/>
    </row>
    <row r="7" spans="1:13" ht="51.6" customHeight="1">
      <c r="A7" s="21">
        <v>5</v>
      </c>
      <c r="B7" s="22" t="s">
        <v>28</v>
      </c>
      <c r="C7" s="23" t="s">
        <v>29</v>
      </c>
      <c r="D7" s="26"/>
      <c r="E7" s="22" t="s">
        <v>18</v>
      </c>
      <c r="F7" s="22" t="s">
        <v>19</v>
      </c>
      <c r="G7" s="24">
        <v>30</v>
      </c>
      <c r="H7" s="39"/>
      <c r="I7" s="25">
        <f t="shared" si="0"/>
        <v>0</v>
      </c>
      <c r="J7" s="20"/>
      <c r="K7" s="15"/>
      <c r="L7" s="15"/>
      <c r="M7" s="15"/>
    </row>
    <row r="8" spans="1:13" ht="60" customHeight="1">
      <c r="A8" s="21">
        <v>6</v>
      </c>
      <c r="B8" s="22" t="s">
        <v>55</v>
      </c>
      <c r="C8" s="23" t="s">
        <v>30</v>
      </c>
      <c r="D8" s="27"/>
      <c r="E8" s="22" t="s">
        <v>18</v>
      </c>
      <c r="F8" s="22" t="s">
        <v>19</v>
      </c>
      <c r="G8" s="24">
        <v>1</v>
      </c>
      <c r="H8" s="39"/>
      <c r="I8" s="25">
        <f t="shared" si="0"/>
        <v>0</v>
      </c>
      <c r="J8" s="20"/>
      <c r="K8" s="15"/>
      <c r="L8" s="15"/>
      <c r="M8" s="15"/>
    </row>
    <row r="9" spans="1:13" ht="45" customHeight="1">
      <c r="A9" s="21">
        <v>7</v>
      </c>
      <c r="B9" s="22" t="s">
        <v>56</v>
      </c>
      <c r="C9" s="23" t="s">
        <v>31</v>
      </c>
      <c r="D9" s="24"/>
      <c r="E9" s="22" t="s">
        <v>18</v>
      </c>
      <c r="F9" s="22" t="s">
        <v>19</v>
      </c>
      <c r="G9" s="24">
        <v>50</v>
      </c>
      <c r="H9" s="39"/>
      <c r="I9" s="25">
        <f t="shared" si="0"/>
        <v>0</v>
      </c>
      <c r="J9" s="20"/>
      <c r="K9" s="15"/>
      <c r="L9" s="15"/>
      <c r="M9" s="15"/>
    </row>
    <row r="10" spans="1:13" ht="99" customHeight="1">
      <c r="A10" s="21">
        <v>8</v>
      </c>
      <c r="B10" s="22" t="s">
        <v>57</v>
      </c>
      <c r="C10" s="23" t="s">
        <v>68</v>
      </c>
      <c r="D10" s="24"/>
      <c r="E10" s="22" t="s">
        <v>18</v>
      </c>
      <c r="F10" s="22" t="s">
        <v>19</v>
      </c>
      <c r="G10" s="24">
        <v>1</v>
      </c>
      <c r="H10" s="39"/>
      <c r="I10" s="25">
        <f t="shared" si="0"/>
        <v>0</v>
      </c>
      <c r="J10" s="20"/>
      <c r="K10" s="15"/>
      <c r="L10" s="15"/>
      <c r="M10" s="15"/>
    </row>
    <row r="11" spans="1:13" ht="15.75" customHeight="1">
      <c r="A11" s="28"/>
      <c r="B11" s="43" t="s">
        <v>32</v>
      </c>
      <c r="C11" s="44"/>
      <c r="D11" s="44"/>
      <c r="E11" s="44"/>
      <c r="F11" s="44"/>
      <c r="G11" s="44"/>
      <c r="H11" s="44"/>
      <c r="I11" s="29">
        <f>SUM(I3:I10)</f>
        <v>0</v>
      </c>
      <c r="J11" s="20"/>
      <c r="K11" s="15"/>
      <c r="L11" s="15"/>
      <c r="M11" s="15"/>
    </row>
  </sheetData>
  <sheetProtection sheet="1" objects="1" scenarios="1"/>
  <mergeCells count="2">
    <mergeCell ref="B11:H11"/>
    <mergeCell ref="A1:I1"/>
  </mergeCells>
  <printOptions/>
  <pageMargins left="0.7" right="0.7" top="0.787402" bottom="0.787402" header="0.3" footer="0.3"/>
  <pageSetup fitToHeight="1" fitToWidth="1" horizontalDpi="600" verticalDpi="600" orientation="landscape" scale="44" r:id="rId3"/>
  <headerFooter>
    <oddFooter>&amp;C&amp;"Helvetica,Regular"&amp;12&amp;K000000&amp;P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view="pageBreakPreview" zoomScaleSheetLayoutView="100" workbookViewId="0" topLeftCell="A1">
      <selection activeCell="L3" sqref="L3"/>
    </sheetView>
  </sheetViews>
  <sheetFormatPr defaultColWidth="8.7109375" defaultRowHeight="15" customHeight="1"/>
  <cols>
    <col min="1" max="1" width="13.57421875" style="30" customWidth="1"/>
    <col min="2" max="2" width="19.00390625" style="30" customWidth="1"/>
    <col min="3" max="3" width="49.00390625" style="30" customWidth="1"/>
    <col min="4" max="4" width="23.28125" style="30" customWidth="1"/>
    <col min="5" max="5" width="27.28125" style="30" customWidth="1"/>
    <col min="6" max="6" width="14.28125" style="30" customWidth="1"/>
    <col min="7" max="7" width="12.28125" style="30" customWidth="1"/>
    <col min="8" max="8" width="20.28125" style="30" customWidth="1"/>
    <col min="9" max="9" width="14.8515625" style="30" customWidth="1"/>
    <col min="10" max="256" width="8.8515625" style="30" customWidth="1"/>
  </cols>
  <sheetData>
    <row r="1" spans="1:9" ht="26.65" customHeight="1">
      <c r="A1" s="45" t="s">
        <v>6</v>
      </c>
      <c r="B1" s="46"/>
      <c r="C1" s="46"/>
      <c r="D1" s="46"/>
      <c r="E1" s="46"/>
      <c r="F1" s="46"/>
      <c r="G1" s="46"/>
      <c r="H1" s="46"/>
      <c r="I1" s="46"/>
    </row>
    <row r="2" spans="1:9" ht="53.25" customHeight="1">
      <c r="A2" s="17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9" t="s">
        <v>15</v>
      </c>
    </row>
    <row r="3" spans="1:9" ht="261.6" customHeight="1">
      <c r="A3" s="21">
        <v>1</v>
      </c>
      <c r="B3" s="22" t="s">
        <v>58</v>
      </c>
      <c r="C3" s="23" t="s">
        <v>33</v>
      </c>
      <c r="D3" s="22" t="s">
        <v>34</v>
      </c>
      <c r="E3" s="22" t="s">
        <v>35</v>
      </c>
      <c r="F3" s="22" t="s">
        <v>19</v>
      </c>
      <c r="G3" s="24">
        <v>1</v>
      </c>
      <c r="H3" s="39"/>
      <c r="I3" s="25">
        <f>G3*H3</f>
        <v>0</v>
      </c>
    </row>
    <row r="4" spans="1:9" ht="217.5" customHeight="1">
      <c r="A4" s="21">
        <v>2</v>
      </c>
      <c r="B4" s="22" t="s">
        <v>59</v>
      </c>
      <c r="C4" s="23" t="s">
        <v>71</v>
      </c>
      <c r="D4" s="22" t="s">
        <v>36</v>
      </c>
      <c r="E4" s="22" t="s">
        <v>37</v>
      </c>
      <c r="F4" s="22" t="s">
        <v>19</v>
      </c>
      <c r="G4" s="24">
        <v>1</v>
      </c>
      <c r="H4" s="39"/>
      <c r="I4" s="25">
        <f>G4*H4</f>
        <v>0</v>
      </c>
    </row>
    <row r="5" spans="1:9" ht="15.4" customHeight="1">
      <c r="A5" s="28"/>
      <c r="B5" s="43" t="s">
        <v>32</v>
      </c>
      <c r="C5" s="44"/>
      <c r="D5" s="44"/>
      <c r="E5" s="44"/>
      <c r="F5" s="44"/>
      <c r="G5" s="44"/>
      <c r="H5" s="44"/>
      <c r="I5" s="29">
        <f>SUM(I3:I4)</f>
        <v>0</v>
      </c>
    </row>
    <row r="6" spans="1:9" ht="15.4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9" ht="1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5" customHeight="1">
      <c r="A8" s="15"/>
      <c r="B8" s="15"/>
      <c r="C8" s="32"/>
      <c r="D8" s="15"/>
      <c r="E8" s="15"/>
      <c r="F8" s="15"/>
      <c r="G8" s="15"/>
      <c r="H8" s="15"/>
      <c r="I8" s="15"/>
    </row>
    <row r="9" spans="1:9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5" customHeight="1">
      <c r="A10" s="15"/>
      <c r="B10" s="15"/>
      <c r="C10" s="15"/>
      <c r="D10" s="15"/>
      <c r="E10" s="15"/>
      <c r="F10" s="15"/>
      <c r="G10" s="15"/>
      <c r="H10" s="15"/>
      <c r="I10" s="15"/>
    </row>
  </sheetData>
  <sheetProtection sheet="1" objects="1" scenarios="1"/>
  <mergeCells count="2">
    <mergeCell ref="B5:H5"/>
    <mergeCell ref="A1:I1"/>
  </mergeCells>
  <printOptions/>
  <pageMargins left="0.7" right="0.7" top="0.787402" bottom="0.787402" header="0.3" footer="0.3"/>
  <pageSetup fitToHeight="0" fitToWidth="1" horizontalDpi="600" verticalDpi="600" orientation="landscape" scale="63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view="pageBreakPreview" zoomScaleSheetLayoutView="100" workbookViewId="0" topLeftCell="A7">
      <selection activeCell="C5" sqref="C5"/>
    </sheetView>
  </sheetViews>
  <sheetFormatPr defaultColWidth="8.7109375" defaultRowHeight="15" customHeight="1"/>
  <cols>
    <col min="1" max="1" width="18.28125" style="33" customWidth="1"/>
    <col min="2" max="2" width="23.28125" style="33" customWidth="1"/>
    <col min="3" max="3" width="59.421875" style="33" customWidth="1"/>
    <col min="4" max="4" width="25.421875" style="33" customWidth="1"/>
    <col min="5" max="5" width="22.7109375" style="33" customWidth="1"/>
    <col min="6" max="6" width="13.8515625" style="33" customWidth="1"/>
    <col min="7" max="7" width="8.8515625" style="33" customWidth="1"/>
    <col min="8" max="8" width="19.28125" style="33" customWidth="1"/>
    <col min="9" max="9" width="16.28125" style="33" customWidth="1"/>
    <col min="10" max="256" width="8.8515625" style="33" customWidth="1"/>
  </cols>
  <sheetData>
    <row r="1" spans="1:9" ht="26.65" customHeight="1">
      <c r="A1" s="45" t="s">
        <v>6</v>
      </c>
      <c r="B1" s="46"/>
      <c r="C1" s="46"/>
      <c r="D1" s="46"/>
      <c r="E1" s="46"/>
      <c r="F1" s="46"/>
      <c r="G1" s="46"/>
      <c r="H1" s="46"/>
      <c r="I1" s="46"/>
    </row>
    <row r="2" spans="1:9" ht="48.75" customHeight="1">
      <c r="A2" s="17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9" t="s">
        <v>15</v>
      </c>
    </row>
    <row r="3" spans="1:9" ht="156" customHeight="1">
      <c r="A3" s="21">
        <v>1</v>
      </c>
      <c r="B3" s="22" t="s">
        <v>60</v>
      </c>
      <c r="C3" s="37" t="s">
        <v>70</v>
      </c>
      <c r="D3" s="22" t="s">
        <v>38</v>
      </c>
      <c r="E3" s="22" t="s">
        <v>39</v>
      </c>
      <c r="F3" s="22" t="s">
        <v>19</v>
      </c>
      <c r="G3" s="24">
        <v>1</v>
      </c>
      <c r="H3" s="39"/>
      <c r="I3" s="25">
        <f aca="true" t="shared" si="0" ref="I3:I10">G3*H3</f>
        <v>0</v>
      </c>
    </row>
    <row r="4" spans="1:9" ht="156" customHeight="1">
      <c r="A4" s="21">
        <v>2</v>
      </c>
      <c r="B4" s="22" t="s">
        <v>61</v>
      </c>
      <c r="C4" s="23" t="s">
        <v>40</v>
      </c>
      <c r="D4" s="22" t="s">
        <v>41</v>
      </c>
      <c r="E4" s="22" t="s">
        <v>39</v>
      </c>
      <c r="F4" s="22" t="s">
        <v>19</v>
      </c>
      <c r="G4" s="24">
        <v>1</v>
      </c>
      <c r="H4" s="39"/>
      <c r="I4" s="25">
        <f t="shared" si="0"/>
        <v>0</v>
      </c>
    </row>
    <row r="5" spans="1:9" ht="158.25" customHeight="1">
      <c r="A5" s="21">
        <v>3</v>
      </c>
      <c r="B5" s="22" t="s">
        <v>62</v>
      </c>
      <c r="C5" s="23" t="s">
        <v>73</v>
      </c>
      <c r="D5" s="22" t="s">
        <v>42</v>
      </c>
      <c r="E5" s="22" t="s">
        <v>39</v>
      </c>
      <c r="F5" s="22" t="s">
        <v>19</v>
      </c>
      <c r="G5" s="24">
        <v>1</v>
      </c>
      <c r="H5" s="39"/>
      <c r="I5" s="25">
        <f t="shared" si="0"/>
        <v>0</v>
      </c>
    </row>
    <row r="6" spans="1:9" ht="214.9" customHeight="1">
      <c r="A6" s="21">
        <v>4</v>
      </c>
      <c r="B6" s="22" t="s">
        <v>63</v>
      </c>
      <c r="C6" s="36" t="s">
        <v>69</v>
      </c>
      <c r="D6" s="22" t="s">
        <v>43</v>
      </c>
      <c r="E6" s="22" t="s">
        <v>39</v>
      </c>
      <c r="F6" s="22" t="s">
        <v>19</v>
      </c>
      <c r="G6" s="24">
        <v>8</v>
      </c>
      <c r="H6" s="39"/>
      <c r="I6" s="25">
        <f t="shared" si="0"/>
        <v>0</v>
      </c>
    </row>
    <row r="7" spans="1:9" ht="145.15" customHeight="1">
      <c r="A7" s="21">
        <v>5</v>
      </c>
      <c r="B7" s="22" t="s">
        <v>64</v>
      </c>
      <c r="C7" s="23" t="s">
        <v>44</v>
      </c>
      <c r="D7" s="34" t="s">
        <v>45</v>
      </c>
      <c r="E7" s="22" t="s">
        <v>39</v>
      </c>
      <c r="F7" s="22" t="s">
        <v>19</v>
      </c>
      <c r="G7" s="24">
        <v>1</v>
      </c>
      <c r="H7" s="39"/>
      <c r="I7" s="25">
        <f t="shared" si="0"/>
        <v>0</v>
      </c>
    </row>
    <row r="8" spans="1:9" ht="207" customHeight="1">
      <c r="A8" s="21">
        <v>6</v>
      </c>
      <c r="B8" s="22" t="s">
        <v>65</v>
      </c>
      <c r="C8" s="23" t="s">
        <v>72</v>
      </c>
      <c r="D8" s="34" t="s">
        <v>46</v>
      </c>
      <c r="E8" s="22" t="s">
        <v>39</v>
      </c>
      <c r="F8" s="22" t="s">
        <v>19</v>
      </c>
      <c r="G8" s="24">
        <v>1</v>
      </c>
      <c r="H8" s="39"/>
      <c r="I8" s="25">
        <f t="shared" si="0"/>
        <v>0</v>
      </c>
    </row>
    <row r="9" spans="1:9" ht="181.15" customHeight="1">
      <c r="A9" s="21">
        <v>7</v>
      </c>
      <c r="B9" s="22" t="s">
        <v>66</v>
      </c>
      <c r="C9" s="36" t="s">
        <v>51</v>
      </c>
      <c r="D9" s="22" t="s">
        <v>47</v>
      </c>
      <c r="E9" s="22" t="s">
        <v>39</v>
      </c>
      <c r="F9" s="22" t="s">
        <v>19</v>
      </c>
      <c r="G9" s="24">
        <v>1</v>
      </c>
      <c r="H9" s="39"/>
      <c r="I9" s="25">
        <f t="shared" si="0"/>
        <v>0</v>
      </c>
    </row>
    <row r="10" spans="1:9" ht="75" customHeight="1">
      <c r="A10" s="21">
        <v>8</v>
      </c>
      <c r="B10" s="38" t="s">
        <v>67</v>
      </c>
      <c r="C10" s="23" t="s">
        <v>48</v>
      </c>
      <c r="D10" s="27"/>
      <c r="E10" s="22" t="s">
        <v>39</v>
      </c>
      <c r="F10" s="22" t="s">
        <v>49</v>
      </c>
      <c r="G10" s="24">
        <v>20</v>
      </c>
      <c r="H10" s="39"/>
      <c r="I10" s="25">
        <f t="shared" si="0"/>
        <v>0</v>
      </c>
    </row>
    <row r="11" spans="1:9" ht="15.4" customHeight="1">
      <c r="A11" s="28"/>
      <c r="B11" s="43" t="s">
        <v>32</v>
      </c>
      <c r="C11" s="44"/>
      <c r="D11" s="44"/>
      <c r="E11" s="44"/>
      <c r="F11" s="44"/>
      <c r="G11" s="44"/>
      <c r="H11" s="44"/>
      <c r="I11" s="35">
        <f>SUM(I3:I9)</f>
        <v>0</v>
      </c>
    </row>
  </sheetData>
  <sheetProtection sheet="1" objects="1" scenarios="1"/>
  <mergeCells count="2">
    <mergeCell ref="B11:H11"/>
    <mergeCell ref="A1:I1"/>
  </mergeCells>
  <printOptions/>
  <pageMargins left="0.7" right="0.7" top="0.787402" bottom="0.787402" header="0.3" footer="0.3"/>
  <pageSetup fitToHeight="0" fitToWidth="1" horizontalDpi="600" verticalDpi="600" orientation="landscape" scale="59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CECHOVA</dc:creator>
  <cp:keywords/>
  <dc:description/>
  <cp:lastModifiedBy>stiasna</cp:lastModifiedBy>
  <cp:lastPrinted>2019-05-14T11:46:57Z</cp:lastPrinted>
  <dcterms:created xsi:type="dcterms:W3CDTF">2019-05-08T09:32:11Z</dcterms:created>
  <dcterms:modified xsi:type="dcterms:W3CDTF">2019-06-13T14:27:56Z</dcterms:modified>
  <cp:category/>
  <cp:version/>
  <cp:contentType/>
  <cp:contentStatus/>
</cp:coreProperties>
</file>