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11_Zakázka__39325\"/>
    </mc:Choice>
  </mc:AlternateContent>
  <xr:revisionPtr revIDLastSave="0" documentId="13_ncr:1_{53EB9ABA-1D9C-4C66-AB13-05E444A5881D}"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<sst xmlns="http://schemas.openxmlformats.org/spreadsheetml/2006/main" count="96" uniqueCount="52">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</sst>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4">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24" sqref="O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Bílovice</v>
      </c>
      <c r="F2" s="95"/>
      <c r="G2" s="95"/>
      <c r="H2" s="32"/>
      <c r="I2" s="40" t="s">
        <v>30</v>
      </c>
      <c r="J2" s="41">
        <f>TAB!$G$14</f>
        <v>2</v>
      </c>
      <c r="K2" s="33"/>
      <c r="L2" s="55" t="s">
        <v>49</v>
      </c>
      <c r="M2" s="62">
        <f>TAB!$G$15</f>
        <v>39325</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30</v>
      </c>
      <c r="F6" s="42">
        <f>TAB!J4</f>
        <v>71</v>
      </c>
      <c r="G6" s="43">
        <f>TAB!K4</f>
        <v>5</v>
      </c>
      <c r="H6" s="43">
        <f>TAB!L4</f>
        <v>40</v>
      </c>
      <c r="I6" s="43">
        <f>TAB!M4</f>
        <v>34</v>
      </c>
      <c r="J6" s="43">
        <f>TAB!N4</f>
        <v>76</v>
      </c>
      <c r="K6" s="43">
        <f>TAB!O4</f>
        <v>219</v>
      </c>
      <c r="L6" s="44">
        <f>TAB!P4</f>
        <v>113</v>
      </c>
      <c r="M6" s="13">
        <f t="shared" ref="M6:M16" si="0">SUM(E6:L6)</f>
        <v>588</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5</v>
      </c>
      <c r="J8" s="46">
        <f>TAB!N5</f>
        <v>2</v>
      </c>
      <c r="K8" s="46">
        <f>TAB!O5</f>
        <v>0</v>
      </c>
      <c r="L8" s="47">
        <f>TAB!P5</f>
        <v>35</v>
      </c>
      <c r="M8" s="17">
        <f t="shared" si="0"/>
        <v>42</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3" priority="158">
      <formula>$E$6&gt;0</formula>
    </cfRule>
    <cfRule type="expression" dxfId="42" priority="159">
      <formula>$E$6=0</formula>
    </cfRule>
  </conditionalFormatting>
  <conditionalFormatting sqref="F7">
    <cfRule type="expression" dxfId="41" priority="156">
      <formula>$F$6&gt;0</formula>
    </cfRule>
    <cfRule type="expression" dxfId="40" priority="157">
      <formula>$F$6=0</formula>
    </cfRule>
  </conditionalFormatting>
  <conditionalFormatting sqref="G7">
    <cfRule type="expression" dxfId="39" priority="154">
      <formula>$G$6&gt;0</formula>
    </cfRule>
    <cfRule type="expression" dxfId="38" priority="155">
      <formula>$G$6=0</formula>
    </cfRule>
  </conditionalFormatting>
  <conditionalFormatting sqref="H7">
    <cfRule type="expression" dxfId="37" priority="152">
      <formula>$H$6&gt;0</formula>
    </cfRule>
    <cfRule type="expression" dxfId="36" priority="153">
      <formula>$H$6=0</formula>
    </cfRule>
  </conditionalFormatting>
  <conditionalFormatting sqref="I7:J7">
    <cfRule type="expression" dxfId="35" priority="150">
      <formula>$I$6&gt;0</formula>
    </cfRule>
    <cfRule type="expression" dxfId="34" priority="151">
      <formula>$I$6=0</formula>
    </cfRule>
  </conditionalFormatting>
  <conditionalFormatting sqref="K7">
    <cfRule type="expression" dxfId="32" priority="147">
      <formula>$K$6&gt;0</formula>
    </cfRule>
    <cfRule type="expression" dxfId="31" priority="148">
      <formula>$K$6=0</formula>
    </cfRule>
  </conditionalFormatting>
  <conditionalFormatting sqref="L7">
    <cfRule type="expression" dxfId="30" priority="145">
      <formula>$L$6&gt;0</formula>
    </cfRule>
    <cfRule type="expression" dxfId="29" priority="146">
      <formula>$L$6=0</formula>
    </cfRule>
  </conditionalFormatting>
  <conditionalFormatting sqref="E9">
    <cfRule type="expression" dxfId="28" priority="127">
      <formula>$E$8&gt;0</formula>
    </cfRule>
    <cfRule type="expression" dxfId="27" priority="129">
      <formula>$E$8=0</formula>
    </cfRule>
  </conditionalFormatting>
  <conditionalFormatting sqref="F9">
    <cfRule type="expression" dxfId="26" priority="126">
      <formula>$F$8&gt;0</formula>
    </cfRule>
    <cfRule type="expression" dxfId="25" priority="128">
      <formula>$F$8=0</formula>
    </cfRule>
  </conditionalFormatting>
  <conditionalFormatting sqref="G9">
    <cfRule type="expression" dxfId="24" priority="124">
      <formula>$G$8&gt;0</formula>
    </cfRule>
    <cfRule type="expression" dxfId="23" priority="125">
      <formula>$G$8=0</formula>
    </cfRule>
  </conditionalFormatting>
  <conditionalFormatting sqref="H9">
    <cfRule type="expression" dxfId="22" priority="122">
      <formula>$H$8&gt;0</formula>
    </cfRule>
    <cfRule type="expression" dxfId="21" priority="123">
      <formula>$H$8=0</formula>
    </cfRule>
  </conditionalFormatting>
  <conditionalFormatting sqref="I9">
    <cfRule type="expression" dxfId="20" priority="120">
      <formula>$I$8&gt;0</formula>
    </cfRule>
    <cfRule type="expression" dxfId="19" priority="121">
      <formula>$I$8=0</formula>
    </cfRule>
  </conditionalFormatting>
  <conditionalFormatting sqref="J9">
    <cfRule type="expression" dxfId="18" priority="118">
      <formula>$J$8&gt;0</formula>
    </cfRule>
    <cfRule type="expression" dxfId="17" priority="119">
      <formula>$J$8=0</formula>
    </cfRule>
  </conditionalFormatting>
  <conditionalFormatting sqref="K9">
    <cfRule type="expression" dxfId="16" priority="116">
      <formula>$K$8</formula>
    </cfRule>
    <cfRule type="expression" dxfId="15"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7" sqref="O7"/>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v>30</v>
      </c>
      <c r="J4" s="64">
        <v>71</v>
      </c>
      <c r="K4" s="64">
        <v>5</v>
      </c>
      <c r="L4" s="64">
        <v>40</v>
      </c>
      <c r="M4" s="64">
        <v>34</v>
      </c>
      <c r="N4" s="64">
        <v>76</v>
      </c>
      <c r="O4" s="64">
        <v>219</v>
      </c>
      <c r="P4" s="65">
        <v>113</v>
      </c>
    </row>
    <row r="5" spans="2:16" ht="30" customHeight="1" thickBot="1" x14ac:dyDescent="0.3">
      <c r="B5" t="s">
        <v>21</v>
      </c>
      <c r="D5">
        <v>3</v>
      </c>
      <c r="F5" s="114"/>
      <c r="G5" s="66" t="s">
        <v>12</v>
      </c>
      <c r="H5" s="70" t="s">
        <v>37</v>
      </c>
      <c r="I5" s="73"/>
      <c r="J5" s="67"/>
      <c r="K5" s="67"/>
      <c r="L5" s="67"/>
      <c r="M5" s="67">
        <v>5</v>
      </c>
      <c r="N5" s="67">
        <v>2</v>
      </c>
      <c r="O5" s="67"/>
      <c r="P5" s="68">
        <v>35</v>
      </c>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2</v>
      </c>
    </row>
    <row r="15" spans="2:16" x14ac:dyDescent="0.25">
      <c r="F15" s="57" t="s">
        <v>38</v>
      </c>
      <c r="G15" s="32">
        <v>39325</v>
      </c>
    </row>
    <row r="16" spans="2:16" x14ac:dyDescent="0.25">
      <c r="F16" s="58"/>
    </row>
    <row r="21" spans="6:6" x14ac:dyDescent="0.25">
      <c r="F21">
        <f>COUNT(TAB!I4:P4,TAB!I5:P5,TAB!I6:P6,TAB!I7:P7,TAB!I8:P8,TAB!I9:P9,TAB!I10:P10,TAB!I11:P11)</f>
        <v>11</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2019-06-05T06:29:38Z</dcterms:modified>
</cp:coreProperties>
</file>