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ustrsvr3\presmdoc\silhanek\Dokumenty\05_VEŘEJNÉ ZAKÁZKY\00_DNS_2019-2021\06_Veřejná zakázka_III.Q_2019_Těžební činnosti\09_Zakázka__39307\"/>
    </mc:Choice>
  </mc:AlternateContent>
  <xr:revisionPtr revIDLastSave="0" documentId="13_ncr:1_{485C4E2D-597C-4A26-97DF-8F3C7BE4BBE0}" xr6:coauthVersionLast="43" xr6:coauthVersionMax="43" xr10:uidLastSave="{00000000-0000-0000-0000-000000000000}"/>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<sst xmlns="http://schemas.openxmlformats.org/spreadsheetml/2006/main" count="97" uniqueCount="53">
  <si>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</si>
  <si>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</si>
  <si>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</si>
  <si>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</si>
  <si>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</si>
  <si>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</si>
  <si>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</si>
  <si>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</si>
  <si>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</si>
  <si>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</si>
  <si>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</si>
  <si>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</si>
  <si>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</si>
  <si>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</si>
  <si>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</si>
  <si>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</si>
  <si>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</si>
  <si>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</si>
  <si>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</si>
  <si>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</si>
  <si>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</si>
  <si>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</si>
  <si>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</si>
  <si>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</si>
  <si>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</si>
  <si>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</si>
  <si>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</si>
  <si>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</si>
  <si>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</si>
  <si>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</si>
  <si>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</si>
  <si>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</si>
  <si>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</si>
  <si>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</si>
  <si>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</si>
  <si>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</si>
  <si>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</si>
  <si>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</si>
  <si>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</si>
  <si>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</si>
  <si>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</si>
  <si>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</si>
  <si>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</si>
  <si>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</si>
  <si>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</si>
  <si>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</si>
  <si>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</si>
  <si>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</si>
  <si>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</si>
  <si>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</si>
  <si>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</si>
  <si>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</si>
  <si>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1, 3, 4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</si>
</sst>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64">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style="thick">
        <color indexed="64"/>
      </left>
      <right style="medium">
        <color indexed="64"/>
      </right>
      <top style="medium">
        <color indexed="64"/>
      </top>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s>
  <cellStyleXfs count="1">
    <xf numFmtId="0" fontId="0" fillId="0" borderId="0"/>
  </cellStyleXfs>
  <cellXfs count="122">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4"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3" borderId="26" xfId="0" applyNumberFormat="1" applyFont="1" applyFill="1" applyBorder="1" applyAlignment="1">
      <alignment horizontal="right" vertical="center"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3" borderId="25" xfId="0" applyNumberFormat="1" applyFont="1" applyFill="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5" xfId="0" applyFont="1" applyFill="1" applyBorder="1" applyAlignment="1">
      <alignment horizontal="right" vertical="center" indent="1"/>
    </xf>
    <xf numFmtId="0" fontId="16" fillId="2" borderId="46"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3" xfId="0" applyFont="1" applyBorder="1" applyAlignment="1">
      <alignment horizontal="left" vertical="center" indent="1"/>
    </xf>
    <xf numFmtId="3" fontId="19" fillId="3" borderId="54" xfId="0" applyNumberFormat="1" applyFont="1" applyFill="1" applyBorder="1" applyAlignment="1" applyProtection="1">
      <alignment horizontal="right" vertical="center" indent="1"/>
      <protection locked="0"/>
    </xf>
    <xf numFmtId="3" fontId="19" fillId="3" borderId="55" xfId="0" applyNumberFormat="1" applyFont="1" applyFill="1" applyBorder="1" applyAlignment="1" applyProtection="1">
      <alignment horizontal="right" vertical="center" indent="1"/>
      <protection locked="0"/>
    </xf>
    <xf numFmtId="0" fontId="19" fillId="0" borderId="58" xfId="0" applyFont="1" applyBorder="1" applyAlignment="1">
      <alignment horizontal="left" vertical="center" wrapText="1" indent="1"/>
    </xf>
    <xf numFmtId="0" fontId="19" fillId="0" borderId="59" xfId="0" applyFont="1" applyBorder="1" applyAlignment="1">
      <alignment horizontal="left" vertical="center" wrapText="1" indent="1"/>
    </xf>
    <xf numFmtId="0" fontId="16" fillId="2" borderId="61" xfId="0" applyFont="1" applyFill="1" applyBorder="1" applyAlignment="1">
      <alignment horizontal="right" vertical="center" indent="1"/>
    </xf>
    <xf numFmtId="3" fontId="19" fillId="3" borderId="62" xfId="0" applyNumberFormat="1" applyFont="1" applyFill="1" applyBorder="1" applyAlignment="1" applyProtection="1">
      <alignment horizontal="right" vertical="center" indent="1"/>
      <protection locked="0"/>
    </xf>
    <xf numFmtId="3" fontId="19" fillId="3" borderId="63" xfId="0" applyNumberFormat="1" applyFont="1" applyFill="1" applyBorder="1" applyAlignment="1" applyProtection="1">
      <alignment horizontal="right" vertical="center" indent="1"/>
      <protection locked="0"/>
    </xf>
    <xf numFmtId="3" fontId="1" fillId="3" borderId="22" xfId="0" applyNumberFormat="1" applyFont="1" applyFill="1" applyBorder="1" applyAlignment="1" applyProtection="1">
      <alignment horizontal="right" vertical="center" indent="1"/>
      <protection locked="0"/>
    </xf>
    <xf numFmtId="3" fontId="1" fillId="3" borderId="4" xfId="0" applyNumberFormat="1" applyFont="1" applyFill="1" applyBorder="1" applyAlignment="1" applyProtection="1">
      <alignment horizontal="right" vertical="center" indent="1"/>
      <protection locked="0"/>
    </xf>
    <xf numFmtId="3" fontId="1" fillId="3" borderId="4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14" fillId="0" borderId="0" xfId="0" applyFont="1" applyAlignment="1">
      <alignment horizontal="right" vertical="top"/>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6" fillId="2" borderId="60"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47" xfId="0" applyFont="1" applyFill="1" applyBorder="1" applyAlignment="1">
      <alignment horizontal="center" vertical="center"/>
    </xf>
    <xf numFmtId="0" fontId="19" fillId="0" borderId="48" xfId="0" applyFont="1" applyBorder="1" applyAlignment="1">
      <alignment horizontal="left" vertical="center" wrapText="1" indent="1"/>
    </xf>
    <xf numFmtId="0" fontId="19" fillId="0" borderId="43" xfId="0" applyFont="1" applyBorder="1" applyAlignment="1">
      <alignment horizontal="left" vertical="center" wrapText="1" indent="1"/>
    </xf>
    <xf numFmtId="0" fontId="19" fillId="0" borderId="41" xfId="0" applyFont="1" applyBorder="1" applyAlignment="1">
      <alignment horizontal="left" vertical="center" wrapText="1" indent="1"/>
    </xf>
    <xf numFmtId="0" fontId="16" fillId="2" borderId="41" xfId="0" applyFont="1" applyFill="1" applyBorder="1" applyAlignment="1">
      <alignment horizontal="left" vertical="center" wrapText="1" indent="1"/>
    </xf>
    <xf numFmtId="0" fontId="16" fillId="2" borderId="43" xfId="0" applyFont="1" applyFill="1" applyBorder="1" applyAlignment="1">
      <alignment horizontal="left" vertical="center" wrapText="1" indent="1"/>
    </xf>
    <xf numFmtId="0" fontId="16" fillId="2" borderId="42"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57" xfId="0" applyFont="1" applyFill="1" applyBorder="1" applyAlignment="1">
      <alignment horizontal="center" vertical="center" wrapText="1"/>
    </xf>
  </cellXfs>
  <cellStyles count="1">
    <cellStyle name="Normální" xfId="0" builtinId="0"/>
  </cellStyles>
  <dxfs count="44">
    <dxf>
      <fill>
        <patternFill patternType="none">
          <bgColor auto="1"/>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L9" sqref="L9"/>
    </sheetView>
  </sheetViews>
  <sheetFormatPr defaultColWidth="9.140625" defaultRowHeight="14.25" x14ac:dyDescent="0.2"/>
  <cols>
    <col min="1" max="1" width="2.42578125" style="7" customWidth="1"/>
    <col min="2" max="2" width="26.28515625" style="4" customWidth="1"/>
    <col min="3" max="3" width="12.42578125" style="5" customWidth="1"/>
    <col min="4" max="4" width="25.5703125" style="5" customWidth="1"/>
    <col min="5" max="12" width="10.7109375" style="6" customWidth="1"/>
    <col min="13" max="13" width="16.85546875" style="6" customWidth="1"/>
    <col min="14" max="16" width="11" style="7" customWidth="1"/>
    <col min="17" max="17" width="14.5703125" style="7" customWidth="1"/>
    <col min="18" max="16384" width="9.140625" style="7"/>
  </cols>
  <sheetData>
    <row r="1" spans="2:34" ht="81.75" customHeight="1" x14ac:dyDescent="0.2">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x14ac:dyDescent="0.25">
      <c r="B2" s="31" t="s">
        <v>26</v>
      </c>
      <c r="C2" s="92" t="s">
        <v>18</v>
      </c>
      <c r="D2" s="93"/>
      <c r="E2" s="94" t="str">
        <f>IF(MID(TAB!G15,3,1)="1","Polesí Habrůvka",IF(MID(TAB!G15,3,1)="0","Polesí Vranov",IF(MID(TAB!G15,3,1)="3","Polesí Bílovice","zadej číslo MT")))</f>
        <v>Polesí Bílovice</v>
      </c>
      <c r="F2" s="95"/>
      <c r="G2" s="95"/>
      <c r="H2" s="32"/>
      <c r="I2" s="40" t="s">
        <v>30</v>
      </c>
      <c r="J2" s="41" t="str">
        <f>TAB!$G$14</f>
        <v>1, 3, 4</v>
      </c>
      <c r="K2" s="33"/>
      <c r="L2" s="55" t="s">
        <v>49</v>
      </c>
      <c r="M2" s="62">
        <f>TAB!$G$15</f>
        <v>39307</v>
      </c>
      <c r="N2" s="51"/>
      <c r="O2" s="51"/>
      <c r="P2" s="81"/>
      <c r="Q2" s="81"/>
      <c r="R2" s="51"/>
      <c r="S2" s="51"/>
      <c r="T2" s="51"/>
      <c r="U2" s="51"/>
      <c r="V2" s="51"/>
      <c r="W2" s="51"/>
      <c r="X2" s="51"/>
      <c r="Y2" s="51"/>
      <c r="Z2" s="51"/>
      <c r="AA2" s="51"/>
      <c r="AB2" s="51"/>
      <c r="AC2" s="51"/>
      <c r="AD2" s="51"/>
      <c r="AE2" s="51"/>
      <c r="AF2" s="51"/>
      <c r="AG2" s="51"/>
      <c r="AH2" s="51"/>
    </row>
    <row r="3" spans="2:34" ht="20.25" customHeight="1" thickBot="1" x14ac:dyDescent="0.25">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x14ac:dyDescent="0.2">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x14ac:dyDescent="0.25">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x14ac:dyDescent="0.2">
      <c r="B6" s="84" t="s">
        <v>46</v>
      </c>
      <c r="C6" s="104" t="s">
        <v>11</v>
      </c>
      <c r="D6" s="12" t="s">
        <v>13</v>
      </c>
      <c r="E6" s="42">
        <f>TAB!I4</f>
        <v>0</v>
      </c>
      <c r="F6" s="42">
        <f>TAB!J4</f>
        <v>0</v>
      </c>
      <c r="G6" s="43">
        <f>TAB!K4</f>
        <v>0</v>
      </c>
      <c r="H6" s="43">
        <f>TAB!L4</f>
        <v>25</v>
      </c>
      <c r="I6" s="43">
        <f>TAB!M4</f>
        <v>10</v>
      </c>
      <c r="J6" s="43">
        <f>TAB!N4</f>
        <v>60</v>
      </c>
      <c r="K6" s="43">
        <f>TAB!O4</f>
        <v>376</v>
      </c>
      <c r="L6" s="44">
        <f>TAB!P4</f>
        <v>492</v>
      </c>
      <c r="M6" s="13">
        <f t="shared" ref="M6:M16" si="0">SUM(E6:L6)</f>
        <v>963</v>
      </c>
      <c r="N6" s="51"/>
      <c r="O6" s="11" t="s">
        <v>19</v>
      </c>
      <c r="P6" s="11"/>
      <c r="Q6" s="11"/>
      <c r="R6" s="11"/>
      <c r="S6" s="11"/>
      <c r="T6" s="11"/>
      <c r="U6" s="11"/>
      <c r="V6" s="11"/>
      <c r="W6" s="11"/>
      <c r="X6" s="11"/>
      <c r="Y6" s="11"/>
      <c r="Z6" s="11"/>
      <c r="AA6" s="11"/>
      <c r="AB6" s="11"/>
      <c r="AC6" s="11"/>
      <c r="AD6" s="11"/>
      <c r="AE6" s="11"/>
      <c r="AF6" s="11"/>
      <c r="AG6" s="51"/>
      <c r="AH6" s="51"/>
    </row>
    <row r="7" spans="2:34" ht="24" customHeight="1" x14ac:dyDescent="0.2">
      <c r="B7" s="85"/>
      <c r="C7" s="10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x14ac:dyDescent="0.2">
      <c r="B8" s="85"/>
      <c r="C8" s="79" t="s">
        <v>12</v>
      </c>
      <c r="D8" s="16" t="s">
        <v>13</v>
      </c>
      <c r="E8" s="45">
        <f>TAB!I5</f>
        <v>0</v>
      </c>
      <c r="F8" s="46">
        <f>TAB!J5</f>
        <v>0</v>
      </c>
      <c r="G8" s="46">
        <f>TAB!K5</f>
        <v>0</v>
      </c>
      <c r="H8" s="46">
        <f>TAB!L5</f>
        <v>0</v>
      </c>
      <c r="I8" s="46">
        <f>TAB!M5</f>
        <v>0</v>
      </c>
      <c r="J8" s="46">
        <f>TAB!N5</f>
        <v>0</v>
      </c>
      <c r="K8" s="46">
        <f>TAB!O5</f>
        <v>0</v>
      </c>
      <c r="L8" s="47">
        <f>TAB!P5</f>
        <v>80</v>
      </c>
      <c r="M8" s="17">
        <f t="shared" si="0"/>
        <v>80</v>
      </c>
      <c r="N8" s="51"/>
      <c r="O8" s="11"/>
      <c r="P8" s="11"/>
      <c r="Q8" s="11"/>
      <c r="R8" s="11"/>
      <c r="S8" s="11"/>
      <c r="T8" s="11"/>
      <c r="U8" s="11"/>
      <c r="V8" s="11"/>
      <c r="W8" s="11"/>
      <c r="X8" s="11"/>
      <c r="Y8" s="11"/>
      <c r="Z8" s="11"/>
      <c r="AA8" s="11"/>
      <c r="AB8" s="11"/>
      <c r="AC8" s="11"/>
      <c r="AD8" s="11"/>
      <c r="AE8" s="11"/>
      <c r="AF8" s="11"/>
      <c r="AG8" s="51"/>
      <c r="AH8" s="51"/>
    </row>
    <row r="9" spans="2:34" ht="24" customHeight="1" thickBot="1" x14ac:dyDescent="0.25">
      <c r="B9" s="86"/>
      <c r="C9" s="80"/>
      <c r="D9" s="18" t="s">
        <v>25</v>
      </c>
      <c r="E9" s="75"/>
      <c r="F9" s="76"/>
      <c r="G9" s="76"/>
      <c r="H9" s="76"/>
      <c r="I9" s="76"/>
      <c r="J9" s="76"/>
      <c r="K9" s="29"/>
      <c r="L9" s="29"/>
      <c r="M9" s="19"/>
      <c r="N9" s="51"/>
      <c r="O9" s="11"/>
      <c r="P9" s="11"/>
      <c r="Q9" s="11"/>
      <c r="R9" s="11"/>
      <c r="S9" s="11"/>
      <c r="T9" s="11"/>
      <c r="U9" s="11"/>
      <c r="V9" s="11"/>
      <c r="W9" s="11"/>
      <c r="X9" s="11"/>
      <c r="Y9" s="11"/>
      <c r="Z9" s="11"/>
      <c r="AA9" s="11"/>
      <c r="AB9" s="11"/>
      <c r="AC9" s="11"/>
      <c r="AD9" s="11"/>
      <c r="AE9" s="11"/>
      <c r="AF9" s="11"/>
      <c r="AG9" s="51"/>
      <c r="AH9" s="51"/>
    </row>
    <row r="10" spans="2:34" ht="24" hidden="1" customHeight="1" x14ac:dyDescent="0.2">
      <c r="B10" s="84" t="s">
        <v>47</v>
      </c>
      <c r="C10" s="104" t="s">
        <v>11</v>
      </c>
      <c r="D10" s="12" t="s">
        <v>13</v>
      </c>
      <c r="E10" s="48">
        <f>TAB!I6</f>
        <v>0</v>
      </c>
      <c r="F10" s="49">
        <f>TAB!J6</f>
        <v>0</v>
      </c>
      <c r="G10" s="43">
        <f>TAB!K6</f>
        <v>0</v>
      </c>
      <c r="H10" s="43">
        <f>TAB!L6</f>
        <v>0</v>
      </c>
      <c r="I10" s="43">
        <f>TAB!M6</f>
        <v>0</v>
      </c>
      <c r="J10" s="43">
        <f>TAB!N6</f>
        <v>0</v>
      </c>
      <c r="K10" s="43">
        <f>TAB!O6</f>
        <v>0</v>
      </c>
      <c r="L10" s="44">
        <f>TAB!P6</f>
        <v>0</v>
      </c>
      <c r="M10" s="13">
        <f t="shared" ref="M10" si="1">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hidden="1" customHeight="1" x14ac:dyDescent="0.2">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hidden="1" customHeight="1" x14ac:dyDescent="0.2">
      <c r="B12" s="85" t="s">
        <v>33</v>
      </c>
      <c r="C12" s="79" t="s">
        <v>12</v>
      </c>
      <c r="D12" s="16" t="s">
        <v>13</v>
      </c>
      <c r="E12" s="50">
        <f>TAB!I7</f>
        <v>0</v>
      </c>
      <c r="F12" s="46">
        <f>TAB!J7</f>
        <v>0</v>
      </c>
      <c r="G12" s="46">
        <f>TAB!K7</f>
        <v>0</v>
      </c>
      <c r="H12" s="46">
        <f>TAB!L7</f>
        <v>0</v>
      </c>
      <c r="I12" s="46">
        <f>TAB!M7</f>
        <v>0</v>
      </c>
      <c r="J12" s="46">
        <f>TAB!N7</f>
        <v>0</v>
      </c>
      <c r="K12" s="46">
        <f>TAB!O7</f>
        <v>0</v>
      </c>
      <c r="L12" s="47">
        <f>TAB!P7</f>
        <v>0</v>
      </c>
      <c r="M12" s="17">
        <f t="shared" ref="M12" si="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hidden="1" customHeight="1" thickBot="1" x14ac:dyDescent="0.25">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hidden="1" customHeight="1" x14ac:dyDescent="0.2">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hidden="1" customHeight="1" x14ac:dyDescent="0.2">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hidden="1" customHeight="1" x14ac:dyDescent="0.2">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hidden="1" customHeight="1" thickBot="1" x14ac:dyDescent="0.25">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hidden="1" customHeight="1" x14ac:dyDescent="0.2">
      <c r="B18" s="84" t="s">
        <v>48</v>
      </c>
      <c r="C18" s="104" t="s">
        <v>11</v>
      </c>
      <c r="D18" s="12" t="s">
        <v>13</v>
      </c>
      <c r="E18" s="48">
        <f>TAB!I10</f>
        <v>0</v>
      </c>
      <c r="F18" s="48">
        <f>TAB!J10</f>
        <v>0</v>
      </c>
      <c r="G18" s="48">
        <f>TAB!K10</f>
        <v>0</v>
      </c>
      <c r="H18" s="48">
        <f>TAB!L10</f>
        <v>0</v>
      </c>
      <c r="I18" s="48">
        <f>TAB!M10</f>
        <v>0</v>
      </c>
      <c r="J18" s="48">
        <f>TAB!N10</f>
        <v>0</v>
      </c>
      <c r="K18" s="48">
        <f>TAB!O10</f>
        <v>0</v>
      </c>
      <c r="L18" s="48">
        <f>TAB!P10</f>
        <v>0</v>
      </c>
      <c r="M18" s="13">
        <f t="shared" ref="M18" si="3">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hidden="1" customHeight="1" x14ac:dyDescent="0.2">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hidden="1" customHeight="1" x14ac:dyDescent="0.2">
      <c r="B20" s="85"/>
      <c r="C20" s="79" t="s">
        <v>12</v>
      </c>
      <c r="D20" s="16" t="s">
        <v>13</v>
      </c>
      <c r="E20" s="50">
        <f>TAB!I11</f>
        <v>0</v>
      </c>
      <c r="F20" s="50">
        <f>TAB!J11</f>
        <v>0</v>
      </c>
      <c r="G20" s="50">
        <f>TAB!K11</f>
        <v>0</v>
      </c>
      <c r="H20" s="50">
        <f>TAB!L11</f>
        <v>0</v>
      </c>
      <c r="I20" s="50">
        <f>TAB!M11</f>
        <v>0</v>
      </c>
      <c r="J20" s="50">
        <f>TAB!N11</f>
        <v>0</v>
      </c>
      <c r="K20" s="50">
        <f>TAB!O11</f>
        <v>0</v>
      </c>
      <c r="L20" s="50">
        <f>TAB!P11</f>
        <v>0</v>
      </c>
      <c r="M20" s="17">
        <f t="shared" ref="M20" si="4">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hidden="1" customHeight="1" thickBot="1" x14ac:dyDescent="0.25">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2:34" ht="15" customHeight="1" thickBot="1" x14ac:dyDescent="0.25">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x14ac:dyDescent="0.2">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x14ac:dyDescent="0.2">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x14ac:dyDescent="0.25">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2:34" ht="15" customHeight="1" x14ac:dyDescent="0.2">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x14ac:dyDescent="0.2">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2:34" ht="6.75" customHeight="1" x14ac:dyDescent="0.2">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x14ac:dyDescent="0.2">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2:34" ht="15" customHeight="1" x14ac:dyDescent="0.2">
      <c r="N30" s="51"/>
      <c r="O30" s="51"/>
      <c r="P30" s="51"/>
      <c r="Q30" s="51"/>
      <c r="R30" s="51"/>
      <c r="S30" s="51"/>
      <c r="T30" s="51"/>
      <c r="U30" s="51"/>
      <c r="V30" s="51"/>
      <c r="W30" s="51"/>
      <c r="X30" s="51"/>
      <c r="Y30" s="51"/>
      <c r="Z30" s="51"/>
      <c r="AA30" s="51"/>
      <c r="AB30" s="51"/>
      <c r="AC30" s="51"/>
      <c r="AD30" s="51"/>
      <c r="AE30" s="51"/>
      <c r="AF30" s="51"/>
      <c r="AG30" s="51"/>
      <c r="AH30" s="51"/>
    </row>
    <row r="31" spans="2:34" ht="15" customHeight="1" x14ac:dyDescent="0.2">
      <c r="N31" s="51"/>
      <c r="O31" s="51"/>
      <c r="P31" s="51"/>
      <c r="Q31" s="51"/>
      <c r="R31" s="51"/>
      <c r="S31" s="51"/>
      <c r="T31" s="51"/>
      <c r="U31" s="51"/>
      <c r="V31" s="51"/>
      <c r="W31" s="51"/>
      <c r="X31" s="51"/>
      <c r="Y31" s="51"/>
      <c r="Z31" s="51"/>
      <c r="AA31" s="51"/>
      <c r="AB31" s="51"/>
      <c r="AC31" s="51"/>
      <c r="AD31" s="51"/>
      <c r="AE31" s="51"/>
      <c r="AF31" s="51"/>
      <c r="AG31" s="51"/>
      <c r="AH31" s="51"/>
    </row>
    <row r="32" spans="2:34" ht="15" customHeight="1" x14ac:dyDescent="0.2">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x14ac:dyDescent="0.2">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x14ac:dyDescent="0.2">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x14ac:dyDescent="0.2">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x14ac:dyDescent="0.2">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x14ac:dyDescent="0.2">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x14ac:dyDescent="0.2">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x14ac:dyDescent="0.2">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x14ac:dyDescent="0.2">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x14ac:dyDescent="0.2">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x14ac:dyDescent="0.2">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x14ac:dyDescent="0.2">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x14ac:dyDescent="0.2">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x14ac:dyDescent="0.2">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x14ac:dyDescent="0.2">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x14ac:dyDescent="0.2">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x14ac:dyDescent="0.2">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x14ac:dyDescent="0.2">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x14ac:dyDescent="0.2">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x14ac:dyDescent="0.2">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x14ac:dyDescent="0.2">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x14ac:dyDescent="0.2">
      <c r="N53" s="51"/>
      <c r="O53" s="51"/>
      <c r="P53" s="51"/>
      <c r="Q53" s="51"/>
      <c r="R53" s="51"/>
      <c r="S53" s="51"/>
      <c r="T53" s="51"/>
      <c r="U53" s="51"/>
      <c r="V53" s="51"/>
      <c r="W53" s="51"/>
      <c r="X53" s="51"/>
      <c r="Y53" s="51"/>
      <c r="Z53" s="51"/>
      <c r="AA53" s="51"/>
      <c r="AB53" s="51"/>
      <c r="AC53" s="51"/>
      <c r="AD53" s="51"/>
      <c r="AE53" s="51"/>
      <c r="AF53" s="51"/>
      <c r="AG53" s="51"/>
      <c r="AH53" s="51"/>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dxfId="43" priority="158">
      <formula>$E$6&gt;0</formula>
    </cfRule>
    <cfRule type="expression" dxfId="42" priority="159">
      <formula>$E$6=0</formula>
    </cfRule>
  </conditionalFormatting>
  <conditionalFormatting sqref="F7">
    <cfRule type="expression" dxfId="41" priority="156">
      <formula>$F$6&gt;0</formula>
    </cfRule>
    <cfRule type="expression" dxfId="40" priority="157">
      <formula>$F$6=0</formula>
    </cfRule>
  </conditionalFormatting>
  <conditionalFormatting sqref="G7">
    <cfRule type="expression" dxfId="39" priority="154">
      <formula>$G$6&gt;0</formula>
    </cfRule>
    <cfRule type="expression" dxfId="38" priority="155">
      <formula>$G$6=0</formula>
    </cfRule>
  </conditionalFormatting>
  <conditionalFormatting sqref="H7">
    <cfRule type="expression" dxfId="37" priority="152">
      <formula>$H$6&gt;0</formula>
    </cfRule>
    <cfRule type="expression" dxfId="36" priority="153">
      <formula>$H$6=0</formula>
    </cfRule>
  </conditionalFormatting>
  <conditionalFormatting sqref="I7:J7">
    <cfRule type="expression" dxfId="35" priority="150">
      <formula>$I$6&gt;0</formula>
    </cfRule>
    <cfRule type="expression" dxfId="34" priority="151">
      <formula>$I$6=0</formula>
    </cfRule>
  </conditionalFormatting>
  <conditionalFormatting sqref="K7">
    <cfRule type="expression" dxfId="32" priority="147">
      <formula>$K$6&gt;0</formula>
    </cfRule>
    <cfRule type="expression" dxfId="31" priority="148">
      <formula>$K$6=0</formula>
    </cfRule>
  </conditionalFormatting>
  <conditionalFormatting sqref="L7">
    <cfRule type="expression" dxfId="30" priority="145">
      <formula>$L$6&gt;0</formula>
    </cfRule>
    <cfRule type="expression" dxfId="29" priority="146">
      <formula>$L$6=0</formula>
    </cfRule>
  </conditionalFormatting>
  <conditionalFormatting sqref="E9">
    <cfRule type="expression" dxfId="28" priority="127">
      <formula>$E$8&gt;0</formula>
    </cfRule>
    <cfRule type="expression" dxfId="27" priority="129">
      <formula>$E$8=0</formula>
    </cfRule>
  </conditionalFormatting>
  <conditionalFormatting sqref="F9">
    <cfRule type="expression" dxfId="26" priority="126">
      <formula>$F$8&gt;0</formula>
    </cfRule>
    <cfRule type="expression" dxfId="25" priority="128">
      <formula>$F$8=0</formula>
    </cfRule>
  </conditionalFormatting>
  <conditionalFormatting sqref="G9">
    <cfRule type="expression" dxfId="24" priority="124">
      <formula>$G$8&gt;0</formula>
    </cfRule>
    <cfRule type="expression" dxfId="23" priority="125">
      <formula>$G$8=0</formula>
    </cfRule>
  </conditionalFormatting>
  <conditionalFormatting sqref="H9">
    <cfRule type="expression" dxfId="22" priority="122">
      <formula>$H$8&gt;0</formula>
    </cfRule>
    <cfRule type="expression" dxfId="21" priority="123">
      <formula>$H$8=0</formula>
    </cfRule>
  </conditionalFormatting>
  <conditionalFormatting sqref="I9">
    <cfRule type="expression" dxfId="20" priority="120">
      <formula>$I$8&gt;0</formula>
    </cfRule>
    <cfRule type="expression" dxfId="19" priority="121">
      <formula>$I$8=0</formula>
    </cfRule>
  </conditionalFormatting>
  <conditionalFormatting sqref="J9">
    <cfRule type="expression" dxfId="18" priority="118">
      <formula>$J$8&gt;0</formula>
    </cfRule>
    <cfRule type="expression" dxfId="17" priority="119">
      <formula>$J$8=0</formula>
    </cfRule>
  </conditionalFormatting>
  <conditionalFormatting sqref="K9">
    <cfRule type="expression" dxfId="16" priority="116">
      <formula>$K$8</formula>
    </cfRule>
    <cfRule type="expression" dxfId="15" priority="117">
      <formula>$K$8=0</formula>
    </cfRule>
  </conditionalFormatting>
  <conditionalFormatting sqref="E11:L11">
    <cfRule type="expression" dxfId="13" priority="14">
      <formula>E10=0</formula>
    </cfRule>
  </conditionalFormatting>
  <conditionalFormatting sqref="E11:L11">
    <cfRule type="expression" dxfId="12" priority="13">
      <formula>E10&gt;0</formula>
    </cfRule>
  </conditionalFormatting>
  <conditionalFormatting sqref="E13:L13">
    <cfRule type="expression" dxfId="11" priority="11">
      <formula>E12=0</formula>
    </cfRule>
    <cfRule type="expression" dxfId="10" priority="12">
      <formula>E12&gt;0</formula>
    </cfRule>
  </conditionalFormatting>
  <conditionalFormatting sqref="E15:L15">
    <cfRule type="expression" dxfId="9" priority="10">
      <formula>E14=0</formula>
    </cfRule>
  </conditionalFormatting>
  <conditionalFormatting sqref="E15:L15">
    <cfRule type="expression" dxfId="8" priority="9">
      <formula>E14&gt;0</formula>
    </cfRule>
  </conditionalFormatting>
  <conditionalFormatting sqref="E17:L17">
    <cfRule type="expression" dxfId="7" priority="7">
      <formula>E16&gt;0</formula>
    </cfRule>
    <cfRule type="expression" dxfId="6" priority="8">
      <formula>E16=0</formula>
    </cfRule>
  </conditionalFormatting>
  <conditionalFormatting sqref="E19:L19">
    <cfRule type="expression" dxfId="5" priority="6">
      <formula>E18=0</formula>
    </cfRule>
  </conditionalFormatting>
  <conditionalFormatting sqref="E19:L19">
    <cfRule type="expression" dxfId="4" priority="5">
      <formula>E18&gt;0</formula>
    </cfRule>
  </conditionalFormatting>
  <conditionalFormatting sqref="E21:L21">
    <cfRule type="expression" dxfId="3" priority="3">
      <formula>E20&gt;0</formula>
    </cfRule>
    <cfRule type="expression" dxfId="2" priority="4">
      <formula>E20=0</formula>
    </cfRule>
  </conditionalFormatting>
  <conditionalFormatting sqref="L9">
    <cfRule type="expression" dxfId="1" priority="1">
      <formula>$L$6&gt;0</formula>
    </cfRule>
    <cfRule type="expression" dxfId="0" priority="2">
      <formula>$L$6=0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O6" sqref="O6"/>
    </sheetView>
  </sheetViews>
  <sheetFormatPr defaultColWidth="9.140625" defaultRowHeight="15" x14ac:dyDescent="0.25"/>
  <cols>
    <col min="1" max="1" width="10.42578125" customWidth="1"/>
    <col min="2" max="2" width="20.5703125" hidden="1" customWidth="1"/>
    <col min="3" max="4" width="0" hidden="1" customWidth="1"/>
    <col min="6" max="6" width="21.7109375" customWidth="1"/>
    <col min="7" max="7" width="21" customWidth="1"/>
    <col min="8" max="8" width="24.42578125" customWidth="1"/>
    <col min="9" max="16" width="11.140625" style="26" customWidth="1"/>
  </cols>
  <sheetData>
    <row r="1" spans="2:16" ht="15.75" thickBot="1" x14ac:dyDescent="0.3"/>
    <row r="2" spans="2:16" ht="17.25" customHeight="1" thickTop="1" x14ac:dyDescent="0.25">
      <c r="B2" t="s">
        <v>23</v>
      </c>
      <c r="D2" s="30" t="s">
        <v>29</v>
      </c>
      <c r="F2" s="116" t="s">
        <v>35</v>
      </c>
      <c r="G2" s="118" t="s">
        <v>7</v>
      </c>
      <c r="H2" s="119"/>
      <c r="I2" s="110" t="s">
        <v>36</v>
      </c>
      <c r="J2" s="111"/>
      <c r="K2" s="111"/>
      <c r="L2" s="111"/>
      <c r="M2" s="111"/>
      <c r="N2" s="111"/>
      <c r="O2" s="111"/>
      <c r="P2" s="112"/>
    </row>
    <row r="3" spans="2:16" ht="20.25" customHeight="1" thickBot="1" x14ac:dyDescent="0.3">
      <c r="B3" t="s">
        <v>20</v>
      </c>
      <c r="D3">
        <v>1</v>
      </c>
      <c r="F3" s="117"/>
      <c r="G3" s="120"/>
      <c r="H3" s="121"/>
      <c r="I3" s="71" t="s">
        <v>0</v>
      </c>
      <c r="J3" s="59" t="s">
        <v>2</v>
      </c>
      <c r="K3" s="59" t="s">
        <v>3</v>
      </c>
      <c r="L3" s="59" t="s">
        <v>4</v>
      </c>
      <c r="M3" s="59" t="s">
        <v>5</v>
      </c>
      <c r="N3" s="59" t="s">
        <v>6</v>
      </c>
      <c r="O3" s="59" t="s">
        <v>32</v>
      </c>
      <c r="P3" s="60" t="s">
        <v>1</v>
      </c>
    </row>
    <row r="4" spans="2:16" ht="30" customHeight="1" thickTop="1" x14ac:dyDescent="0.25">
      <c r="B4" t="s">
        <v>22</v>
      </c>
      <c r="D4">
        <v>2</v>
      </c>
      <c r="F4" s="115" t="s">
        <v>44</v>
      </c>
      <c r="G4" s="63" t="s">
        <v>11</v>
      </c>
      <c r="H4" s="69" t="s">
        <v>37</v>
      </c>
      <c r="I4" s="72"/>
      <c r="J4" s="64"/>
      <c r="K4" s="64"/>
      <c r="L4" s="64">
        <v>25</v>
      </c>
      <c r="M4" s="64">
        <v>10</v>
      </c>
      <c r="N4" s="64">
        <v>60</v>
      </c>
      <c r="O4" s="64">
        <v>376</v>
      </c>
      <c r="P4" s="65">
        <v>492</v>
      </c>
    </row>
    <row r="5" spans="2:16" ht="30" customHeight="1" thickBot="1" x14ac:dyDescent="0.3">
      <c r="B5" t="s">
        <v>21</v>
      </c>
      <c r="D5">
        <v>3</v>
      </c>
      <c r="F5" s="114"/>
      <c r="G5" s="66" t="s">
        <v>12</v>
      </c>
      <c r="H5" s="70" t="s">
        <v>37</v>
      </c>
      <c r="I5" s="73"/>
      <c r="J5" s="67"/>
      <c r="K5" s="67"/>
      <c r="L5" s="67"/>
      <c r="M5" s="67"/>
      <c r="N5" s="67"/>
      <c r="O5" s="67"/>
      <c r="P5" s="68">
        <v>80</v>
      </c>
    </row>
    <row r="6" spans="2:16" ht="30" customHeight="1" thickTop="1" x14ac:dyDescent="0.25">
      <c r="F6" s="113" t="s">
        <v>41</v>
      </c>
      <c r="G6" s="63" t="s">
        <v>11</v>
      </c>
      <c r="H6" s="69" t="s">
        <v>37</v>
      </c>
      <c r="I6" s="72"/>
      <c r="J6" s="64"/>
      <c r="K6" s="64"/>
      <c r="L6" s="64"/>
      <c r="M6" s="64"/>
      <c r="N6" s="64"/>
      <c r="O6" s="64"/>
      <c r="P6" s="65"/>
    </row>
    <row r="7" spans="2:16" ht="30" customHeight="1" thickBot="1" x14ac:dyDescent="0.3">
      <c r="F7" s="114"/>
      <c r="G7" s="66" t="s">
        <v>12</v>
      </c>
      <c r="H7" s="70" t="s">
        <v>37</v>
      </c>
      <c r="I7" s="73"/>
      <c r="J7" s="67"/>
      <c r="K7" s="67"/>
      <c r="L7" s="67"/>
      <c r="M7" s="67"/>
      <c r="N7" s="67"/>
      <c r="O7" s="67"/>
      <c r="P7" s="68"/>
    </row>
    <row r="8" spans="2:16" ht="30" customHeight="1" thickTop="1" x14ac:dyDescent="0.25">
      <c r="D8">
        <v>4</v>
      </c>
      <c r="F8" s="113" t="s">
        <v>43</v>
      </c>
      <c r="G8" s="63" t="s">
        <v>11</v>
      </c>
      <c r="H8" s="69" t="s">
        <v>37</v>
      </c>
      <c r="I8" s="72"/>
      <c r="J8" s="64"/>
      <c r="K8" s="64"/>
      <c r="L8" s="64"/>
      <c r="M8" s="64"/>
      <c r="N8" s="64"/>
      <c r="O8" s="64"/>
      <c r="P8" s="65"/>
    </row>
    <row r="9" spans="2:16" ht="30" customHeight="1" thickBot="1" x14ac:dyDescent="0.3">
      <c r="D9">
        <v>5</v>
      </c>
      <c r="F9" s="114"/>
      <c r="G9" s="66" t="s">
        <v>12</v>
      </c>
      <c r="H9" s="70" t="s">
        <v>37</v>
      </c>
      <c r="I9" s="73"/>
      <c r="J9" s="67"/>
      <c r="K9" s="67"/>
      <c r="L9" s="67"/>
      <c r="M9" s="67"/>
      <c r="N9" s="67"/>
      <c r="O9" s="67"/>
      <c r="P9" s="68"/>
    </row>
    <row r="10" spans="2:16" ht="30" customHeight="1" thickTop="1" x14ac:dyDescent="0.25">
      <c r="F10" s="113" t="s">
        <v>42</v>
      </c>
      <c r="G10" s="63" t="s">
        <v>11</v>
      </c>
      <c r="H10" s="69" t="s">
        <v>37</v>
      </c>
      <c r="I10" s="72"/>
      <c r="J10" s="64"/>
      <c r="K10" s="64"/>
      <c r="L10" s="64"/>
      <c r="M10" s="64"/>
      <c r="N10" s="64"/>
      <c r="O10" s="64"/>
      <c r="P10" s="65"/>
    </row>
    <row r="11" spans="2:16" ht="30" customHeight="1" thickBot="1" x14ac:dyDescent="0.3">
      <c r="F11" s="114"/>
      <c r="G11" s="66" t="s">
        <v>12</v>
      </c>
      <c r="H11" s="70" t="s">
        <v>37</v>
      </c>
      <c r="I11" s="73"/>
      <c r="J11" s="67"/>
      <c r="K11" s="67"/>
      <c r="L11" s="67"/>
      <c r="M11" s="67"/>
      <c r="N11" s="67"/>
      <c r="O11" s="67"/>
      <c r="P11" s="68"/>
    </row>
    <row r="12" spans="2:16" ht="15" customHeight="1" thickTop="1" x14ac:dyDescent="0.25">
      <c r="F12" s="27"/>
    </row>
    <row r="13" spans="2:16" x14ac:dyDescent="0.25">
      <c r="F13" s="56" t="s">
        <v>40</v>
      </c>
      <c r="G13" s="54" t="s">
        <v>20</v>
      </c>
    </row>
    <row r="14" spans="2:16" x14ac:dyDescent="0.25">
      <c r="F14" s="57" t="s">
        <v>39</v>
      </c>
      <c r="G14" s="32" t="s">
        <v>52</v>
      </c>
    </row>
    <row r="15" spans="2:16" x14ac:dyDescent="0.25">
      <c r="F15" s="57" t="s">
        <v>38</v>
      </c>
      <c r="G15" s="32">
        <v>39307</v>
      </c>
    </row>
    <row r="16" spans="2:16" x14ac:dyDescent="0.25">
      <c r="F16" s="58"/>
    </row>
    <row r="21" spans="6:6" x14ac:dyDescent="0.25">
      <c r="F21">
        <f>COUNT(TAB!I4:P4,TAB!I5:P5,TAB!I6:P6,TAB!I7:P7,TAB!I8:P8,TAB!I9:P9,TAB!I10:P10,TAB!I11:P11)</f>
        <v>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Šilhánek Jiří</cp:lastModifiedBy>
  <cp:lastPrinted>2015-07-15T08:24:10Z</cp:lastPrinted>
  <dcterms:created xsi:type="dcterms:W3CDTF">2013-01-18T12:08:53Z</dcterms:created>
  <dcterms:modified xsi:type="dcterms:W3CDTF">2019-06-05T06:24:57Z</dcterms:modified>
</cp:coreProperties>
</file>