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5" windowWidth="21090" windowHeight="9855" activeTab="0"/>
  </bookViews>
  <sheets>
    <sheet name="17.0022" sheetId="1" r:id="rId1"/>
  </sheets>
  <definedNames/>
  <calcPr fullCalcOnLoad="1"/>
</workbook>
</file>

<file path=xl/sharedStrings.xml><?xml version="1.0" encoding="utf-8"?>
<sst xmlns="http://schemas.openxmlformats.org/spreadsheetml/2006/main" count="53" uniqueCount="53">
  <si>
    <t>Popis</t>
  </si>
  <si>
    <t>Počet ks</t>
  </si>
  <si>
    <t>Název projektu:</t>
  </si>
  <si>
    <t>Reg. č.:</t>
  </si>
  <si>
    <t>Předmět</t>
  </si>
  <si>
    <t>Celkem</t>
  </si>
  <si>
    <t>Maximálně přípustná cena bez DPH / ks</t>
  </si>
  <si>
    <t>Celkem bez DPH</t>
  </si>
  <si>
    <t>Celkem včetně DPH</t>
  </si>
  <si>
    <t>Pořadové číslo:</t>
  </si>
  <si>
    <t>logolink č.1</t>
  </si>
  <si>
    <t>logolink č.2</t>
  </si>
  <si>
    <t>Kontaktní osoba
včetně kontaktu tel/ e-mail::</t>
  </si>
  <si>
    <t>Samolepky 3x7 cm</t>
  </si>
  <si>
    <t>Samolepky 3x12 cm</t>
  </si>
  <si>
    <t>Papírové slohy s kapsou A4</t>
  </si>
  <si>
    <t>Bloky A4</t>
  </si>
  <si>
    <t>Bloky A5</t>
  </si>
  <si>
    <t>Propisovací tužky</t>
  </si>
  <si>
    <t>Laserové ukazovátko s LED baterkou</t>
  </si>
  <si>
    <t>Papírové slohy A5 s kapsou</t>
  </si>
  <si>
    <t>Prezenter</t>
  </si>
  <si>
    <t>Plastová obálka průhledná</t>
  </si>
  <si>
    <t>Igelitka</t>
  </si>
  <si>
    <t>Batoh</t>
  </si>
  <si>
    <t>Bunda</t>
  </si>
  <si>
    <t>Partnerská síť Agronomické fakulty MENDELU s komerční sférou</t>
  </si>
  <si>
    <t>CZ.1.07/2.4.00/17.0022</t>
  </si>
  <si>
    <t>Ing. Šárka Hošková, Ph.D., 545 133 165, sarka.hoskova@mendelu.cz</t>
  </si>
  <si>
    <t>Pevná psací deska s klipem</t>
  </si>
  <si>
    <t>Maximělně přípustná cena za kus s DPH 21%</t>
  </si>
  <si>
    <t>Tričko s límečkem</t>
  </si>
  <si>
    <t>logolink č.3</t>
  </si>
  <si>
    <t>logolink č.4</t>
  </si>
  <si>
    <t>laserové ukazovátko a LED svítilnou v jednom, s karabinkou k pověšení na klíče a s logolinkem OP VK č4, číslem a zkráceným názvem projektu, baterie součástí balení</t>
  </si>
  <si>
    <t>Prezentační zařízení s laseovým ukazovátkem, dosah prezenteru a ukazovátka 15 m. Intuitivní ovládájní a tlačítka lze snadno najít po hmatu. Přenos signálu bezdrátově bez nutnosti přímého (viditelného) spojení prezenteru a přijímače; technologie přenosu signálu musí poskytnout možnost volně se pohybovat po místnosti a vmísit se do publika bez ztráty spojení při dodržení uvedeného dosahu.   Bezdrátový  USB přijímač s technologií Plug and Play bez mutnosti instalovat software. Přijímač musí být možno uložit do prezentačního zařízení. Při uložení přijímače  do prezentačního zařízení vznikne jeden rozebíratelný kus. Indikace stavu baterií. Vypínač napájení. Komptatibilní spoužívaným software na pracovišti. Balení: prezentér s USB přijímačem, baterie a ochranné pouzdro. Logolink - dle možnosti prostoru pro potisk, číslo a název prjektu.</t>
  </si>
  <si>
    <t>Barva oranžová ladící s grafickým návrhem papírových sloh, logolink č1 (v bíle barvě) a název projektu</t>
  </si>
  <si>
    <r>
      <t xml:space="preserve">objem 25 - 30 l, </t>
    </r>
    <r>
      <rPr>
        <sz val="9"/>
        <rFont val="Calibri"/>
        <family val="2"/>
      </rPr>
      <t xml:space="preserve">dvě komory nebo více, boční kapsy, zpevněná záda, polstrovaná záda + ramenní popruhy, anatomicky tvarovaný zádový systém, prodyšné polstrování na anatomicky tvarovaných ramenních popruzích,kombinace černá a oranžová nebo šedá a oranžová barva nebo kombinace těchto tří barev, výšivka logolinku č1 , názvu a reg. č. projektu, </t>
    </r>
  </si>
  <si>
    <t>Bílý podklad, s logolinkem OP VK č3, názvem a reg. číslem projektu, materiál plast, lesk</t>
  </si>
  <si>
    <t>Bílý podklad, s logolinkem OP VK č2, názvem a reg. číslem projektu, materiál plast, lesk</t>
  </si>
  <si>
    <t>papírové slohy s kapsou A4, lesklý povrch, barevný potisk přední i zadní strany, vč. grafického návrhu (podklady budou dodány), 2 klopy, bez vnitřního potisku</t>
  </si>
  <si>
    <t>velikost A4, nahoře lepená vazba, nelinkovaný, 25 listů, pevná zadní strana z kartónu, na každé straně barevný logolink OP VK č2 a název projektu a reg. č. projektu, bez vrtání pro šanony</t>
  </si>
  <si>
    <t>velikost A5, nahoře lepená vazba, vč. grafického návrhu titulní strany, linkovaný, 50 listů, pevná zadní strana z kartónu, na každé straně barevný logolink OP VK č2, název projektu a reg. č. projektu, bez vrtání pro šanony</t>
  </si>
  <si>
    <t>Barva oranžová ladící s grafickým návrhem papírových sloh, modrá náplň, logolink č4 (v bílé barvě), číslo a zkrácený název projektu (Partnerská síť AGRO), tence píšící výhodou, materiál plast</t>
  </si>
  <si>
    <t>papírové slohy s kapsou A5, lesklý povrch, barevný potisk přední i zadní strany, vč. grafického návrhu (podklady budou dodány), 2 klopy, bez vnitřního potisku</t>
  </si>
  <si>
    <t>Průhledná plastová obálka na materiály velikosti A4 s drukem, s logolinkem OP VK č1, názvem a reg. č. projektu, barva čirá</t>
  </si>
  <si>
    <t>Softshellová bunda, prodyšná a voděodolná, různé velikosti, pánský a dámský střih,  330 g/m2, kombinace černá a oranžová nebo šedá a oranžová barva nebo kombinace těchto tří barev, potisk nebo výšivka logolinku č1, názvu a reg. č. projektu</t>
  </si>
  <si>
    <t>190 g/m2, různé velikosti, pánský a dámský střih, oranžová barva, výšivka logolinku č1, názvu a reg. č. projektu, materiál: bavlna (min. 90 %)</t>
  </si>
  <si>
    <t>Psací deska pro papír velikosti A4, potisk stejný jako na papírových slohách (podklady budou dodány), klip nahoře pro uchycení papírů, materiál lesklé lamino</t>
  </si>
  <si>
    <t>Nabídková cena za kus v Kč bez DPH</t>
  </si>
  <si>
    <t>Nabídková cena za kus v Kč vč. DPH</t>
  </si>
  <si>
    <t>Nabídková cena celkem v Kč bez DPH</t>
  </si>
  <si>
    <t>Nabídková cena celkem v Kč vč. DPH</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</si>
</sst>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1"/>
      <color theme="1"/>
      <name val="Calibri"/>
      <family val="2"/>
    </font>
    <font>
      <sz val="11"/>
      <color indexed="8"/>
      <name val="Calibri"/>
      <family val="2"/>
    </font>
    <font>
      <sz val="9"/>
      <color indexed="8"/>
      <name val="Calibri"/>
      <family val="2"/>
    </font>
    <font>
      <sz val="9"/>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color indexed="8"/>
      <name val="Calibri"/>
      <family val="2"/>
    </font>
    <font>
      <b/>
      <sz val="9"/>
      <color indexed="8"/>
      <name val="Calibri"/>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b/>
      <i/>
      <sz val="11"/>
      <color theme="1"/>
      <name val="Calibri"/>
      <family val="2"/>
    </font>
    <font>
      <b/>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ck"/>
      <right style="thin"/>
      <top style="thin"/>
      <bottom style="thin"/>
    </border>
    <border>
      <left style="thin"/>
      <right style="thick"/>
      <top style="thin"/>
      <bottom style="thin"/>
    </border>
    <border>
      <left style="thick"/>
      <right style="thin"/>
      <top/>
      <bottom style="thin"/>
    </border>
    <border>
      <left/>
      <right style="thin"/>
      <top/>
      <bottom style="thin"/>
    </border>
    <border>
      <left style="thin"/>
      <right style="thin"/>
      <top/>
      <bottom style="thin"/>
    </border>
    <border>
      <left style="thin"/>
      <right style="thick"/>
      <top/>
      <bottom style="thin"/>
    </border>
    <border>
      <left style="medium"/>
      <right style="thin"/>
      <top style="medium"/>
      <bottom/>
    </border>
    <border>
      <left/>
      <right style="thin"/>
      <top style="medium"/>
      <bottom style="thick"/>
    </border>
    <border>
      <left style="thin"/>
      <right style="thin"/>
      <top style="medium"/>
      <bottom style="thick"/>
    </border>
    <border>
      <left style="thin"/>
      <right style="thin"/>
      <top style="medium"/>
      <bottom/>
    </border>
    <border>
      <left style="medium"/>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color indexed="63"/>
      </right>
      <top style="medium"/>
      <bottom/>
    </border>
    <border>
      <left style="thin"/>
      <right/>
      <top style="thin"/>
      <bottom style="thin"/>
    </border>
    <border>
      <left style="thin"/>
      <right>
        <color indexed="63"/>
      </right>
      <top style="thin"/>
      <bottom style="medium"/>
    </border>
    <border>
      <left style="thick"/>
      <right>
        <color indexed="63"/>
      </right>
      <top>
        <color indexed="63"/>
      </top>
      <bottom>
        <color indexed="63"/>
      </bottom>
    </border>
    <border>
      <left style="thin"/>
      <right>
        <color indexed="63"/>
      </right>
      <top style="thin"/>
      <bottom>
        <color indexed="63"/>
      </bottom>
    </border>
    <border>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61">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11" xfId="0" applyFont="1" applyBorder="1" applyAlignment="1">
      <alignment horizontal="center"/>
    </xf>
    <xf numFmtId="4" fontId="0" fillId="0" borderId="0" xfId="0" applyNumberFormat="1" applyAlignment="1">
      <alignment/>
    </xf>
    <xf numFmtId="4" fontId="39" fillId="0" borderId="10" xfId="0" applyNumberFormat="1" applyFont="1" applyBorder="1" applyAlignment="1">
      <alignment/>
    </xf>
    <xf numFmtId="0" fontId="0" fillId="0" borderId="0" xfId="0" applyAlignment="1">
      <alignment horizontal="center"/>
    </xf>
    <xf numFmtId="3" fontId="0" fillId="0" borderId="0" xfId="0" applyNumberFormat="1" applyAlignment="1">
      <alignment/>
    </xf>
    <xf numFmtId="3" fontId="39" fillId="0" borderId="10" xfId="0" applyNumberFormat="1" applyFont="1" applyBorder="1" applyAlignment="1">
      <alignment/>
    </xf>
    <xf numFmtId="0" fontId="39" fillId="0" borderId="12" xfId="0" applyFont="1" applyBorder="1" applyAlignment="1">
      <alignment/>
    </xf>
    <xf numFmtId="4" fontId="39" fillId="0" borderId="13" xfId="0" applyNumberFormat="1" applyFont="1" applyBorder="1" applyAlignment="1">
      <alignment/>
    </xf>
    <xf numFmtId="0" fontId="0" fillId="0" borderId="0" xfId="0" applyAlignment="1">
      <alignment/>
    </xf>
    <xf numFmtId="0" fontId="40" fillId="0" borderId="0" xfId="0" applyFont="1" applyAlignment="1">
      <alignment/>
    </xf>
    <xf numFmtId="0" fontId="39" fillId="0" borderId="10" xfId="0" applyFont="1" applyBorder="1" applyAlignment="1">
      <alignment wrapText="1"/>
    </xf>
    <xf numFmtId="0" fontId="24" fillId="0" borderId="0" xfId="0" applyFont="1" applyBorder="1" applyAlignment="1">
      <alignment horizontal="left"/>
    </xf>
    <xf numFmtId="0" fontId="39" fillId="0" borderId="14" xfId="0" applyFont="1" applyBorder="1" applyAlignment="1">
      <alignment/>
    </xf>
    <xf numFmtId="0" fontId="39" fillId="0" borderId="15" xfId="0" applyFont="1" applyBorder="1" applyAlignment="1">
      <alignment horizontal="center"/>
    </xf>
    <xf numFmtId="0" fontId="39" fillId="0" borderId="16" xfId="0" applyFont="1" applyBorder="1" applyAlignment="1">
      <alignment/>
    </xf>
    <xf numFmtId="3" fontId="39" fillId="0" borderId="16" xfId="0" applyNumberFormat="1" applyFont="1" applyBorder="1" applyAlignment="1">
      <alignment/>
    </xf>
    <xf numFmtId="4" fontId="39" fillId="0" borderId="16" xfId="0" applyNumberFormat="1" applyFont="1" applyBorder="1" applyAlignment="1">
      <alignment/>
    </xf>
    <xf numFmtId="4" fontId="39" fillId="0" borderId="17" xfId="0" applyNumberFormat="1" applyFont="1" applyBorder="1" applyAlignment="1">
      <alignment/>
    </xf>
    <xf numFmtId="0" fontId="0" fillId="0" borderId="18" xfId="0" applyBorder="1" applyAlignment="1">
      <alignment/>
    </xf>
    <xf numFmtId="0" fontId="0" fillId="0" borderId="19" xfId="0" applyBorder="1" applyAlignment="1">
      <alignment horizontal="left"/>
    </xf>
    <xf numFmtId="0" fontId="0" fillId="0" borderId="20" xfId="0" applyBorder="1" applyAlignment="1">
      <alignment/>
    </xf>
    <xf numFmtId="3" fontId="0" fillId="0" borderId="20" xfId="0" applyNumberFormat="1" applyBorder="1" applyAlignment="1">
      <alignment horizontal="center"/>
    </xf>
    <xf numFmtId="4" fontId="0" fillId="0" borderId="21" xfId="0" applyNumberFormat="1" applyBorder="1" applyAlignment="1">
      <alignment horizontal="center" wrapText="1"/>
    </xf>
    <xf numFmtId="0" fontId="41" fillId="0" borderId="22" xfId="0" applyFont="1" applyBorder="1" applyAlignment="1">
      <alignment horizontal="left"/>
    </xf>
    <xf numFmtId="0" fontId="39" fillId="0" borderId="23" xfId="0" applyFont="1" applyBorder="1" applyAlignment="1">
      <alignment/>
    </xf>
    <xf numFmtId="0" fontId="42" fillId="0" borderId="24" xfId="0" applyFont="1" applyBorder="1" applyAlignment="1">
      <alignment horizontal="left"/>
    </xf>
    <xf numFmtId="0" fontId="39" fillId="0" borderId="25" xfId="0" applyFont="1" applyBorder="1" applyAlignment="1">
      <alignment/>
    </xf>
    <xf numFmtId="3" fontId="39" fillId="0" borderId="25" xfId="0" applyNumberFormat="1" applyFont="1" applyBorder="1" applyAlignment="1">
      <alignment/>
    </xf>
    <xf numFmtId="4" fontId="39" fillId="0" borderId="25" xfId="0" applyNumberFormat="1" applyFont="1" applyBorder="1" applyAlignment="1">
      <alignment/>
    </xf>
    <xf numFmtId="0" fontId="40" fillId="0" borderId="0" xfId="0" applyFont="1" applyAlignment="1">
      <alignment wrapText="1"/>
    </xf>
    <xf numFmtId="0" fontId="39" fillId="0" borderId="12" xfId="0" applyFont="1" applyBorder="1" applyAlignment="1">
      <alignment vertical="center"/>
    </xf>
    <xf numFmtId="0" fontId="2" fillId="0" borderId="11" xfId="0" applyFont="1" applyBorder="1" applyAlignment="1">
      <alignment horizontal="left" wrapText="1"/>
    </xf>
    <xf numFmtId="0" fontId="2" fillId="0" borderId="10" xfId="0" applyFont="1" applyBorder="1" applyAlignment="1">
      <alignment wrapText="1"/>
    </xf>
    <xf numFmtId="3" fontId="2" fillId="0" borderId="10" xfId="0" applyNumberFormat="1" applyFont="1" applyBorder="1" applyAlignment="1">
      <alignment/>
    </xf>
    <xf numFmtId="4" fontId="2" fillId="0" borderId="10" xfId="0" applyNumberFormat="1" applyFont="1" applyBorder="1" applyAlignment="1">
      <alignment/>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xf>
    <xf numFmtId="0" fontId="39" fillId="0" borderId="0" xfId="0" applyFont="1" applyBorder="1" applyAlignment="1">
      <alignment horizontal="left"/>
    </xf>
    <xf numFmtId="0" fontId="39" fillId="0" borderId="11" xfId="0" applyFont="1" applyBorder="1" applyAlignment="1">
      <alignment horizontal="left"/>
    </xf>
    <xf numFmtId="0" fontId="3" fillId="0" borderId="10" xfId="0" applyFont="1" applyBorder="1" applyAlignment="1">
      <alignment wrapText="1"/>
    </xf>
    <xf numFmtId="0" fontId="3" fillId="0" borderId="11" xfId="0" applyFont="1" applyBorder="1" applyAlignment="1">
      <alignment horizontal="left"/>
    </xf>
    <xf numFmtId="4" fontId="3" fillId="0" borderId="10" xfId="0" applyNumberFormat="1" applyFont="1" applyBorder="1" applyAlignment="1">
      <alignment/>
    </xf>
    <xf numFmtId="0" fontId="3" fillId="0" borderId="10" xfId="0" applyFont="1" applyBorder="1" applyAlignment="1">
      <alignment wrapText="1"/>
    </xf>
    <xf numFmtId="4" fontId="0" fillId="0" borderId="26" xfId="0" applyNumberFormat="1" applyBorder="1" applyAlignment="1">
      <alignment horizontal="center" wrapText="1"/>
    </xf>
    <xf numFmtId="4" fontId="0" fillId="13" borderId="10" xfId="0" applyNumberFormat="1" applyFill="1" applyBorder="1" applyAlignment="1">
      <alignment horizontal="center" vertical="center" wrapText="1"/>
    </xf>
    <xf numFmtId="4" fontId="2" fillId="0" borderId="27" xfId="0" applyNumberFormat="1" applyFont="1" applyBorder="1" applyAlignment="1">
      <alignment/>
    </xf>
    <xf numFmtId="4" fontId="39" fillId="0" borderId="27" xfId="0" applyNumberFormat="1" applyFont="1" applyBorder="1" applyAlignment="1">
      <alignment/>
    </xf>
    <xf numFmtId="4" fontId="42" fillId="0" borderId="28" xfId="0" applyNumberFormat="1" applyFont="1" applyBorder="1" applyAlignment="1">
      <alignment/>
    </xf>
    <xf numFmtId="0" fontId="0" fillId="0" borderId="10" xfId="0" applyBorder="1" applyAlignment="1">
      <alignment/>
    </xf>
    <xf numFmtId="0" fontId="0" fillId="0" borderId="0" xfId="0" applyAlignment="1">
      <alignment horizontal="center" wrapText="1"/>
    </xf>
    <xf numFmtId="0" fontId="0" fillId="0" borderId="0" xfId="0" applyAlignment="1">
      <alignment/>
    </xf>
    <xf numFmtId="0" fontId="39" fillId="0" borderId="27" xfId="0" applyFont="1" applyBorder="1" applyAlignment="1">
      <alignment horizontal="center"/>
    </xf>
    <xf numFmtId="0" fontId="0" fillId="0" borderId="11" xfId="0" applyBorder="1" applyAlignment="1">
      <alignment/>
    </xf>
    <xf numFmtId="4" fontId="41" fillId="0" borderId="25" xfId="0" applyNumberFormat="1" applyFont="1" applyBorder="1" applyAlignment="1">
      <alignment/>
    </xf>
    <xf numFmtId="0" fontId="39" fillId="0" borderId="29" xfId="0" applyFont="1" applyBorder="1" applyAlignment="1">
      <alignment/>
    </xf>
    <xf numFmtId="0" fontId="39" fillId="0" borderId="30" xfId="0" applyFont="1" applyBorder="1" applyAlignment="1">
      <alignment/>
    </xf>
    <xf numFmtId="0" fontId="0" fillId="0" borderId="31" xfId="0"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34</xdr:row>
      <xdr:rowOff>85725</xdr:rowOff>
    </xdr:from>
    <xdr:to>
      <xdr:col>1</xdr:col>
      <xdr:colOff>3190875</xdr:colOff>
      <xdr:row>34</xdr:row>
      <xdr:rowOff>1028700</xdr:rowOff>
    </xdr:to>
    <xdr:pic>
      <xdr:nvPicPr>
        <xdr:cNvPr id="1" name="Picture 25"/>
        <xdr:cNvPicPr preferRelativeResize="1">
          <a:picLocks noChangeAspect="1"/>
        </xdr:cNvPicPr>
      </xdr:nvPicPr>
      <xdr:blipFill>
        <a:blip r:embed="rId1"/>
        <a:stretch>
          <a:fillRect/>
        </a:stretch>
      </xdr:blipFill>
      <xdr:spPr>
        <a:xfrm>
          <a:off x="1333500" y="17125950"/>
          <a:ext cx="2981325" cy="942975"/>
        </a:xfrm>
        <a:prstGeom prst="rect">
          <a:avLst/>
        </a:prstGeom>
        <a:noFill/>
        <a:ln w="1" cmpd="sng">
          <a:noFill/>
        </a:ln>
      </xdr:spPr>
    </xdr:pic>
    <xdr:clientData/>
  </xdr:twoCellAnchor>
  <xdr:twoCellAnchor editAs="oneCell">
    <xdr:from>
      <xdr:col>1</xdr:col>
      <xdr:colOff>219075</xdr:colOff>
      <xdr:row>35</xdr:row>
      <xdr:rowOff>47625</xdr:rowOff>
    </xdr:from>
    <xdr:to>
      <xdr:col>1</xdr:col>
      <xdr:colOff>2352675</xdr:colOff>
      <xdr:row>35</xdr:row>
      <xdr:rowOff>923925</xdr:rowOff>
    </xdr:to>
    <xdr:pic>
      <xdr:nvPicPr>
        <xdr:cNvPr id="2" name="Picture 30"/>
        <xdr:cNvPicPr preferRelativeResize="1">
          <a:picLocks noChangeAspect="1"/>
        </xdr:cNvPicPr>
      </xdr:nvPicPr>
      <xdr:blipFill>
        <a:blip r:embed="rId2"/>
        <a:stretch>
          <a:fillRect/>
        </a:stretch>
      </xdr:blipFill>
      <xdr:spPr>
        <a:xfrm>
          <a:off x="1343025" y="18173700"/>
          <a:ext cx="2133600" cy="876300"/>
        </a:xfrm>
        <a:prstGeom prst="rect">
          <a:avLst/>
        </a:prstGeom>
        <a:noFill/>
        <a:ln w="1" cmpd="sng">
          <a:noFill/>
        </a:ln>
      </xdr:spPr>
    </xdr:pic>
    <xdr:clientData/>
  </xdr:twoCellAnchor>
  <xdr:twoCellAnchor editAs="oneCell">
    <xdr:from>
      <xdr:col>1</xdr:col>
      <xdr:colOff>266700</xdr:colOff>
      <xdr:row>3</xdr:row>
      <xdr:rowOff>19050</xdr:rowOff>
    </xdr:from>
    <xdr:to>
      <xdr:col>2</xdr:col>
      <xdr:colOff>2638425</xdr:colOff>
      <xdr:row>8</xdr:row>
      <xdr:rowOff>0</xdr:rowOff>
    </xdr:to>
    <xdr:pic>
      <xdr:nvPicPr>
        <xdr:cNvPr id="3" name="Obrázek 6" descr="Z:\Loga a šablony\Logolink OPVK\OPVK_hor_zakladni_logolink_CB_cz+MENDELU.jpg"/>
        <xdr:cNvPicPr preferRelativeResize="1">
          <a:picLocks noChangeAspect="1"/>
        </xdr:cNvPicPr>
      </xdr:nvPicPr>
      <xdr:blipFill>
        <a:blip r:embed="rId3"/>
        <a:stretch>
          <a:fillRect/>
        </a:stretch>
      </xdr:blipFill>
      <xdr:spPr>
        <a:xfrm>
          <a:off x="1390650" y="590550"/>
          <a:ext cx="5762625" cy="933450"/>
        </a:xfrm>
        <a:prstGeom prst="rect">
          <a:avLst/>
        </a:prstGeom>
        <a:noFill/>
        <a:ln w="9525" cmpd="sng">
          <a:noFill/>
        </a:ln>
      </xdr:spPr>
    </xdr:pic>
    <xdr:clientData/>
  </xdr:twoCellAnchor>
  <xdr:twoCellAnchor editAs="oneCell">
    <xdr:from>
      <xdr:col>1</xdr:col>
      <xdr:colOff>304800</xdr:colOff>
      <xdr:row>32</xdr:row>
      <xdr:rowOff>352425</xdr:rowOff>
    </xdr:from>
    <xdr:to>
      <xdr:col>2</xdr:col>
      <xdr:colOff>2676525</xdr:colOff>
      <xdr:row>32</xdr:row>
      <xdr:rowOff>1285875</xdr:rowOff>
    </xdr:to>
    <xdr:pic>
      <xdr:nvPicPr>
        <xdr:cNvPr id="4" name="Obrázek 7" descr="Z:\Loga a šablony\Logolink OPVK\OPVK_hor_zakladni_logolink_CB_cz+MENDELU.jpg"/>
        <xdr:cNvPicPr preferRelativeResize="1">
          <a:picLocks noChangeAspect="1"/>
        </xdr:cNvPicPr>
      </xdr:nvPicPr>
      <xdr:blipFill>
        <a:blip r:embed="rId3"/>
        <a:stretch>
          <a:fillRect/>
        </a:stretch>
      </xdr:blipFill>
      <xdr:spPr>
        <a:xfrm>
          <a:off x="1428750" y="14497050"/>
          <a:ext cx="5762625" cy="933450"/>
        </a:xfrm>
        <a:prstGeom prst="rect">
          <a:avLst/>
        </a:prstGeom>
        <a:noFill/>
        <a:ln w="9525" cmpd="sng">
          <a:noFill/>
        </a:ln>
      </xdr:spPr>
    </xdr:pic>
    <xdr:clientData/>
  </xdr:twoCellAnchor>
  <xdr:twoCellAnchor editAs="oneCell">
    <xdr:from>
      <xdr:col>1</xdr:col>
      <xdr:colOff>219075</xdr:colOff>
      <xdr:row>33</xdr:row>
      <xdr:rowOff>161925</xdr:rowOff>
    </xdr:from>
    <xdr:to>
      <xdr:col>2</xdr:col>
      <xdr:colOff>2590800</xdr:colOff>
      <xdr:row>33</xdr:row>
      <xdr:rowOff>1085850</xdr:rowOff>
    </xdr:to>
    <xdr:pic>
      <xdr:nvPicPr>
        <xdr:cNvPr id="5" name="Obrázek 8" descr="Z:\Loga a šablony\Logolink OPVK\OPVK_hor_zakladni_logolink_RGB_cz+MENDELU.jpg"/>
        <xdr:cNvPicPr preferRelativeResize="1">
          <a:picLocks noChangeAspect="1"/>
        </xdr:cNvPicPr>
      </xdr:nvPicPr>
      <xdr:blipFill>
        <a:blip r:embed="rId4"/>
        <a:stretch>
          <a:fillRect/>
        </a:stretch>
      </xdr:blipFill>
      <xdr:spPr>
        <a:xfrm>
          <a:off x="1343025" y="15935325"/>
          <a:ext cx="57626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37"/>
  <sheetViews>
    <sheetView tabSelected="1" zoomScale="145" zoomScaleNormal="145" zoomScalePageLayoutView="0" workbookViewId="0" topLeftCell="C27">
      <selection activeCell="E33" sqref="E33"/>
    </sheetView>
  </sheetViews>
  <sheetFormatPr defaultColWidth="9.140625" defaultRowHeight="15"/>
  <cols>
    <col min="1" max="1" width="16.8515625" style="0" customWidth="1"/>
    <col min="2" max="2" width="50.8515625" style="6" customWidth="1"/>
    <col min="3" max="3" width="49.140625" style="0" customWidth="1"/>
    <col min="4" max="4" width="8.421875" style="7" customWidth="1"/>
    <col min="5" max="5" width="14.00390625" style="4" customWidth="1"/>
    <col min="6" max="6" width="14.8515625" style="4" customWidth="1"/>
    <col min="7" max="8" width="14.57421875" style="4" customWidth="1"/>
    <col min="9" max="9" width="12.8515625" style="0" customWidth="1"/>
    <col min="10" max="10" width="11.00390625" style="0" customWidth="1"/>
    <col min="11" max="11" width="10.57421875" style="0" customWidth="1"/>
    <col min="12" max="12" width="11.421875" style="0" customWidth="1"/>
  </cols>
  <sheetData>
    <row r="3" spans="1:8" ht="15">
      <c r="A3" s="53"/>
      <c r="B3" s="53"/>
      <c r="C3" s="53"/>
      <c r="D3" s="53"/>
      <c r="E3" s="53"/>
      <c r="F3" s="53"/>
      <c r="G3" s="53"/>
      <c r="H3" s="53"/>
    </row>
    <row r="4" spans="1:8" ht="15">
      <c r="A4" s="53"/>
      <c r="B4" s="53"/>
      <c r="C4" s="53"/>
      <c r="D4" s="53"/>
      <c r="E4" s="53"/>
      <c r="F4" s="53"/>
      <c r="G4" s="53"/>
      <c r="H4" s="53"/>
    </row>
    <row r="5" spans="1:8" ht="15">
      <c r="A5" s="53"/>
      <c r="B5" s="53"/>
      <c r="C5" s="53"/>
      <c r="D5" s="53"/>
      <c r="E5" s="53"/>
      <c r="F5" s="53"/>
      <c r="G5" s="53"/>
      <c r="H5" s="53"/>
    </row>
    <row r="6" spans="1:8" ht="15">
      <c r="A6" s="53"/>
      <c r="B6" s="53"/>
      <c r="C6" s="53"/>
      <c r="D6" s="53"/>
      <c r="E6" s="53"/>
      <c r="F6" s="53"/>
      <c r="G6" s="53"/>
      <c r="H6" s="53"/>
    </row>
    <row r="7" spans="1:8" ht="15">
      <c r="A7" s="53"/>
      <c r="B7" s="53"/>
      <c r="C7" s="53"/>
      <c r="D7" s="53"/>
      <c r="E7" s="53"/>
      <c r="F7" s="53"/>
      <c r="G7" s="53"/>
      <c r="H7" s="53"/>
    </row>
    <row r="8" spans="1:8" ht="15">
      <c r="A8" s="53"/>
      <c r="B8" s="53"/>
      <c r="C8" s="53"/>
      <c r="D8" s="53"/>
      <c r="E8" s="53"/>
      <c r="F8" s="53"/>
      <c r="G8" s="53"/>
      <c r="H8" s="53"/>
    </row>
    <row r="9" spans="1:8" ht="15">
      <c r="A9" s="53"/>
      <c r="B9" s="53"/>
      <c r="C9" s="53"/>
      <c r="D9" s="53"/>
      <c r="E9" s="53"/>
      <c r="F9" s="53"/>
      <c r="G9" s="53"/>
      <c r="H9" s="53"/>
    </row>
    <row r="10" spans="1:8" ht="15">
      <c r="A10" s="53"/>
      <c r="B10" s="53"/>
      <c r="C10" s="53"/>
      <c r="D10" s="53"/>
      <c r="E10" s="53"/>
      <c r="F10" s="53"/>
      <c r="G10" s="53"/>
      <c r="H10" s="53"/>
    </row>
    <row r="11" spans="1:8" ht="15">
      <c r="A11" s="12" t="s">
        <v>2</v>
      </c>
      <c r="B11" s="54" t="s">
        <v>26</v>
      </c>
      <c r="C11" s="54"/>
      <c r="D11" s="54"/>
      <c r="E11" s="54"/>
      <c r="F11" s="54"/>
      <c r="G11" s="54"/>
      <c r="H11" s="54"/>
    </row>
    <row r="12" spans="1:8" ht="15">
      <c r="A12" s="12" t="s">
        <v>3</v>
      </c>
      <c r="B12" s="54" t="s">
        <v>27</v>
      </c>
      <c r="C12" s="54"/>
      <c r="D12" s="54"/>
      <c r="E12" s="54"/>
      <c r="F12" s="54"/>
      <c r="G12" s="54"/>
      <c r="H12" s="54"/>
    </row>
    <row r="13" spans="1:8" ht="45">
      <c r="A13" s="32" t="s">
        <v>12</v>
      </c>
      <c r="B13" s="54" t="s">
        <v>28</v>
      </c>
      <c r="C13" s="54"/>
      <c r="D13" s="54"/>
      <c r="E13" s="54"/>
      <c r="F13" s="54"/>
      <c r="G13" s="54"/>
      <c r="H13" s="54"/>
    </row>
    <row r="14" spans="1:8" s="11" customFormat="1" ht="15.75" thickBot="1">
      <c r="A14" s="14"/>
      <c r="B14" s="14"/>
      <c r="C14" s="14"/>
      <c r="D14" s="14"/>
      <c r="E14" s="14"/>
      <c r="F14" s="14"/>
      <c r="G14" s="14"/>
      <c r="H14" s="14"/>
    </row>
    <row r="15" spans="1:12" ht="75.75" thickBot="1">
      <c r="A15" s="21" t="s">
        <v>9</v>
      </c>
      <c r="B15" s="22" t="s">
        <v>4</v>
      </c>
      <c r="C15" s="23" t="s">
        <v>0</v>
      </c>
      <c r="D15" s="24" t="s">
        <v>1</v>
      </c>
      <c r="E15" s="25" t="s">
        <v>6</v>
      </c>
      <c r="F15" s="25" t="s">
        <v>30</v>
      </c>
      <c r="G15" s="25" t="s">
        <v>7</v>
      </c>
      <c r="H15" s="47" t="s">
        <v>8</v>
      </c>
      <c r="I15" s="48" t="s">
        <v>49</v>
      </c>
      <c r="J15" s="48" t="s">
        <v>50</v>
      </c>
      <c r="K15" s="48" t="s">
        <v>51</v>
      </c>
      <c r="L15" s="48" t="s">
        <v>52</v>
      </c>
    </row>
    <row r="16" spans="1:12" ht="25.5" thickTop="1">
      <c r="A16" s="26">
        <v>1</v>
      </c>
      <c r="B16" s="34" t="s">
        <v>13</v>
      </c>
      <c r="C16" s="35" t="s">
        <v>38</v>
      </c>
      <c r="D16" s="36">
        <v>40</v>
      </c>
      <c r="E16" s="37">
        <v>10</v>
      </c>
      <c r="F16" s="37">
        <f>(E16*0.21)+E16</f>
        <v>12.1</v>
      </c>
      <c r="G16" s="37">
        <f>D16*E16</f>
        <v>400</v>
      </c>
      <c r="H16" s="49">
        <f>F16*D16</f>
        <v>484</v>
      </c>
      <c r="I16" s="2"/>
      <c r="J16" s="52"/>
      <c r="K16" s="52"/>
      <c r="L16" s="52"/>
    </row>
    <row r="17" spans="1:12" ht="24.75">
      <c r="A17" s="26">
        <v>2</v>
      </c>
      <c r="B17" s="34" t="s">
        <v>14</v>
      </c>
      <c r="C17" s="35" t="s">
        <v>39</v>
      </c>
      <c r="D17" s="36">
        <v>100</v>
      </c>
      <c r="E17" s="37">
        <v>4</v>
      </c>
      <c r="F17" s="37">
        <f aca="true" t="shared" si="0" ref="F17:F30">(E17*0.21)+E17</f>
        <v>4.84</v>
      </c>
      <c r="G17" s="37">
        <f aca="true" t="shared" si="1" ref="G17:G26">D17*E17</f>
        <v>400</v>
      </c>
      <c r="H17" s="49">
        <f aca="true" t="shared" si="2" ref="H17:H26">F17*D17</f>
        <v>484</v>
      </c>
      <c r="I17" s="2"/>
      <c r="J17" s="52"/>
      <c r="K17" s="52"/>
      <c r="L17" s="52"/>
    </row>
    <row r="18" spans="1:12" ht="36.75">
      <c r="A18" s="26">
        <v>3</v>
      </c>
      <c r="B18" s="34" t="s">
        <v>15</v>
      </c>
      <c r="C18" s="35" t="s">
        <v>40</v>
      </c>
      <c r="D18" s="36">
        <v>100</v>
      </c>
      <c r="E18" s="37">
        <v>30</v>
      </c>
      <c r="F18" s="37">
        <f t="shared" si="0"/>
        <v>36.3</v>
      </c>
      <c r="G18" s="37">
        <f t="shared" si="1"/>
        <v>3000</v>
      </c>
      <c r="H18" s="49">
        <f t="shared" si="2"/>
        <v>3629.9999999999995</v>
      </c>
      <c r="I18" s="2"/>
      <c r="J18" s="52"/>
      <c r="K18" s="52"/>
      <c r="L18" s="52"/>
    </row>
    <row r="19" spans="1:12" ht="48.75">
      <c r="A19" s="26">
        <v>4</v>
      </c>
      <c r="B19" s="34" t="s">
        <v>16</v>
      </c>
      <c r="C19" s="35" t="s">
        <v>41</v>
      </c>
      <c r="D19" s="36">
        <v>100</v>
      </c>
      <c r="E19" s="37">
        <v>32</v>
      </c>
      <c r="F19" s="37">
        <f t="shared" si="0"/>
        <v>38.72</v>
      </c>
      <c r="G19" s="37">
        <f t="shared" si="1"/>
        <v>3200</v>
      </c>
      <c r="H19" s="49">
        <f t="shared" si="2"/>
        <v>3872</v>
      </c>
      <c r="I19" s="2"/>
      <c r="J19" s="52"/>
      <c r="K19" s="52"/>
      <c r="L19" s="52"/>
    </row>
    <row r="20" spans="1:12" ht="48.75">
      <c r="A20" s="26">
        <v>5</v>
      </c>
      <c r="B20" s="38" t="s">
        <v>17</v>
      </c>
      <c r="C20" s="35" t="s">
        <v>42</v>
      </c>
      <c r="D20" s="36">
        <v>200</v>
      </c>
      <c r="E20" s="37">
        <v>14</v>
      </c>
      <c r="F20" s="37">
        <f t="shared" si="0"/>
        <v>16.94</v>
      </c>
      <c r="G20" s="37">
        <f t="shared" si="1"/>
        <v>2800</v>
      </c>
      <c r="H20" s="49">
        <f t="shared" si="2"/>
        <v>3388.0000000000005</v>
      </c>
      <c r="I20" s="2"/>
      <c r="J20" s="52"/>
      <c r="K20" s="52"/>
      <c r="L20" s="52"/>
    </row>
    <row r="21" spans="1:12" ht="48.75">
      <c r="A21" s="26">
        <v>6</v>
      </c>
      <c r="B21" s="34" t="s">
        <v>18</v>
      </c>
      <c r="C21" s="35" t="s">
        <v>43</v>
      </c>
      <c r="D21" s="36">
        <v>500</v>
      </c>
      <c r="E21" s="37">
        <v>10</v>
      </c>
      <c r="F21" s="37">
        <f t="shared" si="0"/>
        <v>12.1</v>
      </c>
      <c r="G21" s="37">
        <f t="shared" si="1"/>
        <v>5000</v>
      </c>
      <c r="H21" s="49">
        <f t="shared" si="2"/>
        <v>6050</v>
      </c>
      <c r="I21" s="2"/>
      <c r="J21" s="52"/>
      <c r="K21" s="52"/>
      <c r="L21" s="52"/>
    </row>
    <row r="22" spans="1:12" ht="36.75">
      <c r="A22" s="26">
        <v>7</v>
      </c>
      <c r="B22" s="34" t="s">
        <v>19</v>
      </c>
      <c r="C22" s="46" t="s">
        <v>34</v>
      </c>
      <c r="D22" s="36">
        <v>50</v>
      </c>
      <c r="E22" s="37">
        <v>85</v>
      </c>
      <c r="F22" s="37">
        <f t="shared" si="0"/>
        <v>102.85</v>
      </c>
      <c r="G22" s="37">
        <f t="shared" si="1"/>
        <v>4250</v>
      </c>
      <c r="H22" s="49">
        <f t="shared" si="2"/>
        <v>5142.5</v>
      </c>
      <c r="I22" s="2"/>
      <c r="J22" s="52"/>
      <c r="K22" s="52"/>
      <c r="L22" s="52"/>
    </row>
    <row r="23" spans="1:12" ht="36.75">
      <c r="A23" s="26">
        <v>8</v>
      </c>
      <c r="B23" s="39" t="s">
        <v>20</v>
      </c>
      <c r="C23" s="35" t="s">
        <v>44</v>
      </c>
      <c r="D23" s="36">
        <v>50</v>
      </c>
      <c r="E23" s="37">
        <v>20</v>
      </c>
      <c r="F23" s="37">
        <f t="shared" si="0"/>
        <v>24.2</v>
      </c>
      <c r="G23" s="37">
        <f t="shared" si="1"/>
        <v>1000</v>
      </c>
      <c r="H23" s="49">
        <f t="shared" si="2"/>
        <v>1210</v>
      </c>
      <c r="I23" s="2"/>
      <c r="J23" s="52"/>
      <c r="K23" s="52"/>
      <c r="L23" s="52"/>
    </row>
    <row r="24" spans="1:12" ht="181.5" customHeight="1">
      <c r="A24" s="26">
        <v>9</v>
      </c>
      <c r="B24" s="34" t="s">
        <v>21</v>
      </c>
      <c r="C24" s="46" t="s">
        <v>35</v>
      </c>
      <c r="D24" s="36">
        <v>7</v>
      </c>
      <c r="E24" s="45">
        <v>850</v>
      </c>
      <c r="F24" s="37">
        <f t="shared" si="0"/>
        <v>1028.5</v>
      </c>
      <c r="G24" s="37">
        <f t="shared" si="1"/>
        <v>5950</v>
      </c>
      <c r="H24" s="49">
        <f t="shared" si="2"/>
        <v>7199.5</v>
      </c>
      <c r="I24" s="2"/>
      <c r="J24" s="52"/>
      <c r="K24" s="52"/>
      <c r="L24" s="52"/>
    </row>
    <row r="25" spans="1:12" ht="36.75">
      <c r="A25" s="26">
        <v>10</v>
      </c>
      <c r="B25" s="34" t="s">
        <v>22</v>
      </c>
      <c r="C25" s="35" t="s">
        <v>45</v>
      </c>
      <c r="D25" s="36">
        <v>100</v>
      </c>
      <c r="E25" s="37">
        <v>14</v>
      </c>
      <c r="F25" s="37">
        <f t="shared" si="0"/>
        <v>16.94</v>
      </c>
      <c r="G25" s="37">
        <f t="shared" si="1"/>
        <v>1400</v>
      </c>
      <c r="H25" s="49">
        <f t="shared" si="2"/>
        <v>1694.0000000000002</v>
      </c>
      <c r="I25" s="2"/>
      <c r="J25" s="52"/>
      <c r="K25" s="52"/>
      <c r="L25" s="52"/>
    </row>
    <row r="26" spans="1:12" ht="24.75">
      <c r="A26" s="26">
        <v>11</v>
      </c>
      <c r="B26" s="40" t="s">
        <v>23</v>
      </c>
      <c r="C26" s="35" t="s">
        <v>36</v>
      </c>
      <c r="D26" s="36">
        <v>100</v>
      </c>
      <c r="E26" s="37">
        <v>10</v>
      </c>
      <c r="F26" s="37">
        <f t="shared" si="0"/>
        <v>12.1</v>
      </c>
      <c r="G26" s="37">
        <f t="shared" si="1"/>
        <v>1000</v>
      </c>
      <c r="H26" s="49">
        <f t="shared" si="2"/>
        <v>1210</v>
      </c>
      <c r="I26" s="2"/>
      <c r="J26" s="52"/>
      <c r="K26" s="52"/>
      <c r="L26" s="52"/>
    </row>
    <row r="27" spans="1:12" ht="79.5" customHeight="1">
      <c r="A27" s="26">
        <v>12</v>
      </c>
      <c r="B27" s="41" t="s">
        <v>24</v>
      </c>
      <c r="C27" s="43" t="s">
        <v>37</v>
      </c>
      <c r="D27" s="8">
        <v>10</v>
      </c>
      <c r="E27" s="5">
        <v>600</v>
      </c>
      <c r="F27" s="37">
        <f t="shared" si="0"/>
        <v>726</v>
      </c>
      <c r="G27" s="5">
        <f>D27*E27</f>
        <v>6000</v>
      </c>
      <c r="H27" s="50">
        <f>G27*1.21</f>
        <v>7260</v>
      </c>
      <c r="I27" s="2"/>
      <c r="J27" s="52"/>
      <c r="K27" s="52"/>
      <c r="L27" s="52"/>
    </row>
    <row r="28" spans="1:12" ht="60.75">
      <c r="A28" s="26">
        <v>13</v>
      </c>
      <c r="B28" s="42" t="s">
        <v>25</v>
      </c>
      <c r="C28" s="13" t="s">
        <v>46</v>
      </c>
      <c r="D28" s="8">
        <v>10</v>
      </c>
      <c r="E28" s="5">
        <v>950</v>
      </c>
      <c r="F28" s="37">
        <f t="shared" si="0"/>
        <v>1149.5</v>
      </c>
      <c r="G28" s="5">
        <f>D28*E28</f>
        <v>9500</v>
      </c>
      <c r="H28" s="50">
        <f>G28*1.21</f>
        <v>11495</v>
      </c>
      <c r="I28" s="2"/>
      <c r="J28" s="52"/>
      <c r="K28" s="52"/>
      <c r="L28" s="52"/>
    </row>
    <row r="29" spans="1:12" ht="36.75">
      <c r="A29" s="26">
        <v>14</v>
      </c>
      <c r="B29" s="44" t="s">
        <v>31</v>
      </c>
      <c r="C29" s="13" t="s">
        <v>47</v>
      </c>
      <c r="D29" s="8">
        <v>10</v>
      </c>
      <c r="E29" s="5">
        <v>250</v>
      </c>
      <c r="F29" s="37">
        <f t="shared" si="0"/>
        <v>302.5</v>
      </c>
      <c r="G29" s="5">
        <f>D29*E29</f>
        <v>2500</v>
      </c>
      <c r="H29" s="50">
        <f>G29*1.21</f>
        <v>3025</v>
      </c>
      <c r="I29" s="2"/>
      <c r="J29" s="52"/>
      <c r="K29" s="52"/>
      <c r="L29" s="52"/>
    </row>
    <row r="30" spans="1:12" ht="39" customHeight="1">
      <c r="A30" s="26">
        <v>15</v>
      </c>
      <c r="B30" s="42" t="s">
        <v>29</v>
      </c>
      <c r="C30" s="46" t="s">
        <v>48</v>
      </c>
      <c r="D30" s="8">
        <v>75</v>
      </c>
      <c r="E30" s="5">
        <v>80</v>
      </c>
      <c r="F30" s="37">
        <f t="shared" si="0"/>
        <v>96.8</v>
      </c>
      <c r="G30" s="5">
        <f>D30*E30</f>
        <v>6000</v>
      </c>
      <c r="H30" s="50">
        <f>G30*1.21</f>
        <v>7260</v>
      </c>
      <c r="I30" s="2"/>
      <c r="J30" s="52"/>
      <c r="K30" s="52"/>
      <c r="L30" s="52"/>
    </row>
    <row r="31" spans="1:12" ht="16.5" thickBot="1">
      <c r="A31" s="27"/>
      <c r="B31" s="28" t="s">
        <v>5</v>
      </c>
      <c r="C31" s="29"/>
      <c r="D31" s="30"/>
      <c r="E31" s="31"/>
      <c r="F31" s="31"/>
      <c r="G31" s="57">
        <f>SUM(G16:G30)</f>
        <v>52400</v>
      </c>
      <c r="H31" s="51">
        <f>SUM(H16:H30)</f>
        <v>63404</v>
      </c>
      <c r="I31" s="59"/>
      <c r="J31" s="60"/>
      <c r="K31" s="52"/>
      <c r="L31" s="52"/>
    </row>
    <row r="32" spans="1:9" ht="15">
      <c r="A32" s="15"/>
      <c r="B32" s="16"/>
      <c r="C32" s="17"/>
      <c r="D32" s="18"/>
      <c r="E32" s="19"/>
      <c r="F32" s="19"/>
      <c r="G32" s="19"/>
      <c r="H32" s="20"/>
      <c r="I32" s="58"/>
    </row>
    <row r="33" spans="1:9" ht="128.25" customHeight="1">
      <c r="A33" s="33" t="s">
        <v>10</v>
      </c>
      <c r="B33" s="55"/>
      <c r="C33" s="56"/>
      <c r="D33" s="8"/>
      <c r="E33" s="5"/>
      <c r="F33" s="5"/>
      <c r="G33" s="5"/>
      <c r="H33" s="10"/>
      <c r="I33" s="1"/>
    </row>
    <row r="34" spans="1:9" ht="99.75" customHeight="1">
      <c r="A34" s="9" t="s">
        <v>11</v>
      </c>
      <c r="B34" s="3"/>
      <c r="C34" s="2"/>
      <c r="D34" s="8"/>
      <c r="E34" s="5"/>
      <c r="F34" s="5"/>
      <c r="G34" s="5"/>
      <c r="H34" s="10"/>
      <c r="I34" s="1"/>
    </row>
    <row r="35" spans="1:9" ht="85.5" customHeight="1">
      <c r="A35" s="33" t="s">
        <v>32</v>
      </c>
      <c r="B35" s="3"/>
      <c r="C35" s="2"/>
      <c r="D35" s="8"/>
      <c r="E35" s="5"/>
      <c r="F35" s="5"/>
      <c r="G35" s="5"/>
      <c r="H35" s="10"/>
      <c r="I35" s="1"/>
    </row>
    <row r="36" spans="1:9" ht="82.5" customHeight="1">
      <c r="A36" s="9" t="s">
        <v>33</v>
      </c>
      <c r="B36" s="3"/>
      <c r="C36" s="2"/>
      <c r="D36" s="8"/>
      <c r="E36" s="5"/>
      <c r="F36" s="5"/>
      <c r="G36" s="5"/>
      <c r="H36" s="10"/>
      <c r="I36" s="1"/>
    </row>
    <row r="37" spans="1:9" ht="15">
      <c r="A37" s="9"/>
      <c r="B37" s="3"/>
      <c r="C37" s="2"/>
      <c r="D37" s="8"/>
      <c r="E37" s="5"/>
      <c r="F37" s="5"/>
      <c r="G37" s="5"/>
      <c r="H37" s="10"/>
      <c r="I37" s="1"/>
    </row>
  </sheetData>
  <sheetProtection/>
  <mergeCells count="5">
    <mergeCell ref="A3:H10"/>
    <mergeCell ref="B11:H11"/>
    <mergeCell ref="B12:H12"/>
    <mergeCell ref="B13:H13"/>
    <mergeCell ref="B33:C33"/>
  </mergeCells>
  <printOptions/>
  <pageMargins left="0.7" right="0.7" top="0.787401575" bottom="0.7874015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lollok</cp:lastModifiedBy>
  <dcterms:created xsi:type="dcterms:W3CDTF">2011-07-13T14:14:40Z</dcterms:created>
  <dcterms:modified xsi:type="dcterms:W3CDTF">2013-07-25T08:26:41Z</dcterms:modified>
  <cp:category/>
  <cp:version/>
  <cp:contentType/>
  <cp:contentStatus/>
</cp:coreProperties>
</file>