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19440" windowHeight="9795" activeTab="0"/>
  </bookViews>
  <sheets>
    <sheet name="číslo projektu (31_0214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<sst xmlns="http://schemas.openxmlformats.org/spreadsheetml/2006/main" count="41" uniqueCount="41">
  <si>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Popis</t>
  </si>
  <si>
    <t>Počet ks</t>
  </si>
  <si>
    <t>Název projektu:</t>
  </si>
  <si>
    <t>Reg. č.:</t>
  </si>
  <si>
    <t>Předmět</t>
  </si>
  <si>
    <t>Propisovací tužka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</si>
  <si>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</si>
  <si>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</si>
  <si>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</si>
  <si>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</si>
  <si>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</si>
  <si>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</si>
  <si>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</si>
  <si>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</si>
  <si>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</si>
  <si>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Letáky (plakáty)</t>
  </si>
  <si>
    <t>Banner - jednoduchý</t>
  </si>
  <si>
    <t>Pláštěnka (vojenské pončo)</t>
  </si>
  <si>
    <t>Tričko s límečkem (polokošile)</t>
  </si>
  <si>
    <t>Flash disky 2 GB</t>
  </si>
  <si>
    <t>Ekonomický roll up banner Mosquito - Roll up Mosquito 1000 mm s plnobarevným potiskem</t>
  </si>
  <si>
    <t xml:space="preserve">Roll up display s použitelnou horní zaklapávací lištou. Umožňuje použití silnějšího, trvanlivějšího materiálu banneru. Viditelný rozměr grafiky je příslušná šířka x 2000 mm, rozměr pro sazbu je na délku vždy 2200 mm (200 mm je přídavek na zarolování do pouzdra, případnou podkladovou barvu protáhněte až k této hranici). Plnobarevný potisk na banner  s jemnou strukturou, šířka 1000 mm.  </t>
  </si>
  <si>
    <t>Tisk brožury</t>
  </si>
  <si>
    <t>Tričko obyčejné černé s potiskem na hrudi</t>
  </si>
  <si>
    <t>logolink 1</t>
  </si>
  <si>
    <t>logolink 2</t>
  </si>
  <si>
    <t>logo projektu</t>
  </si>
  <si>
    <t>Pončo do deště PVC, pláštěnka s kapucí, poncho zelené.  100%  PVC, kapuca je stahovací, obdélník 240x125 cm zapnete na boku. S ČB logolinkem 1. umístěným na pravém předním spodním rohu - šířka logolinku 15cm</t>
  </si>
  <si>
    <t>Platforma pro studium a inventarizaci lesních ekosystémů (CZ.1.07/2.4.00/31.0214)</t>
  </si>
  <si>
    <t>Kontakt: Jiří Libus - 4190 , jiri.libus@mendelu.cz</t>
  </si>
  <si>
    <t>Plnobarevné plakáty velikosti A3, jednostranný tisk, laminování, hmotnost papíru 80 g/m2, povrchová úprava tiskoviny mat, ofsetový tisk. Všechny letáky budou mít stejný motiv, jednobarevný tisk.</t>
  </si>
  <si>
    <t>PVC Banner 1m2, 510g, s oky co 50cm, plnobarevný potisk,  jednostranný</t>
  </si>
  <si>
    <t>Bavlna + polyester. 220g/m2. Provedení v olivové barvě, velikost M 10 ks, L 20 ks, XL 10 ks, XXL 10 ks. S potiskem na srdce: potisk logem projektu a názvem projektu v bílé barvě, šířka 8 cm, + potisk logolinkem 1. na zádech uprostřed dole, šířka 15cm</t>
  </si>
  <si>
    <t>Bavlna + polyester. Alespoň 170g/m2. Provedení bílá barva s potiskem na hrudi s názvem projektu, potisk zelená barva, šířka potisku 12 cm, délka potisku 15 cm. Velikost  M 10 ks, L 20 ks, XL 10 ks, XXL 10 ks. + potisk logolinkem 1. na zádech uprostřed dole, šířka 15cm</t>
  </si>
  <si>
    <t>Dřevěný - materiál povrchu je dřevo. Se zeleným potiskem logolinku 2. (zkrácený logolink) + název a logo projektu z druhé strany.</t>
  </si>
  <si>
    <t>stříbrná tužka - plastová, ČB potisk logolink č.2 (zkrácený logolink) + název projektu a logo projektu</t>
  </si>
  <si>
    <t xml:space="preserve">Formát A5, 40 stran, ČB tisk, pevnější barevná obálka - 135g/m2, papír v brožuře 80g/m2, obálka nebude laminovaná, nebude tisk na předsádce. 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</si>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</sst>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4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40" fillId="0" borderId="12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/>
    </xf>
    <xf numFmtId="0" fontId="40" fillId="0" borderId="12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/>
    </xf>
    <xf numFmtId="3" fontId="40" fillId="0" borderId="17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 wrapText="1"/>
    </xf>
    <xf numFmtId="4" fontId="0" fillId="0" borderId="22" xfId="0" applyNumberForma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40" fillId="0" borderId="24" xfId="0" applyFont="1" applyBorder="1" applyAlignment="1">
      <alignment/>
    </xf>
    <xf numFmtId="0" fontId="43" fillId="0" borderId="25" xfId="0" applyFont="1" applyBorder="1" applyAlignment="1">
      <alignment horizontal="left"/>
    </xf>
    <xf numFmtId="0" fontId="40" fillId="0" borderId="26" xfId="0" applyFont="1" applyBorder="1" applyAlignment="1">
      <alignment/>
    </xf>
    <xf numFmtId="3" fontId="40" fillId="0" borderId="26" xfId="0" applyNumberFormat="1" applyFont="1" applyBorder="1" applyAlignment="1">
      <alignment/>
    </xf>
    <xf numFmtId="4" fontId="40" fillId="0" borderId="26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0" fillId="0" borderId="13" xfId="0" applyFont="1" applyBorder="1" applyAlignment="1">
      <alignment vertical="center"/>
    </xf>
    <xf numFmtId="0" fontId="42" fillId="0" borderId="11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/>
    </xf>
    <xf numFmtId="0" fontId="23" fillId="0" borderId="10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23" fillId="0" borderId="17" xfId="0" applyFont="1" applyBorder="1" applyAlignment="1">
      <alignment wrapText="1"/>
    </xf>
    <xf numFmtId="4" fontId="0" fillId="13" borderId="10" xfId="0" applyNumberForma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wrapText="1"/>
    </xf>
    <xf numFmtId="4" fontId="40" fillId="0" borderId="28" xfId="0" applyNumberFormat="1" applyFont="1" applyBorder="1" applyAlignment="1">
      <alignment/>
    </xf>
    <xf numFmtId="4" fontId="43" fillId="0" borderId="29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4" fontId="42" fillId="0" borderId="26" xfId="0" applyNumberFormat="1" applyFont="1" applyBorder="1" applyAlignment="1">
      <alignment/>
    </xf>
    <xf numFmtId="0" fontId="40" fillId="0" borderId="30" xfId="0" applyFont="1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71500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28</xdr:row>
      <xdr:rowOff>66675</xdr:rowOff>
    </xdr:from>
    <xdr:to>
      <xdr:col>2</xdr:col>
      <xdr:colOff>571500</xdr:colOff>
      <xdr:row>28</xdr:row>
      <xdr:rowOff>1057275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1487150"/>
          <a:ext cx="28194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1628775</xdr:colOff>
      <xdr:row>29</xdr:row>
      <xdr:rowOff>219075</xdr:rowOff>
    </xdr:from>
    <xdr:to>
      <xdr:col>2</xdr:col>
      <xdr:colOff>733425</xdr:colOff>
      <xdr:row>29</xdr:row>
      <xdr:rowOff>1524000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2763500"/>
          <a:ext cx="2495550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419100</xdr:colOff>
      <xdr:row>27</xdr:row>
      <xdr:rowOff>352425</xdr:rowOff>
    </xdr:from>
    <xdr:to>
      <xdr:col>2</xdr:col>
      <xdr:colOff>2447925</xdr:colOff>
      <xdr:row>27</xdr:row>
      <xdr:rowOff>1238250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10191750"/>
          <a:ext cx="54197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PageLayoutView="0" workbookViewId="0" topLeftCell="B10">
      <selection activeCell="F29" sqref="F29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54.5742187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</cols>
  <sheetData>
    <row r="3" spans="1:8" ht="15">
      <c r="A3" s="51"/>
      <c r="B3" s="51"/>
      <c r="C3" s="51"/>
      <c r="D3" s="51"/>
      <c r="E3" s="51"/>
      <c r="F3" s="51"/>
      <c r="G3" s="51"/>
      <c r="H3" s="51"/>
    </row>
    <row r="4" spans="1:8" ht="15">
      <c r="A4" s="51"/>
      <c r="B4" s="51"/>
      <c r="C4" s="51"/>
      <c r="D4" s="51"/>
      <c r="E4" s="51"/>
      <c r="F4" s="51"/>
      <c r="G4" s="51"/>
      <c r="H4" s="51"/>
    </row>
    <row r="5" spans="1:8" ht="15">
      <c r="A5" s="51"/>
      <c r="B5" s="51"/>
      <c r="C5" s="51"/>
      <c r="D5" s="51"/>
      <c r="E5" s="51"/>
      <c r="F5" s="51"/>
      <c r="G5" s="51"/>
      <c r="H5" s="51"/>
    </row>
    <row r="6" spans="1:8" ht="15">
      <c r="A6" s="51"/>
      <c r="B6" s="51"/>
      <c r="C6" s="51"/>
      <c r="D6" s="51"/>
      <c r="E6" s="51"/>
      <c r="F6" s="51"/>
      <c r="G6" s="51"/>
      <c r="H6" s="51"/>
    </row>
    <row r="7" spans="1:8" ht="15">
      <c r="A7" s="51"/>
      <c r="B7" s="51"/>
      <c r="C7" s="51"/>
      <c r="D7" s="51"/>
      <c r="E7" s="51"/>
      <c r="F7" s="51"/>
      <c r="G7" s="51"/>
      <c r="H7" s="5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15">
      <c r="A9" s="51"/>
      <c r="B9" s="51"/>
      <c r="C9" s="51"/>
      <c r="D9" s="51"/>
      <c r="E9" s="51"/>
      <c r="F9" s="51"/>
      <c r="G9" s="51"/>
      <c r="H9" s="51"/>
    </row>
    <row r="10" spans="1:8" ht="15">
      <c r="A10" s="51"/>
      <c r="B10" s="51"/>
      <c r="C10" s="51"/>
      <c r="D10" s="51"/>
      <c r="E10" s="51"/>
      <c r="F10" s="51"/>
      <c r="G10" s="51"/>
      <c r="H10" s="51"/>
    </row>
    <row r="11" spans="1:8" ht="15">
      <c r="A11" s="13" t="s">
        <v>2</v>
      </c>
      <c r="B11" s="52"/>
      <c r="C11" s="52"/>
      <c r="D11" s="52"/>
      <c r="E11" s="52"/>
      <c r="F11" s="52"/>
      <c r="G11" s="52"/>
      <c r="H11" s="52"/>
    </row>
    <row r="12" spans="1:8" ht="15">
      <c r="A12" s="13" t="s">
        <v>3</v>
      </c>
      <c r="B12" s="52"/>
      <c r="C12" s="52"/>
      <c r="D12" s="52"/>
      <c r="E12" s="52"/>
      <c r="F12" s="52"/>
      <c r="G12" s="52"/>
      <c r="H12" s="52"/>
    </row>
    <row r="13" spans="1:8" ht="45">
      <c r="A13" s="36" t="s">
        <v>14</v>
      </c>
      <c r="B13" s="52" t="s">
        <v>28</v>
      </c>
      <c r="C13" s="52"/>
      <c r="D13" s="52"/>
      <c r="E13" s="52"/>
      <c r="F13" s="52"/>
      <c r="G13" s="52"/>
      <c r="H13" s="52"/>
    </row>
    <row r="14" spans="1:8" s="12" customFormat="1" ht="15.75" thickBot="1">
      <c r="A14" s="17"/>
      <c r="B14" s="17" t="s">
        <v>29</v>
      </c>
      <c r="C14" s="17"/>
      <c r="D14" s="17"/>
      <c r="E14" s="17"/>
      <c r="F14" s="17"/>
      <c r="G14" s="17"/>
      <c r="H14" s="17"/>
    </row>
    <row r="15" spans="1:12" ht="75.75" thickBot="1">
      <c r="A15" s="24" t="s">
        <v>11</v>
      </c>
      <c r="B15" s="25" t="s">
        <v>4</v>
      </c>
      <c r="C15" s="26" t="s">
        <v>0</v>
      </c>
      <c r="D15" s="27" t="s">
        <v>1</v>
      </c>
      <c r="E15" s="28" t="s">
        <v>7</v>
      </c>
      <c r="F15" s="29" t="s">
        <v>8</v>
      </c>
      <c r="G15" s="28" t="s">
        <v>9</v>
      </c>
      <c r="H15" s="45" t="s">
        <v>10</v>
      </c>
      <c r="I15" s="44" t="s">
        <v>37</v>
      </c>
      <c r="J15" s="44" t="s">
        <v>38</v>
      </c>
      <c r="K15" s="44" t="s">
        <v>39</v>
      </c>
      <c r="L15" s="44" t="s">
        <v>40</v>
      </c>
    </row>
    <row r="16" spans="1:12" ht="80.25" customHeight="1" thickTop="1">
      <c r="A16" s="30">
        <v>1</v>
      </c>
      <c r="B16" s="39" t="s">
        <v>20</v>
      </c>
      <c r="C16" s="15" t="s">
        <v>21</v>
      </c>
      <c r="D16" s="8">
        <v>1</v>
      </c>
      <c r="E16" s="5">
        <v>3000</v>
      </c>
      <c r="F16" s="5">
        <f aca="true" t="shared" si="0" ref="F16:F24">E16*0.21</f>
        <v>630</v>
      </c>
      <c r="G16" s="5">
        <f aca="true" t="shared" si="1" ref="G16:G24">D16*E16</f>
        <v>3000</v>
      </c>
      <c r="H16" s="46">
        <f>G16*1.21</f>
        <v>3630</v>
      </c>
      <c r="I16" s="2"/>
      <c r="J16" s="48"/>
      <c r="K16" s="48"/>
      <c r="L16" s="48"/>
    </row>
    <row r="17" spans="1:12" ht="45" customHeight="1">
      <c r="A17" s="30">
        <v>3</v>
      </c>
      <c r="B17" s="38" t="s">
        <v>15</v>
      </c>
      <c r="C17" s="16" t="s">
        <v>30</v>
      </c>
      <c r="D17" s="9">
        <v>10</v>
      </c>
      <c r="E17" s="5">
        <v>40</v>
      </c>
      <c r="F17" s="5">
        <f t="shared" si="0"/>
        <v>8.4</v>
      </c>
      <c r="G17" s="5">
        <f t="shared" si="1"/>
        <v>400</v>
      </c>
      <c r="H17" s="46">
        <f aca="true" t="shared" si="2" ref="H17:H24">G17*1.21</f>
        <v>484</v>
      </c>
      <c r="I17" s="2"/>
      <c r="J17" s="48"/>
      <c r="K17" s="48"/>
      <c r="L17" s="48"/>
    </row>
    <row r="18" spans="1:12" ht="30" customHeight="1">
      <c r="A18" s="30">
        <v>4</v>
      </c>
      <c r="B18" s="14" t="s">
        <v>16</v>
      </c>
      <c r="C18" s="16" t="s">
        <v>31</v>
      </c>
      <c r="D18" s="9">
        <v>5</v>
      </c>
      <c r="E18" s="5">
        <v>240</v>
      </c>
      <c r="F18" s="5">
        <f t="shared" si="0"/>
        <v>50.4</v>
      </c>
      <c r="G18" s="5">
        <f t="shared" si="1"/>
        <v>1200</v>
      </c>
      <c r="H18" s="46">
        <f t="shared" si="2"/>
        <v>1452</v>
      </c>
      <c r="I18" s="2"/>
      <c r="J18" s="48"/>
      <c r="K18" s="48"/>
      <c r="L18" s="48"/>
    </row>
    <row r="19" spans="1:12" ht="48.75">
      <c r="A19" s="30">
        <v>7</v>
      </c>
      <c r="B19" s="40" t="s">
        <v>17</v>
      </c>
      <c r="C19" s="41" t="s">
        <v>27</v>
      </c>
      <c r="D19" s="9">
        <v>100</v>
      </c>
      <c r="E19" s="5">
        <v>100</v>
      </c>
      <c r="F19" s="5">
        <f t="shared" si="0"/>
        <v>21</v>
      </c>
      <c r="G19" s="5">
        <f t="shared" si="1"/>
        <v>10000</v>
      </c>
      <c r="H19" s="46">
        <f>G19*1.21</f>
        <v>12100</v>
      </c>
      <c r="I19" s="2"/>
      <c r="J19" s="48"/>
      <c r="K19" s="48"/>
      <c r="L19" s="48"/>
    </row>
    <row r="20" spans="1:12" ht="48.75">
      <c r="A20" s="30">
        <v>8</v>
      </c>
      <c r="B20" s="14" t="s">
        <v>18</v>
      </c>
      <c r="C20" s="16" t="s">
        <v>32</v>
      </c>
      <c r="D20" s="9">
        <v>50</v>
      </c>
      <c r="E20" s="5">
        <v>550</v>
      </c>
      <c r="F20" s="5">
        <f t="shared" si="0"/>
        <v>115.5</v>
      </c>
      <c r="G20" s="5">
        <f t="shared" si="1"/>
        <v>27500</v>
      </c>
      <c r="H20" s="46">
        <f t="shared" si="2"/>
        <v>33275</v>
      </c>
      <c r="I20" s="2"/>
      <c r="J20" s="48"/>
      <c r="K20" s="48"/>
      <c r="L20" s="48"/>
    </row>
    <row r="21" spans="1:12" ht="60.75">
      <c r="A21" s="30">
        <v>9</v>
      </c>
      <c r="B21" s="42" t="s">
        <v>23</v>
      </c>
      <c r="C21" s="43" t="s">
        <v>33</v>
      </c>
      <c r="D21" s="21">
        <v>50</v>
      </c>
      <c r="E21" s="5">
        <v>260</v>
      </c>
      <c r="F21" s="5">
        <f t="shared" si="0"/>
        <v>54.6</v>
      </c>
      <c r="G21" s="5">
        <f t="shared" si="1"/>
        <v>13000</v>
      </c>
      <c r="H21" s="46">
        <f t="shared" si="2"/>
        <v>15730</v>
      </c>
      <c r="I21" s="2"/>
      <c r="J21" s="48"/>
      <c r="K21" s="48"/>
      <c r="L21" s="48"/>
    </row>
    <row r="22" spans="1:12" ht="36.75">
      <c r="A22" s="30">
        <v>10</v>
      </c>
      <c r="B22" s="40" t="s">
        <v>19</v>
      </c>
      <c r="C22" s="41" t="s">
        <v>34</v>
      </c>
      <c r="D22" s="9">
        <v>100</v>
      </c>
      <c r="E22" s="5">
        <v>180</v>
      </c>
      <c r="F22" s="5">
        <f t="shared" si="0"/>
        <v>37.8</v>
      </c>
      <c r="G22" s="5">
        <f t="shared" si="1"/>
        <v>18000</v>
      </c>
      <c r="H22" s="46">
        <f t="shared" si="2"/>
        <v>21780</v>
      </c>
      <c r="I22" s="2"/>
      <c r="J22" s="48"/>
      <c r="K22" s="48"/>
      <c r="L22" s="48"/>
    </row>
    <row r="23" spans="1:12" ht="24.75">
      <c r="A23" s="30">
        <v>11</v>
      </c>
      <c r="B23" s="42" t="s">
        <v>5</v>
      </c>
      <c r="C23" s="43" t="s">
        <v>35</v>
      </c>
      <c r="D23" s="21">
        <v>150</v>
      </c>
      <c r="E23" s="5">
        <v>10</v>
      </c>
      <c r="F23" s="5">
        <f t="shared" si="0"/>
        <v>2.1</v>
      </c>
      <c r="G23" s="5">
        <f t="shared" si="1"/>
        <v>1500</v>
      </c>
      <c r="H23" s="46">
        <f t="shared" si="2"/>
        <v>1815</v>
      </c>
      <c r="I23" s="2"/>
      <c r="J23" s="48"/>
      <c r="K23" s="48"/>
      <c r="L23" s="48"/>
    </row>
    <row r="24" spans="1:12" ht="36.75">
      <c r="A24" s="30">
        <v>14</v>
      </c>
      <c r="B24" s="14" t="s">
        <v>22</v>
      </c>
      <c r="C24" s="16" t="s">
        <v>36</v>
      </c>
      <c r="D24" s="9">
        <v>40</v>
      </c>
      <c r="E24" s="5">
        <v>150</v>
      </c>
      <c r="F24" s="5">
        <f t="shared" si="0"/>
        <v>31.5</v>
      </c>
      <c r="G24" s="5">
        <f t="shared" si="1"/>
        <v>6000</v>
      </c>
      <c r="H24" s="46">
        <f t="shared" si="2"/>
        <v>7260</v>
      </c>
      <c r="I24" s="2"/>
      <c r="J24" s="48"/>
      <c r="K24" s="48"/>
      <c r="L24" s="48"/>
    </row>
    <row r="25" spans="1:12" ht="15">
      <c r="A25" s="30">
        <v>18</v>
      </c>
      <c r="B25" s="14"/>
      <c r="C25" s="16"/>
      <c r="D25" s="9"/>
      <c r="E25" s="5"/>
      <c r="F25" s="5"/>
      <c r="G25" s="5"/>
      <c r="H25" s="46"/>
      <c r="I25" s="2"/>
      <c r="J25" s="48"/>
      <c r="K25" s="48"/>
      <c r="L25" s="48"/>
    </row>
    <row r="26" spans="1:12" ht="16.5" thickBot="1">
      <c r="A26" s="31"/>
      <c r="B26" s="32" t="s">
        <v>6</v>
      </c>
      <c r="C26" s="33"/>
      <c r="D26" s="34"/>
      <c r="E26" s="35"/>
      <c r="F26" s="35"/>
      <c r="G26" s="54">
        <f>SUM(G16:G25)</f>
        <v>80600</v>
      </c>
      <c r="H26" s="47">
        <f>SUM(H16:H25)</f>
        <v>97526</v>
      </c>
      <c r="I26" s="55"/>
      <c r="J26" s="56"/>
      <c r="K26" s="48"/>
      <c r="L26" s="48"/>
    </row>
    <row r="27" spans="1:9" ht="15">
      <c r="A27" s="18"/>
      <c r="B27" s="19"/>
      <c r="C27" s="20"/>
      <c r="D27" s="21"/>
      <c r="E27" s="22"/>
      <c r="F27" s="22"/>
      <c r="G27" s="22"/>
      <c r="H27" s="23"/>
      <c r="I27" s="1"/>
    </row>
    <row r="28" spans="1:9" ht="124.5" customHeight="1">
      <c r="A28" s="37" t="s">
        <v>12</v>
      </c>
      <c r="B28" s="49"/>
      <c r="C28" s="53"/>
      <c r="D28" s="9" t="s">
        <v>24</v>
      </c>
      <c r="E28" s="5"/>
      <c r="F28" s="5"/>
      <c r="G28" s="5"/>
      <c r="H28" s="11"/>
      <c r="I28" s="1"/>
    </row>
    <row r="29" spans="1:9" ht="88.5" customHeight="1">
      <c r="A29" s="10"/>
      <c r="B29" s="49"/>
      <c r="C29" s="50"/>
      <c r="D29" s="9" t="s">
        <v>25</v>
      </c>
      <c r="E29" s="5"/>
      <c r="F29" s="5"/>
      <c r="G29" s="5"/>
      <c r="H29" s="11"/>
      <c r="I29" s="1"/>
    </row>
    <row r="30" spans="1:9" ht="140.25" customHeight="1">
      <c r="A30" s="10"/>
      <c r="B30" s="49"/>
      <c r="C30" s="50"/>
      <c r="D30" s="9" t="s">
        <v>26</v>
      </c>
      <c r="E30" s="5"/>
      <c r="F30" s="5"/>
      <c r="G30" s="5"/>
      <c r="H30" s="11"/>
      <c r="I30" s="1"/>
    </row>
    <row r="31" spans="1:9" ht="15">
      <c r="A31" s="10" t="s">
        <v>13</v>
      </c>
      <c r="B31" s="3"/>
      <c r="C31" s="2"/>
      <c r="D31" s="9"/>
      <c r="E31" s="5"/>
      <c r="F31" s="5"/>
      <c r="G31" s="5"/>
      <c r="H31" s="11"/>
      <c r="I31" s="1"/>
    </row>
    <row r="32" spans="1:9" ht="15">
      <c r="A32" s="10"/>
      <c r="B32" s="3"/>
      <c r="C32" s="2"/>
      <c r="D32" s="9"/>
      <c r="E32" s="5"/>
      <c r="F32" s="5"/>
      <c r="G32" s="5"/>
      <c r="H32" s="11"/>
      <c r="I32" s="1"/>
    </row>
  </sheetData>
  <sheetProtection/>
  <mergeCells count="7">
    <mergeCell ref="B30:C30"/>
    <mergeCell ref="A3:H10"/>
    <mergeCell ref="B11:H11"/>
    <mergeCell ref="B12:H12"/>
    <mergeCell ref="B13:H13"/>
    <mergeCell ref="B28:C28"/>
    <mergeCell ref="B29:C29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2013-07-25T07:57:49Z</dcterms:modified>
  <cp:category/>
  <cp:version/>
  <cp:contentType/>
  <cp:contentStatus/>
</cp:coreProperties>
</file>