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5170" windowHeight="10725" activeTab="0"/>
  </bookViews>
  <sheets>
    <sheet name="PRO VZ " sheetId="3" r:id="rId1"/>
  </sheets>
  <definedNames/>
  <calcPr calcId="145621"/>
</workbook>
</file>

<file path=xl/sharedStrings.xml><?xml version="1.0" encoding="utf-8"?>
<sst xmlns="http://schemas.openxmlformats.org/spreadsheetml/2006/main" count="113" uniqueCount="75">
  <si>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</si>
  <si>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</si>
  <si>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</si>
  <si>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</si>
  <si>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</si>
  <si>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</si>
  <si>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</si>
  <si>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</si>
  <si>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</si>
  <si>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</si>
  <si>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</si>
  <si>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</si>
  <si>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</si>
  <si>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</si>
  <si>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</si>
  <si>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</si>
  <si>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</si>
  <si>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</si>
  <si>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</si>
  <si>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</si>
  <si>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</si>
  <si>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</si>
  <si>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</si>
  <si>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</si>
  <si>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</si>
  <si>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max 1 l</t>
  </si>
  <si>
    <t>Kč/l</t>
  </si>
  <si>
    <t>max 5 l</t>
  </si>
  <si>
    <t>Kč/kg</t>
  </si>
  <si>
    <t>Suspenzní koncentrát</t>
  </si>
  <si>
    <t>fenhexamid 500 g/l</t>
  </si>
  <si>
    <t>suspenzní koncentrát</t>
  </si>
  <si>
    <t>k ochraně révy proti plísni šedé a peckovin proti moniliózám</t>
  </si>
  <si>
    <t>k ochraně révy vinné proti
houbovým chorobám</t>
  </si>
  <si>
    <t>max 5 kg</t>
  </si>
  <si>
    <t>folpet 800 g/kg</t>
  </si>
  <si>
    <t>k ochraně révy vinné proti plísni révové</t>
  </si>
  <si>
    <t>k ošetření révy vinné proti plísni révové</t>
  </si>
  <si>
    <t>max 10 kg</t>
  </si>
  <si>
    <t xml:space="preserve">k ošetření révy vinné proti padlí révovému </t>
  </si>
  <si>
    <t>spiroxamin 500 g/l</t>
  </si>
  <si>
    <t>emulgovatelný koncentrát</t>
  </si>
  <si>
    <t>k ochraně révy vinné proti padlí révovému</t>
  </si>
  <si>
    <t>tebukonazol 250 g/l</t>
  </si>
  <si>
    <t>emulze oleje ve vodě</t>
  </si>
  <si>
    <t>k ochraně pšenice ozimé a ječmene proti fuzariózám klasů, třešně, višně proti moniliózám</t>
  </si>
  <si>
    <t>k ochraně ječmene, pšenice a slunečnice roční proti houbovým chorobám</t>
  </si>
  <si>
    <t>fluxapyroxad 300 g/l</t>
  </si>
  <si>
    <t>k ochraně révy a jádrovin proti houbovým chorobám</t>
  </si>
  <si>
    <t xml:space="preserve"> k ochraně obilnin,  máku setého a slunečnice roční proti chorobám</t>
  </si>
  <si>
    <t>Kapalný suspenzní koncentrát</t>
  </si>
  <si>
    <t>k moření obilovin proti houbovým chorobám</t>
  </si>
  <si>
    <t>ve vodě dispergovatelné granule</t>
  </si>
  <si>
    <t>dimethomorf 113 g/kg                                                                                                                                                                                                                           Folpet 600 g/kg</t>
  </si>
  <si>
    <t>prochloraz 400 g/l                                                                                                                                                                                                                        propiconazol 90 g/l</t>
  </si>
  <si>
    <t xml:space="preserve">ametoktradin 300 g/l                                                                                                                                                                                                                  dimethomorf 225 g/l                                                                 </t>
  </si>
  <si>
    <t xml:space="preserve"> Prothiokonazol 125 g/l                                                                                                                                                                                                               Tebukonazol 125 g/l</t>
  </si>
  <si>
    <t xml:space="preserve">Prothiokonazol 250 g/l                              Tebukonazol 150 g/l </t>
  </si>
  <si>
    <t>fungicidní přípravek s růstově-regulačním efektem k ochraně řepky olejky, hořčice, máku setého proti chorobám</t>
  </si>
  <si>
    <t>Prothiokonazol 80 g/l                                       Tebukonazol 160 g/l</t>
  </si>
  <si>
    <t>Fluopyram 125 g/l                                  Prothiokonazol 125 g/l</t>
  </si>
  <si>
    <t>suspo emulze</t>
  </si>
  <si>
    <t>k ochraně řepky olejky,
hořčice, kukuřice, slunečnice a máku proti houbovým chorobám</t>
  </si>
  <si>
    <t xml:space="preserve"> Spiroxamin 250 g/l                                  Tebukonazol 167 g/l                                    Triadimenol 43 g/l </t>
  </si>
  <si>
    <t>k ochraně révy proti padlí révovému, pšenice proti padlí travnímu, rzi, braničnatce plevové, ječmene proti padlí travnímu, rzi, rynchosporiové skvrnitosti a hnědé skvrnitosti ječmene</t>
  </si>
  <si>
    <t xml:space="preserve">Tebukonazol 250 g/l </t>
  </si>
  <si>
    <t>k ochraně pšenice ozimé,
ječmene, višně, proti houbovým chorobám</t>
  </si>
  <si>
    <t xml:space="preserve"> Dithianon 125 g/l                                            Fosfonáty draselné 561 g/l</t>
  </si>
  <si>
    <t xml:space="preserve"> k ochraně jádrovin proti strupovitosti a
k ochraně révy proti plísni révové a černé hnilobě</t>
  </si>
  <si>
    <t>iprovalikarb 90 g/kg                                                          folpet 563 g/kg</t>
  </si>
  <si>
    <t>k ochreně révy vinné proti plísni révové</t>
  </si>
  <si>
    <t>boskalid 200 g/l 
kresoxim-methyl 100 g/l</t>
  </si>
  <si>
    <t>Celkem za část 1: fungicidy</t>
  </si>
  <si>
    <t>Část č. 1 - Technická specifikace - ceník FUNGICIDNÍCH PŘÍPRAVKŮ</t>
  </si>
  <si>
    <t>1Zadavatel připouští obsah účinné látky v rozptylu ± 3% z hodnoty uvedené ve sloupci B, kritéria v ostatních sloupcích musí být splněny.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</si>
</sst>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5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2" fillId="6" borderId="1" xfId="0" applyNumberFormat="1" applyFont="1" applyFill="1" applyBorder="1" applyAlignment="1" applyProtection="1">
      <alignment horizontal="center" vertical="center" wrapText="1"/>
      <protection/>
    </xf>
    <xf numFmtId="164" fontId="8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 wrapText="1"/>
      <protection/>
    </xf>
    <xf numFmtId="0" fontId="10" fillId="8" borderId="1" xfId="0" applyFont="1" applyFill="1" applyBorder="1" applyAlignment="1" applyProtection="1">
      <alignment horizontal="center" vertical="center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0" fontId="17" fillId="0" borderId="1" xfId="21" applyFont="1" applyFill="1" applyBorder="1" applyAlignment="1" applyProtection="1">
      <alignment horizontal="center" vertical="center" wrapText="1"/>
      <protection/>
    </xf>
    <xf numFmtId="0" fontId="18" fillId="0" borderId="1" xfId="2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9" fillId="9" borderId="1" xfId="2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right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10" fillId="8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164" fontId="9" fillId="5" borderId="2" xfId="0" applyNumberFormat="1" applyFont="1" applyFill="1" applyBorder="1" applyAlignment="1" applyProtection="1">
      <alignment horizontal="center" vertical="center"/>
      <protection/>
    </xf>
    <xf numFmtId="164" fontId="8" fillId="6" borderId="2" xfId="0" applyNumberFormat="1" applyFont="1" applyFill="1" applyBorder="1" applyAlignment="1" applyProtection="1">
      <alignment horizontal="center" vertical="center"/>
      <protection/>
    </xf>
    <xf numFmtId="4" fontId="5" fillId="6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164" fontId="0" fillId="0" borderId="2" xfId="0" applyNumberFormat="1" applyBorder="1" applyAlignment="1" applyProtection="1">
      <alignment horizontal="center" vertical="center" wrapText="1"/>
      <protection/>
    </xf>
    <xf numFmtId="164" fontId="0" fillId="0" borderId="3" xfId="0" applyNumberFormat="1" applyBorder="1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4"/>
  <sheetViews>
    <sheetView tabSelected="1" workbookViewId="0" topLeftCell="A19">
      <pane xSplit="22245" topLeftCell="S1" activePane="topLeft" state="split"/>
      <selection pane="topLeft" activeCell="M21" sqref="M21"/>
      <selection pane="topRight" activeCell="U17" sqref="U17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5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51" t="s">
        <v>23</v>
      </c>
      <c r="N4" s="51"/>
      <c r="O4" s="21" t="s">
        <v>24</v>
      </c>
    </row>
    <row r="5" spans="1:15" ht="98.25" customHeight="1">
      <c r="A5" s="18">
        <v>1</v>
      </c>
      <c r="B5" s="7" t="s">
        <v>30</v>
      </c>
      <c r="C5" s="5" t="s">
        <v>31</v>
      </c>
      <c r="D5" s="8" t="s">
        <v>32</v>
      </c>
      <c r="E5" s="14" t="s">
        <v>25</v>
      </c>
      <c r="F5" s="52"/>
      <c r="G5" s="52"/>
      <c r="H5" s="11">
        <v>360</v>
      </c>
      <c r="I5" s="23">
        <v>50</v>
      </c>
      <c r="J5" s="6">
        <v>360</v>
      </c>
      <c r="K5" s="9">
        <v>510</v>
      </c>
      <c r="L5" s="13">
        <f>J5*K5</f>
        <v>183600</v>
      </c>
      <c r="M5" s="31"/>
      <c r="N5" s="20" t="s">
        <v>26</v>
      </c>
      <c r="O5" s="22">
        <f>I5*M5</f>
        <v>0</v>
      </c>
    </row>
    <row r="6" spans="1:15" ht="90.75" customHeight="1">
      <c r="A6" s="18">
        <v>2</v>
      </c>
      <c r="B6" s="7" t="s">
        <v>69</v>
      </c>
      <c r="C6" s="5" t="s">
        <v>52</v>
      </c>
      <c r="D6" s="5" t="s">
        <v>33</v>
      </c>
      <c r="E6" s="14" t="s">
        <v>34</v>
      </c>
      <c r="F6" s="52"/>
      <c r="G6" s="52"/>
      <c r="H6" s="11"/>
      <c r="I6" s="23">
        <v>290</v>
      </c>
      <c r="J6" s="6"/>
      <c r="K6" s="9"/>
      <c r="L6" s="13"/>
      <c r="M6" s="31"/>
      <c r="N6" s="20" t="s">
        <v>28</v>
      </c>
      <c r="O6" s="22">
        <f aca="true" t="shared" si="0" ref="O6:O21">I6*M6</f>
        <v>0</v>
      </c>
    </row>
    <row r="7" spans="1:15" ht="84" customHeight="1">
      <c r="A7" s="18">
        <v>3</v>
      </c>
      <c r="B7" s="7" t="s">
        <v>35</v>
      </c>
      <c r="C7" s="5" t="s">
        <v>52</v>
      </c>
      <c r="D7" s="8" t="s">
        <v>36</v>
      </c>
      <c r="E7" s="14" t="s">
        <v>34</v>
      </c>
      <c r="F7" s="52"/>
      <c r="G7" s="52"/>
      <c r="H7" s="10"/>
      <c r="I7" s="23">
        <v>320</v>
      </c>
      <c r="J7" s="4"/>
      <c r="K7" s="17"/>
      <c r="L7" s="12"/>
      <c r="M7" s="31"/>
      <c r="N7" s="20" t="s">
        <v>28</v>
      </c>
      <c r="O7" s="22">
        <f t="shared" si="0"/>
        <v>0</v>
      </c>
    </row>
    <row r="8" spans="1:15" ht="90.75" customHeight="1">
      <c r="A8" s="18">
        <v>4</v>
      </c>
      <c r="B8" s="24" t="s">
        <v>47</v>
      </c>
      <c r="C8" s="25" t="s">
        <v>31</v>
      </c>
      <c r="D8" s="24" t="s">
        <v>48</v>
      </c>
      <c r="E8" s="26" t="s">
        <v>25</v>
      </c>
      <c r="F8" s="52"/>
      <c r="G8" s="52"/>
      <c r="H8" s="11">
        <v>360</v>
      </c>
      <c r="I8" s="28">
        <v>24</v>
      </c>
      <c r="J8" s="6">
        <v>360</v>
      </c>
      <c r="K8" s="9">
        <v>510</v>
      </c>
      <c r="L8" s="13">
        <f>J8*K8</f>
        <v>183600</v>
      </c>
      <c r="M8" s="31"/>
      <c r="N8" s="20" t="s">
        <v>26</v>
      </c>
      <c r="O8" s="22">
        <f t="shared" si="0"/>
        <v>0</v>
      </c>
    </row>
    <row r="9" spans="1:15" ht="90.75" customHeight="1">
      <c r="A9" s="18">
        <v>5</v>
      </c>
      <c r="B9" s="7" t="s">
        <v>53</v>
      </c>
      <c r="C9" s="5" t="s">
        <v>52</v>
      </c>
      <c r="D9" s="8" t="s">
        <v>37</v>
      </c>
      <c r="E9" s="14" t="s">
        <v>38</v>
      </c>
      <c r="F9" s="52"/>
      <c r="G9" s="52"/>
      <c r="H9" s="11">
        <v>1192</v>
      </c>
      <c r="I9" s="23">
        <v>300</v>
      </c>
      <c r="J9" s="6">
        <f>H9</f>
        <v>1192</v>
      </c>
      <c r="K9" s="9">
        <v>247</v>
      </c>
      <c r="L9" s="13">
        <f>J9*K9</f>
        <v>294424</v>
      </c>
      <c r="M9" s="31"/>
      <c r="N9" s="20" t="s">
        <v>28</v>
      </c>
      <c r="O9" s="22">
        <f t="shared" si="0"/>
        <v>0</v>
      </c>
    </row>
    <row r="10" spans="1:15" ht="90.75" customHeight="1">
      <c r="A10" s="18">
        <v>6</v>
      </c>
      <c r="B10" s="7" t="s">
        <v>71</v>
      </c>
      <c r="C10" s="5" t="s">
        <v>31</v>
      </c>
      <c r="D10" s="8" t="s">
        <v>39</v>
      </c>
      <c r="E10" s="14" t="s">
        <v>25</v>
      </c>
      <c r="F10" s="52"/>
      <c r="G10" s="52"/>
      <c r="H10" s="11">
        <v>1192</v>
      </c>
      <c r="I10" s="23">
        <v>145</v>
      </c>
      <c r="J10" s="6">
        <f>H10</f>
        <v>1192</v>
      </c>
      <c r="K10" s="9">
        <v>247</v>
      </c>
      <c r="L10" s="13">
        <f>J10*K10</f>
        <v>294424</v>
      </c>
      <c r="M10" s="31"/>
      <c r="N10" s="20" t="s">
        <v>26</v>
      </c>
      <c r="O10" s="22">
        <f t="shared" si="0"/>
        <v>0</v>
      </c>
    </row>
    <row r="11" spans="1:15" ht="90.75" customHeight="1">
      <c r="A11" s="18">
        <v>7</v>
      </c>
      <c r="B11" s="7" t="s">
        <v>40</v>
      </c>
      <c r="C11" s="5" t="s">
        <v>41</v>
      </c>
      <c r="D11" s="8" t="s">
        <v>42</v>
      </c>
      <c r="E11" s="14" t="s">
        <v>25</v>
      </c>
      <c r="F11" s="52"/>
      <c r="G11" s="52"/>
      <c r="H11" s="11">
        <v>1192</v>
      </c>
      <c r="I11" s="23">
        <v>96</v>
      </c>
      <c r="J11" s="6">
        <f>H11</f>
        <v>1192</v>
      </c>
      <c r="K11" s="9">
        <v>247</v>
      </c>
      <c r="L11" s="13">
        <f>J11*K11</f>
        <v>294424</v>
      </c>
      <c r="M11" s="31"/>
      <c r="N11" s="20" t="s">
        <v>26</v>
      </c>
      <c r="O11" s="22">
        <f t="shared" si="0"/>
        <v>0</v>
      </c>
    </row>
    <row r="12" spans="1:15" ht="90.75" customHeight="1">
      <c r="A12" s="18">
        <v>8</v>
      </c>
      <c r="B12" s="7" t="s">
        <v>43</v>
      </c>
      <c r="C12" s="5" t="s">
        <v>44</v>
      </c>
      <c r="D12" s="8" t="s">
        <v>45</v>
      </c>
      <c r="E12" s="14" t="s">
        <v>27</v>
      </c>
      <c r="F12" s="52"/>
      <c r="G12" s="52"/>
      <c r="H12" s="11"/>
      <c r="I12" s="23">
        <v>100</v>
      </c>
      <c r="J12" s="6"/>
      <c r="K12" s="9"/>
      <c r="L12" s="13"/>
      <c r="M12" s="31"/>
      <c r="N12" s="20" t="s">
        <v>26</v>
      </c>
      <c r="O12" s="22">
        <f t="shared" si="0"/>
        <v>0</v>
      </c>
    </row>
    <row r="13" spans="1:15" ht="90.75" customHeight="1">
      <c r="A13" s="18">
        <v>9</v>
      </c>
      <c r="B13" s="7" t="s">
        <v>54</v>
      </c>
      <c r="C13" s="5" t="s">
        <v>41</v>
      </c>
      <c r="D13" s="8" t="s">
        <v>46</v>
      </c>
      <c r="E13" s="14" t="s">
        <v>27</v>
      </c>
      <c r="F13" s="52"/>
      <c r="G13" s="52"/>
      <c r="H13" s="11">
        <v>1192</v>
      </c>
      <c r="I13" s="23">
        <v>200</v>
      </c>
      <c r="J13" s="6">
        <f>H13</f>
        <v>1192</v>
      </c>
      <c r="K13" s="9">
        <v>247</v>
      </c>
      <c r="L13" s="13">
        <f>J13*K13</f>
        <v>294424</v>
      </c>
      <c r="M13" s="31"/>
      <c r="N13" s="20" t="s">
        <v>26</v>
      </c>
      <c r="O13" s="22">
        <f t="shared" si="0"/>
        <v>0</v>
      </c>
    </row>
    <row r="14" spans="1:15" ht="90.75" customHeight="1">
      <c r="A14" s="18">
        <v>10</v>
      </c>
      <c r="B14" s="7" t="s">
        <v>57</v>
      </c>
      <c r="C14" s="5" t="s">
        <v>50</v>
      </c>
      <c r="D14" s="8" t="s">
        <v>51</v>
      </c>
      <c r="E14" s="14" t="s">
        <v>27</v>
      </c>
      <c r="F14" s="52"/>
      <c r="G14" s="52"/>
      <c r="H14" s="11">
        <v>1192</v>
      </c>
      <c r="I14" s="23">
        <v>30</v>
      </c>
      <c r="J14" s="6">
        <f>H14</f>
        <v>1192</v>
      </c>
      <c r="K14" s="9">
        <v>247</v>
      </c>
      <c r="L14" s="13">
        <f>J14*K14</f>
        <v>294424</v>
      </c>
      <c r="M14" s="31"/>
      <c r="N14" s="20" t="s">
        <v>26</v>
      </c>
      <c r="O14" s="22">
        <f t="shared" si="0"/>
        <v>0</v>
      </c>
    </row>
    <row r="15" spans="1:15" ht="65.25" customHeight="1">
      <c r="A15" s="18">
        <v>11</v>
      </c>
      <c r="B15" s="29" t="s">
        <v>55</v>
      </c>
      <c r="C15" s="19" t="s">
        <v>29</v>
      </c>
      <c r="D15" s="8" t="s">
        <v>70</v>
      </c>
      <c r="E15" s="14" t="s">
        <v>25</v>
      </c>
      <c r="F15" s="52"/>
      <c r="G15" s="52"/>
      <c r="H15" s="11"/>
      <c r="I15" s="23">
        <v>128</v>
      </c>
      <c r="J15" s="6"/>
      <c r="K15" s="9"/>
      <c r="L15" s="13"/>
      <c r="M15" s="31"/>
      <c r="N15" s="20" t="s">
        <v>26</v>
      </c>
      <c r="O15" s="22">
        <f t="shared" si="0"/>
        <v>0</v>
      </c>
    </row>
    <row r="16" spans="1:15" ht="90.75" customHeight="1">
      <c r="A16" s="18">
        <v>12</v>
      </c>
      <c r="B16" s="29" t="s">
        <v>56</v>
      </c>
      <c r="C16" s="19" t="s">
        <v>41</v>
      </c>
      <c r="D16" s="8" t="s">
        <v>49</v>
      </c>
      <c r="E16" s="14" t="s">
        <v>27</v>
      </c>
      <c r="F16" s="52"/>
      <c r="G16" s="52"/>
      <c r="H16" s="11"/>
      <c r="I16" s="23">
        <v>60</v>
      </c>
      <c r="J16" s="6"/>
      <c r="K16" s="9"/>
      <c r="L16" s="13"/>
      <c r="M16" s="31"/>
      <c r="N16" s="20" t="s">
        <v>26</v>
      </c>
      <c r="O16" s="22">
        <f t="shared" si="0"/>
        <v>0</v>
      </c>
    </row>
    <row r="17" spans="1:15" ht="90.75" customHeight="1">
      <c r="A17" s="18">
        <v>13</v>
      </c>
      <c r="B17" s="29" t="s">
        <v>60</v>
      </c>
      <c r="C17" s="19" t="s">
        <v>61</v>
      </c>
      <c r="D17" s="8" t="s">
        <v>62</v>
      </c>
      <c r="E17" s="14" t="s">
        <v>27</v>
      </c>
      <c r="F17" s="52"/>
      <c r="G17" s="52"/>
      <c r="H17" s="11"/>
      <c r="I17" s="23">
        <v>100</v>
      </c>
      <c r="J17" s="6"/>
      <c r="K17" s="9"/>
      <c r="L17" s="13"/>
      <c r="M17" s="31"/>
      <c r="N17" s="20" t="s">
        <v>26</v>
      </c>
      <c r="O17" s="22">
        <f t="shared" si="0"/>
        <v>0</v>
      </c>
    </row>
    <row r="18" spans="1:15" ht="51">
      <c r="A18" s="18">
        <v>14</v>
      </c>
      <c r="B18" s="30" t="s">
        <v>59</v>
      </c>
      <c r="C18" s="19" t="s">
        <v>41</v>
      </c>
      <c r="D18" s="8" t="s">
        <v>58</v>
      </c>
      <c r="E18" s="14" t="s">
        <v>27</v>
      </c>
      <c r="F18" s="52"/>
      <c r="G18" s="52"/>
      <c r="H18" s="11"/>
      <c r="I18" s="23">
        <v>100</v>
      </c>
      <c r="J18" s="6"/>
      <c r="K18" s="9"/>
      <c r="L18" s="13"/>
      <c r="M18" s="31"/>
      <c r="N18" s="20" t="s">
        <v>26</v>
      </c>
      <c r="O18" s="22">
        <f t="shared" si="0"/>
        <v>0</v>
      </c>
    </row>
    <row r="19" spans="1:15" ht="89.25">
      <c r="A19" s="18">
        <v>15</v>
      </c>
      <c r="B19" s="30" t="s">
        <v>63</v>
      </c>
      <c r="C19" s="19" t="s">
        <v>41</v>
      </c>
      <c r="D19" s="8" t="s">
        <v>64</v>
      </c>
      <c r="E19" s="14" t="s">
        <v>27</v>
      </c>
      <c r="F19" s="52"/>
      <c r="G19" s="52"/>
      <c r="H19" s="11"/>
      <c r="I19" s="23">
        <v>100</v>
      </c>
      <c r="J19" s="6"/>
      <c r="K19" s="9"/>
      <c r="L19" s="13"/>
      <c r="M19" s="31"/>
      <c r="N19" s="20" t="s">
        <v>26</v>
      </c>
      <c r="O19" s="22">
        <f t="shared" si="0"/>
        <v>0</v>
      </c>
    </row>
    <row r="20" spans="1:15" ht="90.75" customHeight="1">
      <c r="A20" s="18">
        <v>16</v>
      </c>
      <c r="B20" s="30" t="s">
        <v>65</v>
      </c>
      <c r="C20" s="19" t="s">
        <v>44</v>
      </c>
      <c r="D20" s="8" t="s">
        <v>66</v>
      </c>
      <c r="E20" s="14" t="s">
        <v>27</v>
      </c>
      <c r="F20" s="52"/>
      <c r="G20" s="52"/>
      <c r="H20" s="11"/>
      <c r="I20" s="23">
        <v>20</v>
      </c>
      <c r="J20" s="6"/>
      <c r="K20" s="9"/>
      <c r="L20" s="13"/>
      <c r="M20" s="31"/>
      <c r="N20" s="20" t="s">
        <v>26</v>
      </c>
      <c r="O20" s="22">
        <f t="shared" si="0"/>
        <v>0</v>
      </c>
    </row>
    <row r="21" spans="1:15" ht="90.75" customHeight="1" thickBot="1">
      <c r="A21" s="18">
        <v>17</v>
      </c>
      <c r="B21" s="30" t="s">
        <v>67</v>
      </c>
      <c r="C21" s="19" t="s">
        <v>31</v>
      </c>
      <c r="D21" s="8" t="s">
        <v>68</v>
      </c>
      <c r="E21" s="14" t="s">
        <v>27</v>
      </c>
      <c r="F21" s="53"/>
      <c r="G21" s="53"/>
      <c r="H21" s="32"/>
      <c r="I21" s="33">
        <v>300</v>
      </c>
      <c r="J21" s="34"/>
      <c r="K21" s="35"/>
      <c r="L21" s="36"/>
      <c r="M21" s="37"/>
      <c r="N21" s="38" t="s">
        <v>26</v>
      </c>
      <c r="O21" s="39">
        <f t="shared" si="0"/>
        <v>0</v>
      </c>
    </row>
    <row r="22" spans="6:15" ht="30.75" customHeight="1" thickBot="1">
      <c r="F22" s="42" t="s">
        <v>72</v>
      </c>
      <c r="G22" s="43"/>
      <c r="H22" s="43"/>
      <c r="I22" s="43"/>
      <c r="J22" s="43"/>
      <c r="K22" s="43"/>
      <c r="L22" s="43"/>
      <c r="M22" s="43"/>
      <c r="N22" s="44"/>
      <c r="O22" s="40">
        <f>SUM(O5:O21)</f>
        <v>0</v>
      </c>
    </row>
    <row r="23" spans="1:5" ht="15">
      <c r="A23" s="41" t="s">
        <v>74</v>
      </c>
      <c r="B23" s="41"/>
      <c r="C23" s="41"/>
      <c r="D23" s="41"/>
      <c r="E23" s="41"/>
    </row>
    <row r="24" spans="2:5" ht="15">
      <c r="B24" s="41"/>
      <c r="C24" s="41"/>
      <c r="D24" s="41"/>
      <c r="E24" s="41"/>
    </row>
  </sheetData>
  <sheetProtection sheet="1" objects="1" scenarios="1" selectLockedCells="1"/>
  <mergeCells count="5">
    <mergeCell ref="B24:E24"/>
    <mergeCell ref="F22:N22"/>
    <mergeCell ref="A1:O2"/>
    <mergeCell ref="M4:N4"/>
    <mergeCell ref="A23:E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2019-03-14T10:39:38Z</cp:lastPrinted>
  <dcterms:created xsi:type="dcterms:W3CDTF">2013-09-30T08:33:39Z</dcterms:created>
  <dcterms:modified xsi:type="dcterms:W3CDTF">2019-03-15T08:55:34Z</dcterms:modified>
  <cp:category/>
  <cp:version/>
  <cp:contentType/>
  <cp:contentStatus/>
</cp:coreProperties>
</file>