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7_Zakázka_38169\01_Zadávací dokumentace\"/>
    </mc:Choice>
  </mc:AlternateContent>
  <xr:revisionPtr revIDLastSave="0" documentId="13_ncr:1_{158F3BA5-4747-429A-9CE2-B8051D873D60}" xr6:coauthVersionLast="34" xr6:coauthVersionMax="34"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<sst xmlns="http://schemas.openxmlformats.org/spreadsheetml/2006/main" count="95" uniqueCount="51">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</sst>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11" sqref="I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f>TAB!$G$14</f>
        <v>4.5</v>
      </c>
      <c r="K2" s="34"/>
      <c r="L2" s="59" t="s">
        <v>49</v>
      </c>
      <c r="M2" s="77">
        <f>TAB!$G$15</f>
        <v>38169</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0</v>
      </c>
      <c r="F6" s="43">
        <f>TAB!J4</f>
        <v>0</v>
      </c>
      <c r="G6" s="44">
        <f>TAB!K4</f>
        <v>0</v>
      </c>
      <c r="H6" s="44">
        <f>TAB!L4</f>
        <v>50</v>
      </c>
      <c r="I6" s="44">
        <f>TAB!M4</f>
        <v>71</v>
      </c>
      <c r="J6" s="44">
        <f>TAB!N4</f>
        <v>185</v>
      </c>
      <c r="K6" s="44">
        <f>TAB!O4</f>
        <v>300</v>
      </c>
      <c r="L6" s="45">
        <f>TAB!P4</f>
        <v>210</v>
      </c>
      <c r="M6" s="13">
        <f t="shared" ref="M6:M16" si="0">SUM(E6:L6)</f>
        <v>816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0</v>
      </c>
      <c r="F8" s="47">
        <f>TAB!J5</f>
        <v>0</v>
      </c>
      <c r="G8" s="47">
        <f>TAB!K5</f>
        <v>10</v>
      </c>
      <c r="H8" s="47">
        <f>TAB!L5</f>
        <v>1</v>
      </c>
      <c r="I8" s="47">
        <f>TAB!M5</f>
        <v>54</v>
      </c>
      <c r="J8" s="47">
        <f>TAB!N5</f>
        <v>6</v>
      </c>
      <c r="K8" s="47">
        <f>TAB!O5</f>
        <v>10</v>
      </c>
      <c r="L8" s="48">
        <f>TAB!P5</f>
        <v>10</v>
      </c>
      <c r="M8" s="17">
        <f t="shared" si="0"/>
        <v>91</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0</v>
      </c>
      <c r="F10" s="50">
        <f>TAB!J6</f>
        <v>10</v>
      </c>
      <c r="G10" s="44">
        <f>TAB!K6</f>
        <v>10</v>
      </c>
      <c r="H10" s="44">
        <f>TAB!L6</f>
        <v>5</v>
      </c>
      <c r="I10" s="44">
        <f>TAB!M6</f>
        <v>50</v>
      </c>
      <c r="J10" s="44">
        <f>TAB!N6</f>
        <v>0</v>
      </c>
      <c r="K10" s="44">
        <f>TAB!O6</f>
        <v>0</v>
      </c>
      <c r="L10" s="45">
        <f>TAB!P6</f>
        <v>0</v>
      </c>
      <c r="M10" s="13">
        <f t="shared" ref="M10" si="1">SUM(E10:L10)</f>
        <v>75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1</v>
      </c>
      <c r="F18" s="49">
        <f>TAB!J10</f>
        <v>1</v>
      </c>
      <c r="G18" s="49">
        <f>TAB!K10</f>
        <v>1</v>
      </c>
      <c r="H18" s="49">
        <f>TAB!L10</f>
        <v>1</v>
      </c>
      <c r="I18" s="49">
        <f>TAB!M10</f>
        <v>1</v>
      </c>
      <c r="J18" s="49">
        <f>TAB!N10</f>
        <v>3</v>
      </c>
      <c r="K18" s="49">
        <f>TAB!O10</f>
        <v>5</v>
      </c>
      <c r="L18" s="49">
        <f>TAB!P10</f>
        <v>5</v>
      </c>
      <c r="M18" s="13">
        <f t="shared" ref="M18" si="3">SUM(E18:L18)</f>
        <v>18</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c r="L4" s="72">
        <v>50</v>
      </c>
      <c r="M4" s="72">
        <v>71</v>
      </c>
      <c r="N4" s="72">
        <v>185</v>
      </c>
      <c r="O4" s="72">
        <v>300</v>
      </c>
      <c r="P4" s="73">
        <v>210</v>
      </c>
    </row>
    <row r="5" spans="2:16" ht="30" customHeight="1" thickBot="1" x14ac:dyDescent="0.3">
      <c r="B5" s="26" t="s">
        <v>21</v>
      </c>
      <c r="D5" s="26">
        <v>3</v>
      </c>
      <c r="F5" s="116"/>
      <c r="G5" s="64" t="s">
        <v>12</v>
      </c>
      <c r="H5" s="65" t="s">
        <v>37</v>
      </c>
      <c r="I5" s="66"/>
      <c r="J5" s="66"/>
      <c r="K5" s="66">
        <v>10</v>
      </c>
      <c r="L5" s="66">
        <v>1</v>
      </c>
      <c r="M5" s="66">
        <v>54</v>
      </c>
      <c r="N5" s="66">
        <v>6</v>
      </c>
      <c r="O5" s="66">
        <v>10</v>
      </c>
      <c r="P5" s="74">
        <v>10</v>
      </c>
    </row>
    <row r="6" spans="2:16" ht="30" customHeight="1" thickTop="1" x14ac:dyDescent="0.25">
      <c r="F6" s="115" t="s">
        <v>41</v>
      </c>
      <c r="G6" s="55" t="s">
        <v>11</v>
      </c>
      <c r="H6" s="56" t="s">
        <v>37</v>
      </c>
      <c r="I6" s="63"/>
      <c r="J6" s="63">
        <v>10</v>
      </c>
      <c r="K6" s="63">
        <v>10</v>
      </c>
      <c r="L6" s="63">
        <v>5</v>
      </c>
      <c r="M6" s="63">
        <v>50</v>
      </c>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1</v>
      </c>
      <c r="J10" s="63">
        <v>1</v>
      </c>
      <c r="K10" s="63">
        <v>1</v>
      </c>
      <c r="L10" s="63">
        <v>1</v>
      </c>
      <c r="M10" s="63">
        <v>1</v>
      </c>
      <c r="N10" s="63">
        <v>3</v>
      </c>
      <c r="O10" s="63">
        <v>5</v>
      </c>
      <c r="P10" s="75">
        <v>5</v>
      </c>
    </row>
    <row r="11" spans="2:16" ht="30"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4.5</v>
      </c>
    </row>
    <row r="15" spans="2:16" x14ac:dyDescent="0.25">
      <c r="F15" s="61" t="s">
        <v>38</v>
      </c>
      <c r="G15" s="33">
        <v>38169</v>
      </c>
    </row>
    <row r="16" spans="2:16" x14ac:dyDescent="0.25">
      <c r="F16" s="62"/>
    </row>
    <row r="21" spans="6:6" x14ac:dyDescent="0.25">
      <c r="F21" s="26">
        <f>COUNT(TAB!I4:P4,TAB!I5:P5,TAB!I6:P6,TAB!I7:P7,TAB!I8:P8,TAB!I9:P9,TAB!I10:P10,TAB!I11:P11)</f>
        <v>23</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2018-08-28T06:04:31Z</dcterms:modified>
</cp:coreProperties>
</file>