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5200" windowHeight="11250" activeTab="0"/>
  </bookViews>
  <sheets>
    <sheet name="Mobilni zarizeni" sheetId="9" r:id="rId1"/>
  </sheets>
  <definedNames/>
  <calcPr calcId="162913"/>
  <extLst>
    <ext xmlns:x14="http://schemas.microsoft.com/office/spreadsheetml/2009/9/main" xmlns="http://schemas.openxmlformats.org/spreadsheetml/2006/main" uri="{79F54976-1DA5-4618-B147-4CDE4B953A38}">
      <x14:workbookPr defaultImageDpi="330"/>
    </ex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<sst xmlns="http://schemas.openxmlformats.org/spreadsheetml/2006/main" count="133" uniqueCount="77">
  <si>
    <t>Společné požadavky</t>
  </si>
  <si>
    <t>Splnění parametrů v podávané nabídce</t>
  </si>
  <si>
    <t>Zachování totožné (nebo lepší) hardwarové konfigurace v rámci záručních oprav.</t>
  </si>
  <si>
    <t>Nabízená zařízení mají neutrální barvy techniky a souvisejícího příslušenství: černá/bílá/šedá/stříbrná.</t>
  </si>
  <si>
    <t>Dodavatel provede v souvislosti s dodávkou následnou ekologickou likvidaci veškerého obalového materiálu. Odběr obalového materiálu bude proveden bezprostředně po dodání zboží, popř. po vzájemné dohodě jindy.</t>
  </si>
  <si>
    <t>Všechna dodaná zařízení a příslušenství musí být plně kompatibilní.</t>
  </si>
  <si>
    <t>Celkem Kč za část:</t>
  </si>
  <si>
    <t>NÁZEV</t>
  </si>
  <si>
    <t>POŽADOVANÉ PAMAMETRY</t>
  </si>
  <si>
    <t>KONKRÉTNÍ PARAMETRY NABÍZENÉHO ZAŘÍZENÍ</t>
  </si>
  <si>
    <t>NABÍZENÉ ZAŘÍZENÍ</t>
  </si>
  <si>
    <t>Jednotková cena</t>
  </si>
  <si>
    <t>Kusy</t>
  </si>
  <si>
    <t>Kč</t>
  </si>
  <si>
    <t>PARAMETR</t>
  </si>
  <si>
    <t>POŽADOVANÁ HODNOTA</t>
  </si>
  <si>
    <t>(VÝROBCE A PŘESNÝ TYP)</t>
  </si>
  <si>
    <t xml:space="preserve"> Kč bez DPH</t>
  </si>
  <si>
    <t>maximální přípustná cena</t>
  </si>
  <si>
    <t>displej</t>
  </si>
  <si>
    <t>procesor</t>
  </si>
  <si>
    <t>RAM</t>
  </si>
  <si>
    <t>operační systém</t>
  </si>
  <si>
    <t>hmotnost</t>
  </si>
  <si>
    <t>Ke všem zařízením budou dodány napájecí kabely a nabíječky.</t>
  </si>
  <si>
    <t>iOS 11</t>
  </si>
  <si>
    <t>interní pamět</t>
  </si>
  <si>
    <t>min. 256 GB</t>
  </si>
  <si>
    <t>podpora bezdrátových sítí</t>
  </si>
  <si>
    <t>ochranné sklo</t>
  </si>
  <si>
    <t>ochranný obal</t>
  </si>
  <si>
    <t>Tablet malý iOS</t>
  </si>
  <si>
    <t>Wi-Fi, Bluetooth</t>
  </si>
  <si>
    <t>přední kryt, magnetické uchycení, podpora automatického probuzení, funkce stojanu</t>
  </si>
  <si>
    <t>dotykové pero</t>
  </si>
  <si>
    <t>Tablet velký iOS</t>
  </si>
  <si>
    <t>Tablet Android</t>
  </si>
  <si>
    <t>min. 4 GB</t>
  </si>
  <si>
    <t>Android min. 7.0</t>
  </si>
  <si>
    <t>min. 32 GB</t>
  </si>
  <si>
    <t>konektor</t>
  </si>
  <si>
    <t>USB-C</t>
  </si>
  <si>
    <t>kapacita baterie</t>
  </si>
  <si>
    <t>WiFi, Bluetooth 4.2, GPS, LTE</t>
  </si>
  <si>
    <t>kapacitní, rozlišení min. 1000 úrovní přítlaku, součást zařízení</t>
  </si>
  <si>
    <t>přední kryt, funkce stojanu</t>
  </si>
  <si>
    <t>min. 64 bit</t>
  </si>
  <si>
    <t>rozlišení displeje</t>
  </si>
  <si>
    <t>fotoaparát zadní</t>
  </si>
  <si>
    <t>fotoaparát přední</t>
  </si>
  <si>
    <t>min. 7 MPx, clona max. f/2.2</t>
  </si>
  <si>
    <t>min. 12 MPx, clona max. f/1.8</t>
  </si>
  <si>
    <t>max. 500 g</t>
  </si>
  <si>
    <t>nabíjení port lightning, rozpoznání přítlaku a náklonu, hmotnost max. 21 g</t>
  </si>
  <si>
    <t xml:space="preserve">rozlišení displeje </t>
  </si>
  <si>
    <t>min. 12", max. 15"</t>
  </si>
  <si>
    <t>min. 10", max. 12"</t>
  </si>
  <si>
    <t>min. 2224 x 1668, typ obrazovky IPS, barevný gamut odpovídající P3</t>
  </si>
  <si>
    <t>min. 2732 x 2048, typ obrazovky IPS, barevný gamut odpovídající P3</t>
  </si>
  <si>
    <t>max. 680 g</t>
  </si>
  <si>
    <t xml:space="preserve">port lightning, rozpoznání přítlaku a náklonu, hmotnost max. 21 g </t>
  </si>
  <si>
    <t>min. 4 jádra</t>
  </si>
  <si>
    <t>min. 2048 x 1536, typ obrazovky OLED</t>
  </si>
  <si>
    <t>velikost min. 9.5"</t>
  </si>
  <si>
    <t>min. 5 MPx</t>
  </si>
  <si>
    <t>min. 13 MPx</t>
  </si>
  <si>
    <t>min. 6 000 mAh</t>
  </si>
  <si>
    <t>max. 450 g</t>
  </si>
  <si>
    <t>2 ks, tvrdost: 9H</t>
  </si>
  <si>
    <t>Příslušenství: (součást dodávky)</t>
  </si>
  <si>
    <t>max. 251 mm</t>
  </si>
  <si>
    <t>max. 306 mm</t>
  </si>
  <si>
    <t>výška zařízení (bez obalu)</t>
  </si>
  <si>
    <t>max. 170 mm</t>
  </si>
  <si>
    <t>záruka min. 24 měsíců se zásahem technika do druhého pracovního dne, dopravu od odběratele a zpět zajišťuje dodavatel, záruka poskytovaná výrobcem</t>
  </si>
  <si>
    <t>Technické požadavky</t>
  </si>
  <si>
    <t>Dodavatel musí vyplnit všechna žlutě podbarvená pole. Dodavatel musí rovněž uvést i nabídkovou cenu za kus u každé položky (oranžové pole).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</si>
</sst>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 bez DPH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Symbol"/>
      <family val="1"/>
    </font>
    <font>
      <u val="single"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-0.24997000396251678"/>
        <bgColor indexed="64"/>
      </patternFill>
    </fill>
  </fills>
  <borders count="13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2" xfId="0" applyBorder="1"/>
    <xf numFmtId="3" fontId="2" fillId="0" borderId="3" xfId="0" applyNumberFormat="1" applyFont="1" applyBorder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3" borderId="6" xfId="0" applyFill="1" applyBorder="1"/>
    <xf numFmtId="0" fontId="0" fillId="4" borderId="6" xfId="0" applyFill="1" applyBorder="1" applyProtection="1">
      <protection locked="0"/>
    </xf>
    <xf numFmtId="3" fontId="0" fillId="5" borderId="6" xfId="0" applyNumberFormat="1" applyFill="1" applyBorder="1" applyProtection="1">
      <protection locked="0"/>
    </xf>
    <xf numFmtId="0" fontId="0" fillId="5" borderId="6" xfId="0" applyFill="1" applyBorder="1" applyAlignment="1">
      <alignment horizontal="center"/>
    </xf>
    <xf numFmtId="3" fontId="0" fillId="5" borderId="6" xfId="0" applyNumberFormat="1" applyFill="1" applyBorder="1"/>
    <xf numFmtId="0" fontId="0" fillId="6" borderId="0" xfId="0" applyFill="1" applyBorder="1" applyAlignment="1">
      <alignment horizontal="center"/>
    </xf>
    <xf numFmtId="3" fontId="0" fillId="6" borderId="5" xfId="0" applyNumberFormat="1" applyFill="1" applyBorder="1" applyProtection="1">
      <protection locked="0"/>
    </xf>
    <xf numFmtId="3" fontId="0" fillId="6" borderId="7" xfId="0" applyNumberFormat="1" applyFill="1" applyBorder="1"/>
    <xf numFmtId="3" fontId="0" fillId="6" borderId="0" xfId="0" applyNumberFormat="1" applyFill="1" applyBorder="1"/>
    <xf numFmtId="3" fontId="0" fillId="5" borderId="8" xfId="0" applyNumberFormat="1" applyFill="1" applyBorder="1" applyProtection="1">
      <protection locked="0"/>
    </xf>
    <xf numFmtId="0" fontId="0" fillId="5" borderId="9" xfId="0" applyFill="1" applyBorder="1" applyAlignment="1">
      <alignment horizontal="center"/>
    </xf>
    <xf numFmtId="3" fontId="0" fillId="5" borderId="10" xfId="0" applyNumberFormat="1" applyFill="1" applyBorder="1"/>
    <xf numFmtId="0" fontId="0" fillId="0" borderId="6" xfId="0" applyFill="1" applyBorder="1" applyAlignment="1">
      <alignment vertical="center"/>
    </xf>
    <xf numFmtId="0" fontId="2" fillId="2" borderId="6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3" borderId="6" xfId="0" applyFont="1" applyFill="1" applyBorder="1"/>
    <xf numFmtId="3" fontId="0" fillId="5" borderId="5" xfId="0" applyNumberFormat="1" applyFill="1" applyBorder="1" applyProtection="1">
      <protection locked="0"/>
    </xf>
    <xf numFmtId="0" fontId="0" fillId="5" borderId="0" xfId="0" applyFill="1" applyBorder="1" applyAlignment="1">
      <alignment horizontal="center"/>
    </xf>
    <xf numFmtId="3" fontId="0" fillId="5" borderId="7" xfId="0" applyNumberFormat="1" applyFill="1" applyBorder="1"/>
    <xf numFmtId="0" fontId="0" fillId="4" borderId="0" xfId="0" applyFill="1" applyBorder="1" applyAlignment="1" applyProtection="1">
      <alignment horizontal="left" vertical="top" wrapText="1"/>
      <protection locked="0"/>
    </xf>
    <xf numFmtId="3" fontId="0" fillId="6" borderId="0" xfId="0" applyNumberFormat="1" applyFill="1" applyBorder="1" applyProtection="1">
      <protection locked="0"/>
    </xf>
    <xf numFmtId="0" fontId="0" fillId="0" borderId="4" xfId="0" applyFill="1" applyBorder="1" applyAlignment="1">
      <alignment vertical="center"/>
    </xf>
    <xf numFmtId="0" fontId="0" fillId="3" borderId="4" xfId="0" applyFill="1" applyBorder="1"/>
    <xf numFmtId="0" fontId="0" fillId="4" borderId="4" xfId="0" applyFill="1" applyBorder="1" applyProtection="1">
      <protection locked="0"/>
    </xf>
    <xf numFmtId="0" fontId="2" fillId="7" borderId="6" xfId="0" applyFont="1" applyFill="1" applyBorder="1" applyAlignment="1">
      <alignment horizontal="center"/>
    </xf>
    <xf numFmtId="164" fontId="2" fillId="3" borderId="6" xfId="0" applyNumberFormat="1" applyFont="1" applyFill="1" applyBorder="1" applyAlignment="1">
      <alignment horizontal="left"/>
    </xf>
    <xf numFmtId="0" fontId="2" fillId="8" borderId="0" xfId="0" applyFont="1" applyFill="1" applyBorder="1" applyAlignment="1">
      <alignment horizontal="left" vertical="top" wrapText="1"/>
    </xf>
    <xf numFmtId="0" fontId="2" fillId="9" borderId="6" xfId="0" applyFont="1" applyFill="1" applyBorder="1" applyAlignment="1">
      <alignment horizontal="left"/>
    </xf>
    <xf numFmtId="0" fontId="0" fillId="3" borderId="6" xfId="0" applyFill="1" applyBorder="1" applyAlignment="1">
      <alignment horizontal="left" vertical="top" wrapText="1"/>
    </xf>
    <xf numFmtId="0" fontId="0" fillId="4" borderId="6" xfId="0" applyFill="1" applyBorder="1" applyAlignment="1" applyProtection="1">
      <alignment horizontal="left" vertical="top"/>
      <protection locked="0"/>
    </xf>
    <xf numFmtId="0" fontId="0" fillId="3" borderId="1" xfId="0" applyFill="1" applyBorder="1" applyAlignment="1">
      <alignment horizontal="left" vertical="top" wrapText="1"/>
    </xf>
    <xf numFmtId="0" fontId="0" fillId="3" borderId="2" xfId="0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2" fillId="7" borderId="4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0" fillId="4" borderId="4" xfId="0" applyFill="1" applyBorder="1" applyAlignment="1" applyProtection="1">
      <alignment horizontal="left" vertical="top" wrapText="1"/>
      <protection locked="0"/>
    </xf>
    <xf numFmtId="0" fontId="0" fillId="4" borderId="12" xfId="0" applyFill="1" applyBorder="1" applyAlignment="1" applyProtection="1">
      <alignment horizontal="left" vertical="top" wrapText="1"/>
      <protection locked="0"/>
    </xf>
    <xf numFmtId="0" fontId="2" fillId="8" borderId="9" xfId="0" applyFont="1" applyFill="1" applyBorder="1" applyAlignment="1">
      <alignment horizontal="left" vertical="top" wrapText="1"/>
    </xf>
    <xf numFmtId="0" fontId="2" fillId="8" borderId="0" xfId="0" applyFont="1" applyFill="1" applyBorder="1" applyAlignment="1">
      <alignment horizontal="left" vertical="top" wrapText="1"/>
    </xf>
    <xf numFmtId="0" fontId="0" fillId="4" borderId="1" xfId="0" applyFill="1" applyBorder="1" applyAlignment="1" applyProtection="1">
      <alignment horizontal="center" vertical="top"/>
      <protection locked="0"/>
    </xf>
    <xf numFmtId="0" fontId="0" fillId="4" borderId="2" xfId="0" applyFill="1" applyBorder="1" applyAlignment="1" applyProtection="1">
      <alignment horizontal="center" vertical="top"/>
      <protection locked="0"/>
    </xf>
    <xf numFmtId="0" fontId="0" fillId="4" borderId="3" xfId="0" applyFill="1" applyBorder="1" applyAlignment="1" applyProtection="1">
      <alignment horizontal="center" vertical="top"/>
      <protection locked="0"/>
    </xf>
    <xf numFmtId="0" fontId="2" fillId="7" borderId="4" xfId="0" applyFont="1" applyFill="1" applyBorder="1" applyAlignment="1">
      <alignment horizontal="center" vertical="top"/>
    </xf>
    <xf numFmtId="0" fontId="2" fillId="7" borderId="11" xfId="0" applyFont="1" applyFill="1" applyBorder="1" applyAlignment="1">
      <alignment horizontal="center" vertical="top"/>
    </xf>
    <xf numFmtId="0" fontId="2" fillId="7" borderId="1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7" borderId="6" xfId="0" applyFont="1" applyFill="1" applyBorder="1" applyAlignment="1">
      <alignment horizontal="center" vertical="top"/>
    </xf>
    <xf numFmtId="0" fontId="2" fillId="7" borderId="6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 wrapText="1"/>
    </xf>
    <xf numFmtId="0" fontId="0" fillId="0" borderId="0" xfId="0" applyBorder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abSelected="1" zoomScale="85" zoomScaleNormal="85" workbookViewId="0" topLeftCell="A1">
      <selection activeCell="A1" sqref="A1:F3"/>
    </sheetView>
  </sheetViews>
  <sheetFormatPr defaultColWidth="8.7109375" defaultRowHeight="15"/>
  <cols>
    <col min="1" max="1" width="30.28125" style="0" customWidth="1"/>
    <col min="2" max="2" width="29.00390625" style="0" customWidth="1"/>
    <col min="3" max="3" width="91.00390625" style="0" customWidth="1"/>
    <col min="4" max="4" width="30.421875" style="0" customWidth="1"/>
    <col min="5" max="5" width="27.421875" style="0" customWidth="1"/>
    <col min="6" max="6" width="28.140625" style="0" customWidth="1"/>
  </cols>
  <sheetData>
    <row r="1" spans="1:2" ht="18.75">
      <c r="A1" s="64" t="s">
        <v>75</v>
      </c>
      <c r="B1" s="64"/>
    </row>
    <row r="2" ht="15">
      <c r="A2" s="1"/>
    </row>
    <row r="3" spans="1:6" ht="15.75">
      <c r="A3" s="65" t="s">
        <v>76</v>
      </c>
      <c r="B3" s="65"/>
      <c r="C3" s="65"/>
      <c r="D3" s="65"/>
      <c r="E3" s="66"/>
      <c r="F3" s="66"/>
    </row>
    <row r="5" spans="1:8" ht="15">
      <c r="A5" s="38" t="s">
        <v>0</v>
      </c>
      <c r="B5" s="38"/>
      <c r="C5" s="38"/>
      <c r="D5" s="38" t="s">
        <v>1</v>
      </c>
      <c r="E5" s="38"/>
      <c r="F5" s="38"/>
      <c r="G5" s="38"/>
      <c r="H5" s="38"/>
    </row>
    <row r="6" spans="1:8" ht="15">
      <c r="A6" s="39" t="s">
        <v>2</v>
      </c>
      <c r="B6" s="39"/>
      <c r="C6" s="39"/>
      <c r="D6" s="40"/>
      <c r="E6" s="40"/>
      <c r="F6" s="40"/>
      <c r="G6" s="40"/>
      <c r="H6" s="40"/>
    </row>
    <row r="7" spans="1:8" ht="15">
      <c r="A7" s="39" t="s">
        <v>24</v>
      </c>
      <c r="B7" s="39"/>
      <c r="C7" s="39"/>
      <c r="D7" s="40"/>
      <c r="E7" s="40"/>
      <c r="F7" s="40"/>
      <c r="G7" s="40"/>
      <c r="H7" s="40"/>
    </row>
    <row r="8" spans="1:8" ht="15">
      <c r="A8" s="41" t="s">
        <v>3</v>
      </c>
      <c r="B8" s="42"/>
      <c r="C8" s="43"/>
      <c r="D8" s="40"/>
      <c r="E8" s="40"/>
      <c r="F8" s="40"/>
      <c r="G8" s="40"/>
      <c r="H8" s="40"/>
    </row>
    <row r="9" spans="1:8" ht="15">
      <c r="A9" s="41" t="s">
        <v>4</v>
      </c>
      <c r="B9" s="42"/>
      <c r="C9" s="43"/>
      <c r="D9" s="40"/>
      <c r="E9" s="40"/>
      <c r="F9" s="40"/>
      <c r="G9" s="40"/>
      <c r="H9" s="40"/>
    </row>
    <row r="10" spans="1:8" ht="15.95" customHeight="1">
      <c r="A10" s="41" t="s">
        <v>74</v>
      </c>
      <c r="B10" s="42"/>
      <c r="C10" s="43"/>
      <c r="D10" s="52"/>
      <c r="E10" s="53"/>
      <c r="F10" s="53"/>
      <c r="G10" s="53"/>
      <c r="H10" s="54"/>
    </row>
    <row r="11" spans="1:8" ht="15">
      <c r="A11" s="39" t="s">
        <v>5</v>
      </c>
      <c r="B11" s="39"/>
      <c r="C11" s="39"/>
      <c r="D11" s="40"/>
      <c r="E11" s="40"/>
      <c r="F11" s="40"/>
      <c r="G11" s="40"/>
      <c r="H11" s="40"/>
    </row>
    <row r="12" ht="15">
      <c r="A12" s="1"/>
    </row>
    <row r="13" spans="1:8" ht="15">
      <c r="A13" s="2"/>
      <c r="B13" s="3"/>
      <c r="C13" s="3"/>
      <c r="D13" s="4"/>
      <c r="E13" s="4"/>
      <c r="F13" s="5" t="s">
        <v>6</v>
      </c>
      <c r="G13" s="6"/>
      <c r="H13" s="7">
        <f>SUM(H14:H97)</f>
        <v>0</v>
      </c>
    </row>
    <row r="15" spans="1:8" ht="15">
      <c r="A15" s="61" t="s">
        <v>7</v>
      </c>
      <c r="B15" s="62" t="s">
        <v>8</v>
      </c>
      <c r="C15" s="63"/>
      <c r="D15" s="59" t="s">
        <v>9</v>
      </c>
      <c r="E15" s="23" t="s">
        <v>10</v>
      </c>
      <c r="F15" s="8" t="s">
        <v>11</v>
      </c>
      <c r="G15" s="44" t="s">
        <v>12</v>
      </c>
      <c r="H15" s="46" t="s">
        <v>13</v>
      </c>
    </row>
    <row r="16" spans="1:8" ht="15">
      <c r="A16" s="61"/>
      <c r="B16" s="35" t="s">
        <v>14</v>
      </c>
      <c r="C16" s="35" t="s">
        <v>15</v>
      </c>
      <c r="D16" s="60"/>
      <c r="E16" s="23" t="s">
        <v>16</v>
      </c>
      <c r="F16" s="9" t="s">
        <v>17</v>
      </c>
      <c r="G16" s="45"/>
      <c r="H16" s="47"/>
    </row>
    <row r="17" spans="1:8" ht="15">
      <c r="A17" s="50" t="s">
        <v>31</v>
      </c>
      <c r="B17" s="24" t="s">
        <v>18</v>
      </c>
      <c r="C17" s="36">
        <f>19000+1314+2370</f>
        <v>22684</v>
      </c>
      <c r="D17" s="11"/>
      <c r="E17" s="48"/>
      <c r="F17" s="12"/>
      <c r="G17" s="13">
        <v>10</v>
      </c>
      <c r="H17" s="14">
        <f>F17*G17</f>
        <v>0</v>
      </c>
    </row>
    <row r="18" spans="1:8" ht="15">
      <c r="A18" s="51"/>
      <c r="B18" s="25" t="s">
        <v>20</v>
      </c>
      <c r="C18" s="26" t="s">
        <v>46</v>
      </c>
      <c r="D18" s="11"/>
      <c r="E18" s="49"/>
      <c r="F18" s="19"/>
      <c r="G18" s="20"/>
      <c r="H18" s="21"/>
    </row>
    <row r="19" spans="1:8" ht="15">
      <c r="A19" s="51"/>
      <c r="B19" s="22" t="s">
        <v>19</v>
      </c>
      <c r="C19" s="10" t="s">
        <v>56</v>
      </c>
      <c r="D19" s="11"/>
      <c r="E19" s="49"/>
      <c r="F19" s="19"/>
      <c r="G19" s="20"/>
      <c r="H19" s="21"/>
    </row>
    <row r="20" spans="1:8" ht="15">
      <c r="A20" s="51"/>
      <c r="B20" s="22" t="s">
        <v>47</v>
      </c>
      <c r="C20" s="10" t="s">
        <v>57</v>
      </c>
      <c r="D20" s="11"/>
      <c r="E20" s="49"/>
      <c r="F20" s="27"/>
      <c r="G20" s="28"/>
      <c r="H20" s="29"/>
    </row>
    <row r="21" spans="1:8" ht="15">
      <c r="A21" s="51"/>
      <c r="B21" s="22" t="s">
        <v>48</v>
      </c>
      <c r="C21" s="10" t="s">
        <v>51</v>
      </c>
      <c r="D21" s="11"/>
      <c r="E21" s="49"/>
      <c r="F21" s="27"/>
      <c r="G21" s="28"/>
      <c r="H21" s="29"/>
    </row>
    <row r="22" spans="1:8" ht="15">
      <c r="A22" s="51"/>
      <c r="B22" s="22" t="s">
        <v>49</v>
      </c>
      <c r="C22" s="10" t="s">
        <v>50</v>
      </c>
      <c r="D22" s="11"/>
      <c r="E22" s="49"/>
      <c r="F22" s="27"/>
      <c r="G22" s="28"/>
      <c r="H22" s="29"/>
    </row>
    <row r="23" spans="1:8" ht="15">
      <c r="A23" s="51"/>
      <c r="B23" s="22" t="s">
        <v>22</v>
      </c>
      <c r="C23" s="10" t="s">
        <v>25</v>
      </c>
      <c r="D23" s="11"/>
      <c r="E23" s="49"/>
      <c r="F23" s="16"/>
      <c r="G23" s="15"/>
      <c r="H23" s="17"/>
    </row>
    <row r="24" spans="1:8" ht="15">
      <c r="A24" s="51"/>
      <c r="B24" s="22" t="s">
        <v>26</v>
      </c>
      <c r="C24" s="10" t="s">
        <v>27</v>
      </c>
      <c r="D24" s="11"/>
      <c r="E24" s="49"/>
      <c r="F24" s="16"/>
      <c r="G24" s="15"/>
      <c r="H24" s="17"/>
    </row>
    <row r="25" spans="1:8" ht="15">
      <c r="A25" s="51"/>
      <c r="B25" s="22" t="s">
        <v>23</v>
      </c>
      <c r="C25" s="10" t="s">
        <v>52</v>
      </c>
      <c r="D25" s="11"/>
      <c r="E25" s="49"/>
      <c r="F25" s="16"/>
      <c r="G25" s="15"/>
      <c r="H25" s="17"/>
    </row>
    <row r="26" spans="1:8" ht="15">
      <c r="A26" s="51"/>
      <c r="B26" s="22" t="s">
        <v>28</v>
      </c>
      <c r="C26" s="10" t="s">
        <v>32</v>
      </c>
      <c r="D26" s="11"/>
      <c r="E26" s="49"/>
      <c r="F26" s="16"/>
      <c r="G26" s="15"/>
      <c r="H26" s="17"/>
    </row>
    <row r="27" spans="1:8" ht="15">
      <c r="A27" s="51"/>
      <c r="B27" s="32" t="s">
        <v>72</v>
      </c>
      <c r="C27" s="33" t="s">
        <v>70</v>
      </c>
      <c r="D27" s="34"/>
      <c r="E27" s="49"/>
      <c r="F27" s="16"/>
      <c r="G27" s="15"/>
      <c r="H27" s="17"/>
    </row>
    <row r="28" spans="1:8" ht="15">
      <c r="A28" s="51"/>
      <c r="B28" s="32"/>
      <c r="C28" s="33"/>
      <c r="D28" s="34"/>
      <c r="E28" s="30"/>
      <c r="F28" s="31"/>
      <c r="G28" s="15"/>
      <c r="H28" s="18"/>
    </row>
    <row r="29" spans="1:8" ht="15">
      <c r="A29" s="51"/>
      <c r="B29" s="24" t="s">
        <v>69</v>
      </c>
      <c r="C29" s="33"/>
      <c r="D29" s="34"/>
      <c r="E29" s="30"/>
      <c r="F29" s="31"/>
      <c r="G29" s="15"/>
      <c r="H29" s="18"/>
    </row>
    <row r="30" spans="1:8" ht="15">
      <c r="A30" s="51"/>
      <c r="B30" s="22" t="s">
        <v>30</v>
      </c>
      <c r="C30" s="10" t="s">
        <v>33</v>
      </c>
      <c r="D30" s="11"/>
      <c r="E30" s="30"/>
      <c r="F30" s="31"/>
      <c r="G30" s="15"/>
      <c r="H30" s="18"/>
    </row>
    <row r="31" spans="1:8" ht="15">
      <c r="A31" s="51"/>
      <c r="B31" s="22" t="s">
        <v>34</v>
      </c>
      <c r="C31" s="10" t="s">
        <v>53</v>
      </c>
      <c r="D31" s="11"/>
      <c r="E31" s="30"/>
      <c r="F31" s="31"/>
      <c r="G31" s="15"/>
      <c r="H31" s="18"/>
    </row>
    <row r="33" spans="1:8" ht="15">
      <c r="A33" s="61" t="s">
        <v>7</v>
      </c>
      <c r="B33" s="62" t="s">
        <v>8</v>
      </c>
      <c r="C33" s="63"/>
      <c r="D33" s="59" t="s">
        <v>9</v>
      </c>
      <c r="E33" s="23" t="s">
        <v>10</v>
      </c>
      <c r="F33" s="8" t="s">
        <v>11</v>
      </c>
      <c r="G33" s="44" t="s">
        <v>12</v>
      </c>
      <c r="H33" s="46" t="s">
        <v>13</v>
      </c>
    </row>
    <row r="34" spans="1:8" ht="15">
      <c r="A34" s="61"/>
      <c r="B34" s="35" t="s">
        <v>14</v>
      </c>
      <c r="C34" s="35" t="s">
        <v>15</v>
      </c>
      <c r="D34" s="60"/>
      <c r="E34" s="23" t="s">
        <v>16</v>
      </c>
      <c r="F34" s="9" t="s">
        <v>17</v>
      </c>
      <c r="G34" s="45"/>
      <c r="H34" s="47"/>
    </row>
    <row r="35" spans="1:8" ht="15">
      <c r="A35" s="50" t="s">
        <v>35</v>
      </c>
      <c r="B35" s="24" t="s">
        <v>18</v>
      </c>
      <c r="C35" s="36">
        <f>23959+2370+2140</f>
        <v>28469</v>
      </c>
      <c r="D35" s="11"/>
      <c r="E35" s="48"/>
      <c r="F35" s="12"/>
      <c r="G35" s="13">
        <v>10</v>
      </c>
      <c r="H35" s="14">
        <f>F35*G35</f>
        <v>0</v>
      </c>
    </row>
    <row r="36" spans="1:8" ht="15">
      <c r="A36" s="51"/>
      <c r="B36" s="25" t="s">
        <v>20</v>
      </c>
      <c r="C36" s="26" t="s">
        <v>46</v>
      </c>
      <c r="D36" s="11"/>
      <c r="E36" s="49"/>
      <c r="F36" s="19"/>
      <c r="G36" s="20"/>
      <c r="H36" s="21"/>
    </row>
    <row r="37" spans="1:8" ht="15">
      <c r="A37" s="51"/>
      <c r="B37" s="22" t="s">
        <v>19</v>
      </c>
      <c r="C37" s="10" t="s">
        <v>55</v>
      </c>
      <c r="D37" s="11"/>
      <c r="E37" s="49"/>
      <c r="F37" s="19"/>
      <c r="G37" s="20"/>
      <c r="H37" s="21"/>
    </row>
    <row r="38" spans="1:8" ht="15">
      <c r="A38" s="51"/>
      <c r="B38" s="22" t="s">
        <v>54</v>
      </c>
      <c r="C38" s="10" t="s">
        <v>58</v>
      </c>
      <c r="D38" s="11"/>
      <c r="E38" s="49"/>
      <c r="F38" s="27"/>
      <c r="G38" s="28"/>
      <c r="H38" s="29"/>
    </row>
    <row r="39" spans="1:8" ht="15">
      <c r="A39" s="51"/>
      <c r="B39" s="22" t="s">
        <v>48</v>
      </c>
      <c r="C39" s="10" t="s">
        <v>51</v>
      </c>
      <c r="D39" s="11"/>
      <c r="E39" s="49"/>
      <c r="F39" s="27"/>
      <c r="G39" s="28"/>
      <c r="H39" s="29"/>
    </row>
    <row r="40" spans="1:8" ht="15">
      <c r="A40" s="51"/>
      <c r="B40" s="22" t="s">
        <v>49</v>
      </c>
      <c r="C40" s="10" t="s">
        <v>50</v>
      </c>
      <c r="D40" s="11"/>
      <c r="E40" s="49"/>
      <c r="F40" s="27"/>
      <c r="G40" s="28"/>
      <c r="H40" s="29"/>
    </row>
    <row r="41" spans="1:8" ht="15">
      <c r="A41" s="51"/>
      <c r="B41" s="22" t="s">
        <v>22</v>
      </c>
      <c r="C41" s="10" t="s">
        <v>25</v>
      </c>
      <c r="D41" s="11"/>
      <c r="E41" s="49"/>
      <c r="F41" s="16"/>
      <c r="G41" s="15"/>
      <c r="H41" s="17"/>
    </row>
    <row r="42" spans="1:8" ht="15">
      <c r="A42" s="51"/>
      <c r="B42" s="22" t="s">
        <v>26</v>
      </c>
      <c r="C42" s="10" t="s">
        <v>27</v>
      </c>
      <c r="D42" s="11"/>
      <c r="E42" s="49"/>
      <c r="F42" s="16"/>
      <c r="G42" s="15"/>
      <c r="H42" s="17"/>
    </row>
    <row r="43" spans="1:8" ht="15">
      <c r="A43" s="51"/>
      <c r="B43" s="22" t="s">
        <v>23</v>
      </c>
      <c r="C43" s="10" t="s">
        <v>59</v>
      </c>
      <c r="D43" s="11"/>
      <c r="E43" s="49"/>
      <c r="F43" s="16"/>
      <c r="G43" s="15"/>
      <c r="H43" s="17"/>
    </row>
    <row r="44" spans="1:8" ht="15">
      <c r="A44" s="51"/>
      <c r="B44" s="22" t="s">
        <v>28</v>
      </c>
      <c r="C44" s="10" t="s">
        <v>32</v>
      </c>
      <c r="D44" s="11"/>
      <c r="E44" s="49"/>
      <c r="F44" s="16"/>
      <c r="G44" s="15"/>
      <c r="H44" s="17"/>
    </row>
    <row r="45" spans="1:8" ht="15">
      <c r="A45" s="51"/>
      <c r="B45" s="32" t="s">
        <v>72</v>
      </c>
      <c r="C45" s="33" t="s">
        <v>71</v>
      </c>
      <c r="D45" s="34"/>
      <c r="E45" s="49"/>
      <c r="F45" s="16"/>
      <c r="G45" s="15"/>
      <c r="H45" s="17"/>
    </row>
    <row r="46" spans="1:8" ht="15">
      <c r="A46" s="51"/>
      <c r="B46" s="32"/>
      <c r="C46" s="33"/>
      <c r="D46" s="34"/>
      <c r="E46" s="30"/>
      <c r="F46" s="31"/>
      <c r="G46" s="15"/>
      <c r="H46" s="18"/>
    </row>
    <row r="47" spans="1:8" ht="15">
      <c r="A47" s="51"/>
      <c r="B47" s="24" t="s">
        <v>69</v>
      </c>
      <c r="C47" s="33"/>
      <c r="D47" s="34"/>
      <c r="E47" s="30"/>
      <c r="F47" s="31"/>
      <c r="G47" s="15"/>
      <c r="H47" s="18"/>
    </row>
    <row r="48" spans="1:8" ht="15">
      <c r="A48" s="51"/>
      <c r="B48" s="22" t="s">
        <v>34</v>
      </c>
      <c r="C48" s="10" t="s">
        <v>60</v>
      </c>
      <c r="D48" s="11"/>
      <c r="E48" s="30"/>
      <c r="F48" s="31"/>
      <c r="G48" s="15"/>
      <c r="H48" s="18"/>
    </row>
    <row r="49" spans="1:8" ht="15">
      <c r="A49" s="37"/>
      <c r="B49" s="22" t="s">
        <v>30</v>
      </c>
      <c r="C49" s="10" t="s">
        <v>33</v>
      </c>
      <c r="D49" s="11"/>
      <c r="E49" s="30"/>
      <c r="F49" s="31"/>
      <c r="G49" s="15"/>
      <c r="H49" s="18"/>
    </row>
    <row r="52" spans="1:8" ht="15" customHeight="1">
      <c r="A52" s="55" t="s">
        <v>7</v>
      </c>
      <c r="B52" s="57" t="s">
        <v>8</v>
      </c>
      <c r="C52" s="58"/>
      <c r="D52" s="59" t="s">
        <v>9</v>
      </c>
      <c r="E52" s="23" t="s">
        <v>10</v>
      </c>
      <c r="F52" s="8" t="s">
        <v>11</v>
      </c>
      <c r="G52" s="44" t="s">
        <v>12</v>
      </c>
      <c r="H52" s="46" t="s">
        <v>13</v>
      </c>
    </row>
    <row r="53" spans="1:8" ht="15">
      <c r="A53" s="56"/>
      <c r="B53" s="35" t="s">
        <v>14</v>
      </c>
      <c r="C53" s="35" t="s">
        <v>15</v>
      </c>
      <c r="D53" s="60"/>
      <c r="E53" s="23" t="s">
        <v>16</v>
      </c>
      <c r="F53" s="9" t="s">
        <v>17</v>
      </c>
      <c r="G53" s="45"/>
      <c r="H53" s="47"/>
    </row>
    <row r="54" spans="1:8" ht="15" customHeight="1">
      <c r="A54" s="50" t="s">
        <v>36</v>
      </c>
      <c r="B54" s="24" t="s">
        <v>18</v>
      </c>
      <c r="C54" s="36">
        <f>15694+826+(2*660)</f>
        <v>17840</v>
      </c>
      <c r="D54" s="11"/>
      <c r="E54" s="48"/>
      <c r="F54" s="12"/>
      <c r="G54" s="13">
        <v>10</v>
      </c>
      <c r="H54" s="14">
        <f>F54*G54</f>
        <v>0</v>
      </c>
    </row>
    <row r="55" spans="1:8" ht="15">
      <c r="A55" s="51"/>
      <c r="B55" s="25" t="s">
        <v>20</v>
      </c>
      <c r="C55" s="26" t="s">
        <v>61</v>
      </c>
      <c r="D55" s="11"/>
      <c r="E55" s="49"/>
      <c r="F55" s="19"/>
      <c r="G55" s="20"/>
      <c r="H55" s="21"/>
    </row>
    <row r="56" spans="1:8" ht="15">
      <c r="A56" s="51"/>
      <c r="B56" s="22" t="s">
        <v>19</v>
      </c>
      <c r="C56" s="10" t="s">
        <v>63</v>
      </c>
      <c r="D56" s="11"/>
      <c r="E56" s="49"/>
      <c r="F56" s="19"/>
      <c r="G56" s="20"/>
      <c r="H56" s="21"/>
    </row>
    <row r="57" spans="1:8" ht="15">
      <c r="A57" s="51"/>
      <c r="B57" s="22" t="s">
        <v>47</v>
      </c>
      <c r="C57" s="10" t="s">
        <v>62</v>
      </c>
      <c r="D57" s="11"/>
      <c r="E57" s="49"/>
      <c r="F57" s="27"/>
      <c r="G57" s="28"/>
      <c r="H57" s="29"/>
    </row>
    <row r="58" spans="1:8" ht="15">
      <c r="A58" s="51"/>
      <c r="B58" s="22" t="s">
        <v>21</v>
      </c>
      <c r="C58" s="10" t="s">
        <v>37</v>
      </c>
      <c r="D58" s="11"/>
      <c r="E58" s="49"/>
      <c r="F58" s="27"/>
      <c r="G58" s="28"/>
      <c r="H58" s="29"/>
    </row>
    <row r="59" spans="1:8" ht="15">
      <c r="A59" s="51"/>
      <c r="B59" s="22" t="s">
        <v>22</v>
      </c>
      <c r="C59" s="10" t="s">
        <v>38</v>
      </c>
      <c r="D59" s="11"/>
      <c r="E59" s="49"/>
      <c r="F59" s="16"/>
      <c r="G59" s="15"/>
      <c r="H59" s="17"/>
    </row>
    <row r="60" spans="1:8" ht="15">
      <c r="A60" s="51"/>
      <c r="B60" s="22" t="s">
        <v>48</v>
      </c>
      <c r="C60" s="10" t="s">
        <v>65</v>
      </c>
      <c r="D60" s="11"/>
      <c r="E60" s="49"/>
      <c r="F60" s="16"/>
      <c r="G60" s="15"/>
      <c r="H60" s="17"/>
    </row>
    <row r="61" spans="1:8" ht="15">
      <c r="A61" s="51"/>
      <c r="B61" s="22" t="s">
        <v>49</v>
      </c>
      <c r="C61" s="10" t="s">
        <v>64</v>
      </c>
      <c r="D61" s="11"/>
      <c r="E61" s="49"/>
      <c r="F61" s="16"/>
      <c r="G61" s="15"/>
      <c r="H61" s="17"/>
    </row>
    <row r="62" spans="1:8" ht="15">
      <c r="A62" s="51"/>
      <c r="B62" s="22" t="s">
        <v>26</v>
      </c>
      <c r="C62" s="10" t="s">
        <v>39</v>
      </c>
      <c r="D62" s="11"/>
      <c r="E62" s="49"/>
      <c r="F62" s="16"/>
      <c r="G62" s="15"/>
      <c r="H62" s="17"/>
    </row>
    <row r="63" spans="1:8" ht="15">
      <c r="A63" s="51"/>
      <c r="B63" s="22" t="s">
        <v>40</v>
      </c>
      <c r="C63" s="10" t="s">
        <v>41</v>
      </c>
      <c r="D63" s="11"/>
      <c r="E63" s="49"/>
      <c r="F63" s="16"/>
      <c r="G63" s="15"/>
      <c r="H63" s="17"/>
    </row>
    <row r="64" spans="1:8" ht="15">
      <c r="A64" s="51"/>
      <c r="B64" s="22" t="s">
        <v>42</v>
      </c>
      <c r="C64" s="10" t="s">
        <v>66</v>
      </c>
      <c r="D64" s="11"/>
      <c r="E64" s="49"/>
      <c r="F64" s="16"/>
      <c r="G64" s="15"/>
      <c r="H64" s="17"/>
    </row>
    <row r="65" spans="1:8" ht="15">
      <c r="A65" s="51"/>
      <c r="B65" s="22" t="s">
        <v>23</v>
      </c>
      <c r="C65" s="10" t="s">
        <v>67</v>
      </c>
      <c r="D65" s="11"/>
      <c r="E65" s="49"/>
      <c r="F65" s="16"/>
      <c r="G65" s="15"/>
      <c r="H65" s="17"/>
    </row>
    <row r="66" spans="1:8" ht="15">
      <c r="A66" s="51"/>
      <c r="B66" s="22" t="s">
        <v>28</v>
      </c>
      <c r="C66" s="10" t="s">
        <v>43</v>
      </c>
      <c r="D66" s="11"/>
      <c r="E66" s="49"/>
      <c r="F66" s="16"/>
      <c r="G66" s="15"/>
      <c r="H66" s="17"/>
    </row>
    <row r="67" spans="1:8" ht="15">
      <c r="A67" s="51"/>
      <c r="B67" s="22" t="s">
        <v>34</v>
      </c>
      <c r="C67" s="10" t="s">
        <v>44</v>
      </c>
      <c r="D67" s="11"/>
      <c r="E67" s="49"/>
      <c r="F67" s="16"/>
      <c r="G67" s="15"/>
      <c r="H67" s="17"/>
    </row>
    <row r="68" spans="1:8" ht="15">
      <c r="A68" s="51"/>
      <c r="B68" s="32" t="s">
        <v>72</v>
      </c>
      <c r="C68" s="33" t="s">
        <v>73</v>
      </c>
      <c r="D68" s="34"/>
      <c r="E68" s="49"/>
      <c r="F68" s="16"/>
      <c r="G68" s="15"/>
      <c r="H68" s="17"/>
    </row>
    <row r="69" spans="1:8" ht="15">
      <c r="A69" s="51"/>
      <c r="B69" s="32"/>
      <c r="C69" s="33"/>
      <c r="D69" s="34"/>
      <c r="E69" s="30"/>
      <c r="F69" s="31"/>
      <c r="G69" s="15"/>
      <c r="H69" s="18"/>
    </row>
    <row r="70" spans="1:8" ht="15">
      <c r="A70" s="51"/>
      <c r="B70" s="24" t="s">
        <v>69</v>
      </c>
      <c r="C70" s="33"/>
      <c r="D70" s="34"/>
      <c r="E70" s="30"/>
      <c r="F70" s="31"/>
      <c r="G70" s="15"/>
      <c r="H70" s="18"/>
    </row>
    <row r="71" spans="1:8" ht="15">
      <c r="A71" s="51"/>
      <c r="B71" s="22" t="s">
        <v>30</v>
      </c>
      <c r="C71" s="10" t="s">
        <v>45</v>
      </c>
      <c r="D71" s="11"/>
      <c r="E71" s="30"/>
      <c r="F71" s="31"/>
      <c r="G71" s="15"/>
      <c r="H71" s="18"/>
    </row>
    <row r="72" spans="1:8" ht="15">
      <c r="A72" s="51"/>
      <c r="B72" s="22" t="s">
        <v>29</v>
      </c>
      <c r="C72" s="10" t="s">
        <v>68</v>
      </c>
      <c r="D72" s="11"/>
      <c r="E72" s="30"/>
      <c r="F72" s="31"/>
      <c r="G72" s="15"/>
      <c r="H72" s="18"/>
    </row>
  </sheetData>
  <mergeCells count="36">
    <mergeCell ref="A3:F3"/>
    <mergeCell ref="A54:A72"/>
    <mergeCell ref="A10:C10"/>
    <mergeCell ref="D10:H10"/>
    <mergeCell ref="A52:A53"/>
    <mergeCell ref="B52:C52"/>
    <mergeCell ref="D52:D53"/>
    <mergeCell ref="G52:G53"/>
    <mergeCell ref="H52:H53"/>
    <mergeCell ref="A15:A16"/>
    <mergeCell ref="B15:C15"/>
    <mergeCell ref="D15:D16"/>
    <mergeCell ref="A17:A31"/>
    <mergeCell ref="A35:A48"/>
    <mergeCell ref="A33:A34"/>
    <mergeCell ref="B33:C33"/>
    <mergeCell ref="D33:D34"/>
    <mergeCell ref="G33:G34"/>
    <mergeCell ref="H33:H34"/>
    <mergeCell ref="E54:E68"/>
    <mergeCell ref="G15:G16"/>
    <mergeCell ref="H15:H16"/>
    <mergeCell ref="E17:E27"/>
    <mergeCell ref="E35:E45"/>
    <mergeCell ref="A8:C8"/>
    <mergeCell ref="D8:H8"/>
    <mergeCell ref="A9:C9"/>
    <mergeCell ref="D9:H9"/>
    <mergeCell ref="A11:C11"/>
    <mergeCell ref="D11:H11"/>
    <mergeCell ref="A5:C5"/>
    <mergeCell ref="D5:H5"/>
    <mergeCell ref="A6:C6"/>
    <mergeCell ref="D6:H6"/>
    <mergeCell ref="A7:C7"/>
    <mergeCell ref="D7:H7"/>
  </mergeCell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4307C1CD8FE14CB5D1776EF4196091" ma:contentTypeVersion="2" ma:contentTypeDescription="Create a new document." ma:contentTypeScope="" ma:versionID="05e549957d4dff1df17336ea0e7afa87">
  <xsd:schema xmlns:xsd="http://www.w3.org/2001/XMLSchema" xmlns:xs="http://www.w3.org/2001/XMLSchema" xmlns:p="http://schemas.microsoft.com/office/2006/metadata/properties" xmlns:ns2="9dd4fcea-bf62-4ffd-ab72-071bda6dcb40" targetNamespace="http://schemas.microsoft.com/office/2006/metadata/properties" ma:root="true" ma:fieldsID="04fb1928e3ad7e5d60014083a1a57607" ns2:_="">
    <xsd:import namespace="9dd4fcea-bf62-4ffd-ab72-071bda6dcb4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d4fcea-bf62-4ffd-ab72-071bda6dcb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455363-A80B-4BAC-BB0F-740664C3C12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894323-51EE-416A-BF50-933E5DA1EF5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9dd4fcea-bf62-4ffd-ab72-071bda6dcb40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76872BC-8D99-4105-97BA-91B96C300B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d4fcea-bf62-4ffd-ab72-071bda6dcb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241435</cp:lastModifiedBy>
  <dcterms:created xsi:type="dcterms:W3CDTF">2018-01-26T09:50:54Z</dcterms:created>
  <dcterms:modified xsi:type="dcterms:W3CDTF">2018-03-21T07:17:33Z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0x010100ED4307C1CD8FE14CB5D1776EF4196091</vt:lpwstr>
  </property>
</Properties>
</file>