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170" windowHeight="12120" tabRatio="747" activeTab="2"/>
  </bookViews>
  <sheets>
    <sheet name="krycí list" sheetId="9" r:id="rId1"/>
    <sheet name="rekapitulace" sheetId="8" r:id="rId2"/>
    <sheet name="VZT" sheetId="7" r:id="rId3"/>
  </sheets>
  <definedNames>
    <definedName name="_xlnm._FilterDatabase" localSheetId="2" hidden="1">VZT!$A$7:$H$28</definedName>
    <definedName name="_xlnm.Print_Titles" localSheetId="2">VZT!$7:$8</definedName>
    <definedName name="_xlnm.Print_Area" localSheetId="2">VZT!$A$1:$G$28</definedName>
  </definedNames>
  <calcPr calcId="125725"/>
</workbook>
</file>

<file path=xl/calcChain.xml><?xml version="1.0" encoding="utf-8"?>
<calcChain xmlns="http://schemas.openxmlformats.org/spreadsheetml/2006/main">
  <c r="B4" i="9"/>
  <c r="B3"/>
  <c r="B2"/>
  <c r="G26" i="7"/>
  <c r="G10" l="1"/>
  <c r="G13"/>
  <c r="G12"/>
  <c r="G11"/>
  <c r="G14"/>
  <c r="G17"/>
  <c r="G16"/>
  <c r="G15"/>
  <c r="B3" i="8"/>
  <c r="B4"/>
  <c r="B2"/>
  <c r="G9" i="7" l="1"/>
  <c r="G18" s="1"/>
  <c r="D9" i="8"/>
  <c r="A8"/>
  <c r="B9"/>
  <c r="B8"/>
  <c r="G28" i="7" l="1"/>
  <c r="D8" i="8"/>
  <c r="D11" l="1"/>
  <c r="D13" s="1"/>
  <c r="D9" i="9" s="1"/>
  <c r="D12" l="1"/>
  <c r="D15" s="1"/>
</calcChain>
</file>

<file path=xl/sharedStrings.xml><?xml version="1.0" encoding="utf-8"?>
<sst xmlns="http://schemas.openxmlformats.org/spreadsheetml/2006/main" count="65" uniqueCount="52">
  <si>
    <t>Pozice</t>
  </si>
  <si>
    <t>Cena montáž/m.j.</t>
  </si>
  <si>
    <t>Cena dodávka/m.j.</t>
  </si>
  <si>
    <t>M.j.</t>
  </si>
  <si>
    <t>Množství</t>
  </si>
  <si>
    <t>Akce:</t>
  </si>
  <si>
    <t>Objekt:</t>
  </si>
  <si>
    <t>Specifikace</t>
  </si>
  <si>
    <t>Zařízení č. 1 celkem</t>
  </si>
  <si>
    <t>Ostatní náklady</t>
  </si>
  <si>
    <t>Montážní mechanismy</t>
  </si>
  <si>
    <t>Předávací dokumentace</t>
  </si>
  <si>
    <t>Projekt skutečného provedení</t>
  </si>
  <si>
    <t>Zaregulování systému a zaškolení obsluhy</t>
  </si>
  <si>
    <t>Ostatní náklady celkem</t>
  </si>
  <si>
    <t>Montážní, těsnící a spojovací materiál</t>
  </si>
  <si>
    <t>Profese:</t>
  </si>
  <si>
    <t>Vzduchotechnika</t>
  </si>
  <si>
    <t>REKAPITULACE</t>
  </si>
  <si>
    <t>Název zařízení</t>
  </si>
  <si>
    <t>Zař.č.</t>
  </si>
  <si>
    <t xml:space="preserve">Celkem dodávka a montáž </t>
  </si>
  <si>
    <t>DPH</t>
  </si>
  <si>
    <t>Cena celkem</t>
  </si>
  <si>
    <t>Náklady (Kč)</t>
  </si>
  <si>
    <t>CELKEM VZDUCHOTECHNIKA (bez DPH)</t>
  </si>
  <si>
    <t>CELKEM VZDUCHOTECHNIKA vč. DPH</t>
  </si>
  <si>
    <t>Zař.č. 1</t>
  </si>
  <si>
    <t>1.01</t>
  </si>
  <si>
    <t>ks</t>
  </si>
  <si>
    <r>
      <t>m</t>
    </r>
    <r>
      <rPr>
        <vertAlign val="superscript"/>
        <sz val="10"/>
        <rFont val="Arial"/>
        <family val="2"/>
        <charset val="238"/>
      </rPr>
      <t>2</t>
    </r>
  </si>
  <si>
    <t>kg</t>
  </si>
  <si>
    <t>1.02</t>
  </si>
  <si>
    <t>1.03</t>
  </si>
  <si>
    <t>1.04</t>
  </si>
  <si>
    <t>1.05</t>
  </si>
  <si>
    <t>KRYCÍ LIST</t>
  </si>
  <si>
    <t>VZDUCHOTECHNIKA (bez DPH)</t>
  </si>
  <si>
    <t>Stavební úpravy interiéru ubytovacího bloku "Zámeček Lednice"</t>
  </si>
  <si>
    <t>Ubytovna</t>
  </si>
  <si>
    <t>Větrání koupelen a WC</t>
  </si>
  <si>
    <t>Tepelná a protihluková izolace tl. 40 mm s Al polepem</t>
  </si>
  <si>
    <t>Doprava vč. vnitrostaveništní dopravy</t>
  </si>
  <si>
    <t>Hluktlumící ohebná hadice pr. 100 mm</t>
  </si>
  <si>
    <t>Potrubí kruhové spiro do pr. 180 mm vč. tvarovek</t>
  </si>
  <si>
    <t>Malý radiální ventilátor vč. integrované zpětné klapky, sady pro montáž do falešného stropu a nastavitelného doběhu (3-20 minut). 
260 m3/h; 75 Pa; 230-240 V; 50 Hz; 100W; 0,48 A; IP X4</t>
  </si>
  <si>
    <t>Malý radiální ventilátor vč. integrované zpětné klapky, sady pro montáž do falešného stropu a nastavitelného doběhu (3-20 minut). 
230 m3/h; 140 Pa; 230-240 V; 50 Hz; 100W; 0,48 A; IP X4</t>
  </si>
  <si>
    <t>Výfuková hlavice Cagi z pozinkovaného plechu pr. 160 mm vč. izolovaného soklu pro prostup šikmou střechou</t>
  </si>
  <si>
    <t>Výfuková hlavice Cagi z pozinkovaného plechu pr. 180 mm vč. izolovaného soklu pro prostup šikmou střechou</t>
  </si>
  <si>
    <t>bm</t>
  </si>
  <si>
    <t>Výfuková hlavice Cagi z pozinkovaného plechu pr. 125 mm vč. izolovaného soklu pro prostup šikmou střechou</t>
  </si>
  <si>
    <t>VÝKAZ VÝMĚR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</si>
</sst>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0">
    <font>
      <sz val="10"/>
      <name val="Arial CE"/>
      <charset val="238"/>
    </font>
    <font>
      <sz val="10"/>
      <name val="Arial"/>
      <family val="2"/>
      <charset val="238"/>
    </font>
    <font>
      <sz val="11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8">
    <xf numFmtId="0" fontId="0" fillId="0" borderId="0" xfId="0"/>
    <xf numFmtId="49" fontId="3" fillId="0" borderId="0" xfId="2" applyNumberFormat="1" applyFont="1" applyBorder="1" applyAlignment="1">
      <alignment horizontal="left" vertical="top"/>
    </xf>
    <xf numFmtId="3" fontId="3" fillId="0" borderId="0" xfId="2" applyNumberFormat="1" applyFont="1" applyBorder="1" applyAlignment="1">
      <alignment horizontal="left" vertical="top"/>
    </xf>
    <xf numFmtId="3" fontId="3" fillId="0" borderId="0" xfId="2" applyNumberFormat="1" applyFont="1" applyBorder="1" applyAlignment="1">
      <alignment vertical="top"/>
    </xf>
    <xf numFmtId="49" fontId="3" fillId="0" borderId="0" xfId="2" applyNumberFormat="1" applyFont="1" applyBorder="1" applyAlignment="1">
      <alignment vertical="top"/>
    </xf>
    <xf numFmtId="49" fontId="4" fillId="0" borderId="0" xfId="2" applyNumberFormat="1" applyFont="1" applyBorder="1" applyAlignment="1">
      <alignment vertical="top"/>
    </xf>
    <xf numFmtId="1" fontId="4" fillId="0" borderId="0" xfId="2" applyNumberFormat="1" applyFont="1" applyBorder="1" applyAlignment="1">
      <alignment vertical="top"/>
    </xf>
    <xf numFmtId="1" fontId="3" fillId="0" borderId="0" xfId="2" applyNumberFormat="1" applyFont="1" applyBorder="1" applyAlignment="1">
      <alignment vertical="top"/>
    </xf>
    <xf numFmtId="49" fontId="6" fillId="2" borderId="0" xfId="2" applyNumberFormat="1" applyFont="1" applyFill="1" applyBorder="1" applyAlignment="1">
      <alignment horizontal="left" vertical="top"/>
    </xf>
    <xf numFmtId="3" fontId="1" fillId="2" borderId="0" xfId="2" applyNumberFormat="1" applyFont="1" applyFill="1" applyBorder="1" applyAlignment="1">
      <alignment vertical="top"/>
    </xf>
    <xf numFmtId="49" fontId="6" fillId="2" borderId="4" xfId="2" applyNumberFormat="1" applyFont="1" applyFill="1" applyBorder="1" applyAlignment="1">
      <alignment horizontal="center" vertical="center"/>
    </xf>
    <xf numFmtId="3" fontId="6" fillId="2" borderId="4" xfId="2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0" borderId="0" xfId="0" applyNumberFormat="1" applyFont="1"/>
    <xf numFmtId="49" fontId="1" fillId="0" borderId="0" xfId="2" applyNumberFormat="1" applyFont="1" applyFill="1" applyBorder="1" applyAlignment="1">
      <alignment horizontal="left" vertical="top"/>
    </xf>
    <xf numFmtId="9" fontId="1" fillId="0" borderId="0" xfId="0" applyNumberFormat="1" applyFont="1"/>
    <xf numFmtId="0" fontId="8" fillId="0" borderId="0" xfId="0" applyFont="1" applyFill="1" applyBorder="1" applyAlignment="1">
      <alignment horizontal="right"/>
    </xf>
    <xf numFmtId="164" fontId="1" fillId="0" borderId="0" xfId="2" applyNumberFormat="1" applyFont="1" applyFill="1" applyBorder="1" applyAlignment="1">
      <alignment vertical="top"/>
    </xf>
    <xf numFmtId="3" fontId="1" fillId="2" borderId="0" xfId="2" applyNumberFormat="1" applyFont="1" applyFill="1" applyBorder="1" applyAlignment="1">
      <alignment horizontal="left" vertical="top"/>
    </xf>
    <xf numFmtId="49" fontId="1" fillId="0" borderId="0" xfId="2" applyNumberFormat="1" applyFont="1" applyBorder="1" applyAlignment="1">
      <alignment horizontal="left" vertical="top"/>
    </xf>
    <xf numFmtId="49" fontId="6" fillId="0" borderId="0" xfId="2" applyNumberFormat="1" applyFont="1" applyBorder="1" applyAlignment="1">
      <alignment horizontal="left" vertical="top"/>
    </xf>
    <xf numFmtId="3" fontId="1" fillId="0" borderId="0" xfId="2" applyNumberFormat="1" applyFont="1" applyBorder="1" applyAlignment="1">
      <alignment horizontal="left" vertical="top"/>
    </xf>
    <xf numFmtId="49" fontId="1" fillId="0" borderId="0" xfId="2" applyNumberFormat="1" applyFont="1" applyFill="1" applyBorder="1" applyAlignment="1">
      <alignment horizontal="left" vertical="top" wrapText="1"/>
    </xf>
    <xf numFmtId="3" fontId="1" fillId="0" borderId="0" xfId="2" applyNumberFormat="1" applyFont="1" applyBorder="1" applyAlignment="1">
      <alignment horizontal="center" vertical="top" wrapText="1"/>
    </xf>
    <xf numFmtId="164" fontId="1" fillId="0" borderId="0" xfId="2" applyNumberFormat="1" applyFont="1" applyBorder="1" applyAlignment="1">
      <alignment vertical="top"/>
    </xf>
    <xf numFmtId="49" fontId="6" fillId="0" borderId="0" xfId="2" applyNumberFormat="1" applyFont="1" applyFill="1" applyBorder="1" applyAlignment="1">
      <alignment horizontal="left" vertical="top" wrapText="1"/>
    </xf>
    <xf numFmtId="164" fontId="6" fillId="0" borderId="0" xfId="2" applyNumberFormat="1" applyFont="1" applyBorder="1" applyAlignment="1">
      <alignment vertical="top"/>
    </xf>
    <xf numFmtId="164" fontId="8" fillId="0" borderId="0" xfId="0" applyNumberFormat="1" applyFont="1" applyFill="1" applyBorder="1" applyAlignment="1">
      <alignment horizontal="right"/>
    </xf>
    <xf numFmtId="49" fontId="1" fillId="2" borderId="1" xfId="2" applyNumberFormat="1" applyFont="1" applyFill="1" applyBorder="1" applyAlignment="1">
      <alignment horizontal="left" vertical="top"/>
    </xf>
    <xf numFmtId="49" fontId="6" fillId="2" borderId="2" xfId="2" applyNumberFormat="1" applyFont="1" applyFill="1" applyBorder="1" applyAlignment="1">
      <alignment horizontal="left" vertical="top"/>
    </xf>
    <xf numFmtId="3" fontId="1" fillId="2" borderId="2" xfId="2" applyNumberFormat="1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right"/>
    </xf>
    <xf numFmtId="164" fontId="6" fillId="2" borderId="3" xfId="2" applyNumberFormat="1" applyFont="1" applyFill="1" applyBorder="1" applyAlignment="1">
      <alignment vertical="top"/>
    </xf>
    <xf numFmtId="3" fontId="6" fillId="0" borderId="0" xfId="2" applyNumberFormat="1" applyFont="1" applyBorder="1" applyAlignment="1">
      <alignment horizontal="left" vertical="top"/>
    </xf>
    <xf numFmtId="3" fontId="6" fillId="0" borderId="0" xfId="2" applyNumberFormat="1" applyFont="1" applyBorder="1" applyAlignment="1">
      <alignment vertical="top"/>
    </xf>
    <xf numFmtId="49" fontId="1" fillId="0" borderId="0" xfId="0" applyNumberFormat="1" applyFont="1"/>
    <xf numFmtId="3" fontId="6" fillId="2" borderId="4" xfId="2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/>
    <xf numFmtId="3" fontId="6" fillId="0" borderId="0" xfId="2" applyNumberFormat="1" applyFont="1" applyFill="1" applyBorder="1" applyAlignment="1">
      <alignment vertical="top"/>
    </xf>
    <xf numFmtId="49" fontId="6" fillId="2" borderId="5" xfId="2" applyNumberFormat="1" applyFont="1" applyFill="1" applyBorder="1" applyAlignment="1">
      <alignment horizontal="left" vertical="top"/>
    </xf>
    <xf numFmtId="3" fontId="1" fillId="2" borderId="5" xfId="2" applyNumberFormat="1" applyFont="1" applyFill="1" applyBorder="1" applyAlignment="1">
      <alignment vertical="top"/>
    </xf>
    <xf numFmtId="3" fontId="1" fillId="0" borderId="0" xfId="2" applyNumberFormat="1" applyFont="1" applyFill="1" applyBorder="1" applyAlignment="1">
      <alignment horizontal="center" vertical="top" wrapText="1"/>
    </xf>
    <xf numFmtId="49" fontId="3" fillId="0" borderId="0" xfId="2" applyNumberFormat="1" applyFont="1" applyFill="1" applyBorder="1" applyAlignment="1">
      <alignment vertical="top"/>
    </xf>
    <xf numFmtId="49" fontId="5" fillId="2" borderId="0" xfId="2" applyNumberFormat="1" applyFont="1" applyFill="1" applyBorder="1" applyAlignment="1">
      <alignment horizontal="center" vertical="top"/>
    </xf>
    <xf numFmtId="3" fontId="6" fillId="2" borderId="4" xfId="2" applyNumberFormat="1" applyFont="1" applyFill="1" applyBorder="1" applyAlignment="1">
      <alignment horizontal="center" vertical="center"/>
    </xf>
    <xf numFmtId="3" fontId="6" fillId="2" borderId="4" xfId="2" applyNumberFormat="1" applyFont="1" applyFill="1" applyBorder="1" applyAlignment="1">
      <alignment horizontal="center" vertical="center" wrapText="1"/>
    </xf>
    <xf numFmtId="49" fontId="6" fillId="2" borderId="4" xfId="2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15"/>
  <sheetViews>
    <sheetView zoomScaleNormal="100" workbookViewId="0">
      <selection activeCell="A3" sqref="A3"/>
    </sheetView>
  </sheetViews>
  <sheetFormatPr defaultRowHeight="12.75"/>
  <cols>
    <col min="1" max="1" width="8.140625" customWidth="1"/>
    <col min="2" max="2" width="60.5703125" customWidth="1"/>
    <col min="3" max="3" width="11.5703125" customWidth="1"/>
    <col min="4" max="4" width="14.28515625" customWidth="1"/>
  </cols>
  <sheetData>
    <row r="1" spans="1:6" ht="15.75">
      <c r="A1" s="44" t="s">
        <v>36</v>
      </c>
      <c r="B1" s="44"/>
      <c r="C1" s="44"/>
      <c r="D1" s="44"/>
    </row>
    <row r="2" spans="1:6">
      <c r="A2" s="8" t="s">
        <v>5</v>
      </c>
      <c r="B2" s="8" t="str">
        <f>VZT!B2</f>
        <v>Stavební úpravy interiéru ubytovacího bloku "Zámeček Lednice"</v>
      </c>
      <c r="C2" s="9"/>
      <c r="D2" s="9"/>
    </row>
    <row r="3" spans="1:6">
      <c r="A3" s="8" t="s">
        <v>6</v>
      </c>
      <c r="B3" s="8" t="str">
        <f>VZT!B3</f>
        <v>Ubytovna</v>
      </c>
      <c r="C3" s="9"/>
      <c r="D3" s="9"/>
    </row>
    <row r="4" spans="1:6">
      <c r="A4" s="8" t="s">
        <v>16</v>
      </c>
      <c r="B4" s="8" t="str">
        <f>VZT!B4</f>
        <v>Vzduchotechnika</v>
      </c>
      <c r="C4" s="9"/>
      <c r="D4" s="9"/>
    </row>
    <row r="5" spans="1:6">
      <c r="A5" s="8"/>
      <c r="B5" s="8"/>
      <c r="C5" s="9"/>
      <c r="D5" s="9"/>
    </row>
    <row r="6" spans="1:6">
      <c r="A6" s="40"/>
      <c r="B6" s="40"/>
      <c r="C6" s="41"/>
      <c r="D6" s="41"/>
    </row>
    <row r="9" spans="1:6" s="4" customFormat="1" ht="12.95" customHeight="1">
      <c r="A9" s="14"/>
      <c r="B9" s="14" t="s">
        <v>37</v>
      </c>
      <c r="C9" s="16"/>
      <c r="D9" s="17">
        <f>rekapitulace!D13</f>
        <v>0</v>
      </c>
      <c r="F9" s="7"/>
    </row>
    <row r="10" spans="1:6" s="4" customFormat="1" ht="12.95" customHeight="1">
      <c r="A10" s="14"/>
      <c r="B10" s="14"/>
      <c r="C10" s="16"/>
      <c r="D10" s="17"/>
      <c r="F10" s="7"/>
    </row>
    <row r="11" spans="1:6" s="4" customFormat="1" ht="12.95" customHeight="1">
      <c r="A11" s="14"/>
      <c r="B11" s="14"/>
      <c r="C11" s="16"/>
      <c r="D11" s="17"/>
      <c r="F11" s="7"/>
    </row>
    <row r="12" spans="1:6">
      <c r="A12" s="12"/>
      <c r="B12" s="14" t="s">
        <v>22</v>
      </c>
      <c r="C12" s="15">
        <v>0.21</v>
      </c>
      <c r="D12" s="13">
        <f>D9*C12</f>
        <v>0</v>
      </c>
    </row>
    <row r="13" spans="1:6">
      <c r="A13" s="12"/>
      <c r="B13" s="14"/>
      <c r="C13" s="15"/>
      <c r="D13" s="13"/>
    </row>
    <row r="14" spans="1:6" ht="13.5" thickBot="1">
      <c r="A14" s="12"/>
      <c r="B14" s="14"/>
      <c r="C14" s="15"/>
      <c r="D14" s="13"/>
    </row>
    <row r="15" spans="1:6" ht="13.5" thickBot="1">
      <c r="A15" s="28"/>
      <c r="B15" s="29" t="s">
        <v>26</v>
      </c>
      <c r="C15" s="30"/>
      <c r="D15" s="32">
        <f>D9+D12</f>
        <v>0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scale="94" orientation="portrait" horizontalDpi="4294967293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F14"/>
  <sheetViews>
    <sheetView zoomScaleNormal="100" workbookViewId="0">
      <selection activeCell="A3" sqref="A3"/>
    </sheetView>
  </sheetViews>
  <sheetFormatPr defaultColWidth="9.140625" defaultRowHeight="12.75"/>
  <cols>
    <col min="1" max="1" width="8.140625" customWidth="1"/>
    <col min="2" max="2" width="60.5703125" customWidth="1"/>
    <col min="3" max="3" width="11.5703125" customWidth="1"/>
    <col min="4" max="4" width="14.28515625" customWidth="1"/>
    <col min="6" max="6" width="9.140625" customWidth="1"/>
  </cols>
  <sheetData>
    <row r="1" spans="1:6" s="4" customFormat="1" ht="15.75">
      <c r="A1" s="44" t="s">
        <v>18</v>
      </c>
      <c r="B1" s="44"/>
      <c r="C1" s="44"/>
      <c r="D1" s="44"/>
      <c r="F1" s="7"/>
    </row>
    <row r="2" spans="1:6" s="4" customFormat="1" ht="12.95" customHeight="1">
      <c r="A2" s="8" t="s">
        <v>5</v>
      </c>
      <c r="B2" s="8" t="str">
        <f>VZT!B2</f>
        <v>Stavební úpravy interiéru ubytovacího bloku "Zámeček Lednice"</v>
      </c>
      <c r="C2" s="9"/>
      <c r="D2" s="9"/>
      <c r="F2" s="7"/>
    </row>
    <row r="3" spans="1:6" s="4" customFormat="1" ht="12.95" customHeight="1">
      <c r="A3" s="8" t="s">
        <v>6</v>
      </c>
      <c r="B3" s="8" t="str">
        <f>VZT!B3</f>
        <v>Ubytovna</v>
      </c>
      <c r="C3" s="9"/>
      <c r="D3" s="9"/>
      <c r="F3" s="7"/>
    </row>
    <row r="4" spans="1:6" s="4" customFormat="1" ht="12.95" customHeight="1">
      <c r="A4" s="8" t="s">
        <v>16</v>
      </c>
      <c r="B4" s="8" t="str">
        <f>VZT!B4</f>
        <v>Vzduchotechnika</v>
      </c>
      <c r="C4" s="9"/>
      <c r="D4" s="9"/>
      <c r="F4" s="7"/>
    </row>
    <row r="5" spans="1:6" s="4" customFormat="1" ht="12.95" customHeight="1">
      <c r="A5" s="8"/>
      <c r="B5" s="8"/>
      <c r="C5" s="9"/>
      <c r="D5" s="9"/>
      <c r="F5" s="7"/>
    </row>
    <row r="6" spans="1:6" s="5" customFormat="1">
      <c r="A6" s="10" t="s">
        <v>20</v>
      </c>
      <c r="B6" s="10" t="s">
        <v>19</v>
      </c>
      <c r="C6" s="11"/>
      <c r="D6" s="11" t="s">
        <v>23</v>
      </c>
      <c r="F6" s="6"/>
    </row>
    <row r="7" spans="1:6">
      <c r="A7" s="12"/>
      <c r="B7" s="12"/>
      <c r="C7" s="12"/>
      <c r="D7" s="12"/>
    </row>
    <row r="8" spans="1:6">
      <c r="A8" s="37" t="str">
        <f>VZT!A8</f>
        <v>Zař.č. 1</v>
      </c>
      <c r="B8" s="38" t="str">
        <f>VZT!B8</f>
        <v>Větrání koupelen a WC</v>
      </c>
      <c r="C8" s="13"/>
      <c r="D8" s="13">
        <f>VZT!G18</f>
        <v>0</v>
      </c>
    </row>
    <row r="9" spans="1:6">
      <c r="A9" s="12"/>
      <c r="B9" s="35" t="str">
        <f>VZT!B20</f>
        <v>Ostatní náklady</v>
      </c>
      <c r="C9" s="13"/>
      <c r="D9" s="13">
        <f>VZT!G26</f>
        <v>0</v>
      </c>
    </row>
    <row r="10" spans="1:6">
      <c r="A10" s="12"/>
      <c r="B10" s="12"/>
      <c r="C10" s="13"/>
      <c r="D10" s="13"/>
    </row>
    <row r="11" spans="1:6">
      <c r="A11" s="12"/>
      <c r="B11" s="12" t="s">
        <v>21</v>
      </c>
      <c r="C11" s="13"/>
      <c r="D11" s="13">
        <f>SUM(D7:D10)</f>
        <v>0</v>
      </c>
    </row>
    <row r="12" spans="1:6" ht="13.5" thickBot="1">
      <c r="A12" s="12"/>
      <c r="B12" s="12"/>
      <c r="C12" s="12"/>
      <c r="D12" s="12"/>
    </row>
    <row r="13" spans="1:6" ht="13.5" thickBot="1">
      <c r="A13" s="28"/>
      <c r="B13" s="29" t="s">
        <v>25</v>
      </c>
      <c r="C13" s="30"/>
      <c r="D13" s="32">
        <f>C11+D11</f>
        <v>0</v>
      </c>
    </row>
    <row r="14" spans="1:6" s="4" customFormat="1" ht="12.95" customHeight="1">
      <c r="A14" s="14"/>
      <c r="B14" s="14"/>
      <c r="C14" s="16"/>
      <c r="D14" s="17"/>
      <c r="F14" s="7"/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scale="94" orientation="portrait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H29"/>
  <sheetViews>
    <sheetView tabSelected="1" workbookViewId="0">
      <pane xSplit="4" ySplit="7" topLeftCell="E8" activePane="bottomRight" state="frozen"/>
      <selection activeCell="A3" sqref="A3"/>
      <selection pane="topRight" activeCell="A3" sqref="A3"/>
      <selection pane="bottomLeft" activeCell="A3" sqref="A3"/>
      <selection pane="bottomRight" activeCell="A3" sqref="A3"/>
    </sheetView>
  </sheetViews>
  <sheetFormatPr defaultColWidth="9.140625" defaultRowHeight="12.95" customHeight="1"/>
  <cols>
    <col min="1" max="1" width="8.140625" style="1" customWidth="1"/>
    <col min="2" max="2" width="64.85546875" style="1" customWidth="1"/>
    <col min="3" max="4" width="8.85546875" style="2" bestFit="1" customWidth="1"/>
    <col min="5" max="7" width="12.7109375" style="3" customWidth="1"/>
    <col min="8" max="16384" width="9.140625" style="4"/>
  </cols>
  <sheetData>
    <row r="1" spans="1:7" ht="15.75">
      <c r="A1" s="44" t="s">
        <v>51</v>
      </c>
      <c r="B1" s="44"/>
      <c r="C1" s="44"/>
      <c r="D1" s="44"/>
      <c r="E1" s="44"/>
      <c r="F1" s="44"/>
      <c r="G1" s="44"/>
    </row>
    <row r="2" spans="1:7" ht="12.95" customHeight="1">
      <c r="A2" s="8" t="s">
        <v>5</v>
      </c>
      <c r="B2" s="8" t="s">
        <v>38</v>
      </c>
      <c r="C2" s="18"/>
      <c r="D2" s="18"/>
      <c r="E2" s="9"/>
      <c r="F2" s="9"/>
      <c r="G2" s="9"/>
    </row>
    <row r="3" spans="1:7" ht="12.95" customHeight="1">
      <c r="A3" s="8" t="s">
        <v>6</v>
      </c>
      <c r="B3" s="8" t="s">
        <v>39</v>
      </c>
      <c r="C3" s="18"/>
      <c r="D3" s="18"/>
      <c r="E3" s="9"/>
      <c r="F3" s="9"/>
      <c r="G3" s="9"/>
    </row>
    <row r="4" spans="1:7" ht="12.95" customHeight="1">
      <c r="A4" s="8" t="s">
        <v>16</v>
      </c>
      <c r="B4" s="8" t="s">
        <v>17</v>
      </c>
      <c r="C4" s="18"/>
      <c r="D4" s="18"/>
      <c r="E4" s="9"/>
      <c r="F4" s="9"/>
      <c r="G4" s="9"/>
    </row>
    <row r="5" spans="1:7" ht="12.95" customHeight="1">
      <c r="A5" s="8"/>
      <c r="B5" s="8"/>
      <c r="C5" s="18"/>
      <c r="D5" s="18"/>
      <c r="E5" s="9"/>
      <c r="F5" s="9"/>
      <c r="G5" s="9"/>
    </row>
    <row r="6" spans="1:7" ht="12.95" customHeight="1">
      <c r="A6" s="47" t="s">
        <v>0</v>
      </c>
      <c r="B6" s="47" t="s">
        <v>7</v>
      </c>
      <c r="C6" s="45" t="s">
        <v>3</v>
      </c>
      <c r="D6" s="45" t="s">
        <v>4</v>
      </c>
      <c r="E6" s="46" t="s">
        <v>24</v>
      </c>
      <c r="F6" s="46"/>
      <c r="G6" s="46"/>
    </row>
    <row r="7" spans="1:7" s="5" customFormat="1" ht="25.5">
      <c r="A7" s="47"/>
      <c r="B7" s="47"/>
      <c r="C7" s="45"/>
      <c r="D7" s="45"/>
      <c r="E7" s="11" t="s">
        <v>2</v>
      </c>
      <c r="F7" s="11" t="s">
        <v>1</v>
      </c>
      <c r="G7" s="36" t="s">
        <v>23</v>
      </c>
    </row>
    <row r="8" spans="1:7" s="5" customFormat="1" ht="12.95" customHeight="1">
      <c r="A8" s="20" t="s">
        <v>27</v>
      </c>
      <c r="B8" s="20" t="s">
        <v>40</v>
      </c>
      <c r="C8" s="33"/>
      <c r="D8" s="33"/>
      <c r="E8" s="39"/>
      <c r="F8" s="34"/>
      <c r="G8" s="34"/>
    </row>
    <row r="9" spans="1:7" ht="38.25">
      <c r="A9" s="22" t="s">
        <v>28</v>
      </c>
      <c r="B9" s="22" t="s">
        <v>46</v>
      </c>
      <c r="C9" s="42" t="s">
        <v>29</v>
      </c>
      <c r="D9" s="42">
        <v>8</v>
      </c>
      <c r="E9" s="17"/>
      <c r="F9" s="17"/>
      <c r="G9" s="24">
        <f>(E9+F9)*D9</f>
        <v>0</v>
      </c>
    </row>
    <row r="10" spans="1:7" ht="38.25">
      <c r="A10" s="22" t="s">
        <v>32</v>
      </c>
      <c r="B10" s="22" t="s">
        <v>45</v>
      </c>
      <c r="C10" s="42" t="s">
        <v>29</v>
      </c>
      <c r="D10" s="42">
        <v>3</v>
      </c>
      <c r="E10" s="17"/>
      <c r="F10" s="17"/>
      <c r="G10" s="24">
        <f>(E10+F10)*D10</f>
        <v>0</v>
      </c>
    </row>
    <row r="11" spans="1:7" ht="25.5">
      <c r="A11" s="22" t="s">
        <v>33</v>
      </c>
      <c r="B11" s="22" t="s">
        <v>47</v>
      </c>
      <c r="C11" s="42" t="s">
        <v>29</v>
      </c>
      <c r="D11" s="42">
        <v>3</v>
      </c>
      <c r="E11" s="17"/>
      <c r="F11" s="17"/>
      <c r="G11" s="24">
        <f t="shared" ref="G11:G17" si="0">(E11+F11)*D11</f>
        <v>0</v>
      </c>
    </row>
    <row r="12" spans="1:7" ht="25.5">
      <c r="A12" s="22" t="s">
        <v>34</v>
      </c>
      <c r="B12" s="22" t="s">
        <v>48</v>
      </c>
      <c r="C12" s="42" t="s">
        <v>29</v>
      </c>
      <c r="D12" s="42">
        <v>2</v>
      </c>
      <c r="E12" s="17"/>
      <c r="F12" s="17"/>
      <c r="G12" s="24">
        <f t="shared" si="0"/>
        <v>0</v>
      </c>
    </row>
    <row r="13" spans="1:7" ht="25.5">
      <c r="A13" s="22" t="s">
        <v>35</v>
      </c>
      <c r="B13" s="22" t="s">
        <v>50</v>
      </c>
      <c r="C13" s="42" t="s">
        <v>29</v>
      </c>
      <c r="D13" s="42">
        <v>1</v>
      </c>
      <c r="E13" s="17"/>
      <c r="F13" s="17"/>
      <c r="G13" s="24">
        <f t="shared" si="0"/>
        <v>0</v>
      </c>
    </row>
    <row r="14" spans="1:7" ht="12.75">
      <c r="A14" s="22"/>
      <c r="B14" s="22" t="s">
        <v>44</v>
      </c>
      <c r="C14" s="42" t="s">
        <v>49</v>
      </c>
      <c r="D14" s="42">
        <v>68</v>
      </c>
      <c r="E14" s="17"/>
      <c r="F14" s="17"/>
      <c r="G14" s="24">
        <f t="shared" si="0"/>
        <v>0</v>
      </c>
    </row>
    <row r="15" spans="1:7" ht="12.75">
      <c r="A15" s="22"/>
      <c r="B15" s="22" t="s">
        <v>43</v>
      </c>
      <c r="C15" s="42" t="s">
        <v>49</v>
      </c>
      <c r="D15" s="42">
        <v>12</v>
      </c>
      <c r="E15" s="17"/>
      <c r="F15" s="17"/>
      <c r="G15" s="24">
        <f t="shared" si="0"/>
        <v>0</v>
      </c>
    </row>
    <row r="16" spans="1:7" ht="14.25">
      <c r="A16" s="22"/>
      <c r="B16" s="22" t="s">
        <v>41</v>
      </c>
      <c r="C16" s="42" t="s">
        <v>30</v>
      </c>
      <c r="D16" s="42">
        <v>35</v>
      </c>
      <c r="E16" s="17"/>
      <c r="F16" s="17"/>
      <c r="G16" s="24">
        <f t="shared" si="0"/>
        <v>0</v>
      </c>
    </row>
    <row r="17" spans="1:8" ht="12.75">
      <c r="A17" s="22"/>
      <c r="B17" s="22" t="s">
        <v>15</v>
      </c>
      <c r="C17" s="42" t="s">
        <v>31</v>
      </c>
      <c r="D17" s="42">
        <v>60</v>
      </c>
      <c r="E17" s="17"/>
      <c r="F17" s="17"/>
      <c r="G17" s="17">
        <f t="shared" si="0"/>
        <v>0</v>
      </c>
      <c r="H17" s="43"/>
    </row>
    <row r="18" spans="1:8" ht="12.95" customHeight="1">
      <c r="A18" s="22"/>
      <c r="B18" s="25" t="s">
        <v>8</v>
      </c>
      <c r="C18" s="23"/>
      <c r="D18" s="23"/>
      <c r="E18" s="24"/>
      <c r="F18" s="26"/>
      <c r="G18" s="26">
        <f>SUM(G9:G17)</f>
        <v>0</v>
      </c>
    </row>
    <row r="19" spans="1:8" ht="12.95" customHeight="1">
      <c r="A19" s="22"/>
      <c r="B19" s="25"/>
      <c r="C19" s="23"/>
      <c r="D19" s="23"/>
      <c r="E19" s="24"/>
      <c r="F19" s="26"/>
      <c r="G19" s="26"/>
    </row>
    <row r="20" spans="1:8" ht="12.95" customHeight="1">
      <c r="A20" s="22"/>
      <c r="B20" s="25" t="s">
        <v>9</v>
      </c>
      <c r="C20" s="23"/>
      <c r="D20" s="23"/>
      <c r="E20" s="24"/>
      <c r="F20" s="26"/>
      <c r="G20" s="26"/>
    </row>
    <row r="21" spans="1:8" ht="12.95" customHeight="1">
      <c r="A21" s="22"/>
      <c r="B21" s="22" t="s">
        <v>42</v>
      </c>
      <c r="C21" s="23"/>
      <c r="D21" s="23"/>
      <c r="E21" s="24"/>
      <c r="F21" s="24"/>
      <c r="G21" s="24"/>
    </row>
    <row r="22" spans="1:8" ht="12.95" customHeight="1">
      <c r="A22" s="22"/>
      <c r="B22" s="22" t="s">
        <v>10</v>
      </c>
      <c r="C22" s="23"/>
      <c r="D22" s="23"/>
      <c r="E22" s="24"/>
      <c r="F22" s="24"/>
      <c r="G22" s="24"/>
    </row>
    <row r="23" spans="1:8" ht="12.95" customHeight="1">
      <c r="A23" s="22"/>
      <c r="B23" s="22" t="s">
        <v>11</v>
      </c>
      <c r="C23" s="23"/>
      <c r="D23" s="23"/>
      <c r="E23" s="24"/>
      <c r="F23" s="24"/>
      <c r="G23" s="24"/>
    </row>
    <row r="24" spans="1:8" ht="12.95" customHeight="1">
      <c r="A24" s="22"/>
      <c r="B24" s="22" t="s">
        <v>12</v>
      </c>
      <c r="C24" s="23"/>
      <c r="D24" s="23"/>
      <c r="E24" s="24"/>
      <c r="F24" s="24"/>
      <c r="G24" s="24"/>
    </row>
    <row r="25" spans="1:8" ht="12.95" customHeight="1">
      <c r="A25" s="22"/>
      <c r="B25" s="22" t="s">
        <v>13</v>
      </c>
      <c r="C25" s="23"/>
      <c r="D25" s="23"/>
      <c r="E25" s="24"/>
      <c r="F25" s="24"/>
      <c r="G25" s="24"/>
    </row>
    <row r="26" spans="1:8" ht="12.95" customHeight="1">
      <c r="A26" s="22"/>
      <c r="B26" s="25" t="s">
        <v>14</v>
      </c>
      <c r="C26" s="23"/>
      <c r="D26" s="23"/>
      <c r="E26" s="24"/>
      <c r="F26" s="26"/>
      <c r="G26" s="26">
        <f>SUM(G21:G25)</f>
        <v>0</v>
      </c>
    </row>
    <row r="27" spans="1:8" ht="12.95" customHeight="1" thickBot="1">
      <c r="A27" s="19"/>
      <c r="B27" s="19"/>
      <c r="C27" s="21"/>
      <c r="D27" s="21"/>
      <c r="E27" s="16"/>
      <c r="F27" s="16"/>
      <c r="G27" s="27"/>
    </row>
    <row r="28" spans="1:8" ht="12.95" customHeight="1" thickBot="1">
      <c r="A28" s="28"/>
      <c r="B28" s="29" t="s">
        <v>25</v>
      </c>
      <c r="C28" s="30"/>
      <c r="D28" s="30"/>
      <c r="E28" s="31"/>
      <c r="F28" s="31"/>
      <c r="G28" s="32">
        <f>G18+G26</f>
        <v>0</v>
      </c>
    </row>
    <row r="29" spans="1:8" ht="12.95" customHeight="1">
      <c r="C29" s="1"/>
      <c r="D29" s="1"/>
      <c r="E29" s="1"/>
      <c r="F29" s="1"/>
      <c r="G29" s="1"/>
    </row>
  </sheetData>
  <mergeCells count="6">
    <mergeCell ref="C6:C7"/>
    <mergeCell ref="E6:G6"/>
    <mergeCell ref="A1:G1"/>
    <mergeCell ref="A6:A7"/>
    <mergeCell ref="B6:B7"/>
    <mergeCell ref="D6:D7"/>
  </mergeCells>
  <printOptions gridLines="1"/>
  <pageMargins left="0.39370078740157483" right="0.39370078740157483" top="0.98425196850393704" bottom="0.47244094488188981" header="0.51181102362204722" footer="0.19685039370078741"/>
  <pageSetup paperSize="9" firstPageNumber="0" fitToHeight="0" orientation="landscape" r:id="rId1"/>
  <headerFooter>
    <oddFooter>&amp;C&amp;"Arial,Obyčejné"&amp;8&amp;P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</vt:lpstr>
      <vt:lpstr>rekapitulace</vt:lpstr>
      <vt:lpstr>VZT</vt:lpstr>
      <vt:lpstr>VZT!Názvy_tisku</vt:lpstr>
      <vt:lpstr>VZT!Oblast_tisku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ZAŘÍZENÍ</dc:title>
  <dc:subject>Vzduchové výkony, teplo,chlad,elektro</dc:subject>
  <dc:creator>Michal</dc:creator>
  <cp:lastModifiedBy>Zdenek</cp:lastModifiedBy>
  <cp:lastPrinted>2017-12-10T15:49:21Z</cp:lastPrinted>
  <dcterms:created xsi:type="dcterms:W3CDTF">2000-03-23T11:26:52Z</dcterms:created>
  <dcterms:modified xsi:type="dcterms:W3CDTF">2017-12-10T15:49:36Z</dcterms:modified>
</cp:coreProperties>
</file>