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<sst xmlns="http://schemas.openxmlformats.org/spreadsheetml/2006/main" count="89" uniqueCount="49">
  <si>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</si>
  <si>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</si>
  <si>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</si>
  <si>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</si>
  <si>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</si>
  <si>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</si>
  <si>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</si>
  <si>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</si>
  <si>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</si>
  <si>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</si>
  <si>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</si>
  <si>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</si>
  <si>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</si>
  <si>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</si>
  <si>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</si>
  <si>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</si>
  <si>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</si>
  <si>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</si>
  <si>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</si>
  <si>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</si>
  <si>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</si>
  <si>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</si>
  <si>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</si>
  <si>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</si>
  <si>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</si>
  <si>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</si>
  <si>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</si>
  <si>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</si>
  <si>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</si>
  <si>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</si>
  <si>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</si>
  <si>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</si>
  <si>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</si>
  <si>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</si>
  <si>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</si>
  <si>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</si>
  <si>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</si>
  <si>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</si>
  <si>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</si>
  <si>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t>Bílovice nad Svitavou</t>
  </si>
  <si>
    <t>Ožínání - ručně - celoplošně</t>
  </si>
  <si>
    <t>ha</t>
  </si>
  <si>
    <t>Chemická ochrana MLP proti buřeni - celoplošně</t>
  </si>
  <si>
    <t>Klikoroh borový - chemické ošetření kultury</t>
  </si>
  <si>
    <t>1 000 ks</t>
  </si>
  <si>
    <t>Prořezávky - jehličnaté - do 4 m - mechanizovaně</t>
  </si>
  <si>
    <t>Prořezávky - listnaté - do 4 m - mechanizovaně</t>
  </si>
  <si>
    <t>Prořezávky - listnaté - nad 4 m - mechanizovaně</t>
  </si>
  <si>
    <r>
      <t>úsek:</t>
    </r>
    <r>
      <rPr>
        <b/>
        <sz val="11"/>
        <color indexed="8"/>
        <rFont val="Arial"/>
        <family val="2"/>
      </rPr>
      <t xml:space="preserve"> 1,2,3,4</t>
    </r>
  </si>
</sst>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s>
  <fonts count="56">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sz val="14"/>
      <color indexed="8"/>
      <name val="Arial"/>
      <family val="2"/>
    </font>
    <font>
      <b/>
      <i/>
      <sz val="9"/>
      <color indexed="8"/>
      <name val="Arial"/>
      <family val="2"/>
    </font>
    <font>
      <b/>
      <sz val="12"/>
      <color indexed="8"/>
      <name val="Arial"/>
      <family val="2"/>
    </font>
    <font>
      <b/>
      <sz val="12"/>
      <color indexed="8"/>
      <name val="Calibri"/>
      <family val="2"/>
    </font>
    <font>
      <sz val="8"/>
      <name val="Tahoma"/>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sz val="14"/>
      <color theme="1"/>
      <name val="Arial"/>
      <family val="2"/>
    </font>
    <font>
      <b/>
      <i/>
      <sz val="9"/>
      <color theme="1"/>
      <name val="Arial"/>
      <family val="2"/>
    </font>
    <font>
      <b/>
      <sz val="12"/>
      <color theme="1"/>
      <name val="Arial"/>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s>
  <borders count="6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medium"/>
      <bottom style="hair"/>
    </border>
    <border>
      <left style="medium"/>
      <right style="medium"/>
      <top style="medium"/>
      <bottom style="hair"/>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thin"/>
      <right style="thin"/>
      <top style="medium"/>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medium"/>
      <bottom style="hair"/>
    </border>
    <border>
      <left style="medium"/>
      <right style="thin"/>
      <top style="hair"/>
      <bottom style="hair"/>
    </border>
    <border>
      <left style="thin"/>
      <right style="thin"/>
      <top style="hair"/>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style="thin"/>
      <top style="hair"/>
      <bottom style="medium"/>
    </border>
    <border>
      <left style="thin"/>
      <right/>
      <top style="hair"/>
      <bottom style="hair"/>
    </border>
    <border>
      <left style="thin"/>
      <right/>
      <top style="hair"/>
      <bottom style="medium"/>
    </border>
    <border>
      <left style="thin"/>
      <right/>
      <top style="medium"/>
      <bottom style="medium"/>
    </border>
    <border>
      <left style="thin"/>
      <right/>
      <top style="medium"/>
      <bottom style="hair"/>
    </border>
    <border>
      <left style="thin"/>
      <right/>
      <top>
        <color indexed="63"/>
      </top>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style="medium"/>
      <right/>
      <top style="hair"/>
      <bottom>
        <color indexed="63"/>
      </bottom>
    </border>
    <border>
      <left style="medium"/>
      <right style="medium"/>
      <top style="hair"/>
      <bottom>
        <color indexed="63"/>
      </bottom>
    </border>
    <border>
      <left style="thin"/>
      <right style="medium"/>
      <top style="hair"/>
      <bottom>
        <color indexed="63"/>
      </bottom>
    </border>
    <border>
      <left/>
      <right style="medium"/>
      <top style="hair"/>
      <bottom>
        <color indexed="63"/>
      </bottom>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
      <left style="thin"/>
      <right style="medium"/>
      <top style="medium"/>
      <bottom style="hair"/>
    </border>
    <border>
      <left style="thin"/>
      <right style="thin"/>
      <top>
        <color indexed="63"/>
      </top>
      <bottom style="hair"/>
    </border>
    <border>
      <left/>
      <right style="medium"/>
      <top style="medium"/>
      <bottom style="medium"/>
    </border>
    <border>
      <left>
        <color indexed="63"/>
      </left>
      <right/>
      <top style="medium"/>
      <bottom style="medium"/>
    </border>
    <border>
      <left style="thin"/>
      <right style="thin"/>
      <top style="medium"/>
      <bottom style="hair"/>
    </border>
    <border>
      <left>
        <color indexed="63"/>
      </left>
      <right/>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0" borderId="0" applyNumberFormat="0" applyBorder="0" applyAlignment="0" applyProtection="0"/>
    <xf numFmtId="0" fontId="3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127">
    <xf numFmtId="0" fontId="0" fillId="0" borderId="0" xfId="0" applyFont="1" applyAlignment="1">
      <alignment/>
    </xf>
    <xf numFmtId="3" fontId="47" fillId="33" borderId="10" xfId="0" applyNumberFormat="1" applyFont="1" applyFill="1" applyBorder="1" applyAlignment="1" applyProtection="1">
      <alignment horizontal="right" vertical="center" indent="2"/>
      <protection locked="0"/>
    </xf>
    <xf numFmtId="3" fontId="48" fillId="0" borderId="11" xfId="0" applyNumberFormat="1" applyFont="1" applyFill="1" applyBorder="1" applyAlignment="1" applyProtection="1">
      <alignment horizontal="right" vertical="center" indent="2"/>
      <protection/>
    </xf>
    <xf numFmtId="3" fontId="47" fillId="33" borderId="12" xfId="0" applyNumberFormat="1" applyFont="1" applyFill="1" applyBorder="1" applyAlignment="1" applyProtection="1">
      <alignment horizontal="right" vertical="center" indent="2"/>
      <protection locked="0"/>
    </xf>
    <xf numFmtId="3" fontId="48" fillId="0" borderId="13" xfId="0" applyNumberFormat="1" applyFont="1" applyFill="1" applyBorder="1" applyAlignment="1" applyProtection="1">
      <alignment horizontal="right" vertical="center" indent="2"/>
      <protection/>
    </xf>
    <xf numFmtId="3" fontId="47" fillId="33" borderId="14" xfId="0" applyNumberFormat="1" applyFont="1" applyFill="1" applyBorder="1" applyAlignment="1" applyProtection="1">
      <alignment horizontal="right" vertical="center" indent="2"/>
      <protection locked="0"/>
    </xf>
    <xf numFmtId="3" fontId="48" fillId="0" borderId="15" xfId="0" applyNumberFormat="1" applyFont="1" applyFill="1" applyBorder="1" applyAlignment="1" applyProtection="1">
      <alignment horizontal="right" vertical="center" indent="2"/>
      <protection/>
    </xf>
    <xf numFmtId="0" fontId="48" fillId="34" borderId="0" xfId="0" applyFont="1" applyFill="1" applyAlignment="1" applyProtection="1">
      <alignment/>
      <protection/>
    </xf>
    <xf numFmtId="0" fontId="48" fillId="0" borderId="0" xfId="0" applyFont="1" applyAlignment="1" applyProtection="1">
      <alignment/>
      <protection/>
    </xf>
    <xf numFmtId="0" fontId="47" fillId="34" borderId="0" xfId="0" applyFont="1" applyFill="1" applyAlignment="1" applyProtection="1">
      <alignment vertical="top"/>
      <protection/>
    </xf>
    <xf numFmtId="0" fontId="48" fillId="35" borderId="16" xfId="0" applyFont="1" applyFill="1" applyBorder="1" applyAlignment="1" applyProtection="1">
      <alignment horizontal="center" vertical="top" wrapText="1"/>
      <protection/>
    </xf>
    <xf numFmtId="0" fontId="48" fillId="34" borderId="17" xfId="0" applyFont="1" applyFill="1" applyBorder="1" applyAlignment="1" applyProtection="1">
      <alignment vertical="center"/>
      <protection/>
    </xf>
    <xf numFmtId="0" fontId="48" fillId="34" borderId="18" xfId="0" applyFont="1" applyFill="1" applyBorder="1" applyAlignment="1" applyProtection="1">
      <alignment vertical="center"/>
      <protection/>
    </xf>
    <xf numFmtId="0" fontId="48" fillId="34" borderId="19" xfId="0" applyFont="1" applyFill="1" applyBorder="1" applyAlignment="1" applyProtection="1">
      <alignment vertical="center"/>
      <protection/>
    </xf>
    <xf numFmtId="0" fontId="48" fillId="34" borderId="20" xfId="0" applyFont="1" applyFill="1" applyBorder="1" applyAlignment="1" applyProtection="1">
      <alignment vertical="center"/>
      <protection/>
    </xf>
    <xf numFmtId="0" fontId="48" fillId="34" borderId="21" xfId="0" applyFont="1" applyFill="1" applyBorder="1" applyAlignment="1" applyProtection="1">
      <alignment vertical="center"/>
      <protection/>
    </xf>
    <xf numFmtId="0" fontId="48" fillId="34" borderId="22" xfId="0" applyFont="1" applyFill="1" applyBorder="1" applyAlignment="1" applyProtection="1">
      <alignment vertical="center"/>
      <protection/>
    </xf>
    <xf numFmtId="0" fontId="48" fillId="0" borderId="18" xfId="0" applyFont="1" applyBorder="1" applyAlignment="1" applyProtection="1">
      <alignment/>
      <protection/>
    </xf>
    <xf numFmtId="0" fontId="48" fillId="0" borderId="0" xfId="0" applyFont="1" applyBorder="1" applyAlignment="1" applyProtection="1">
      <alignment/>
      <protection/>
    </xf>
    <xf numFmtId="0" fontId="48" fillId="0" borderId="0" xfId="0" applyFont="1" applyAlignment="1" applyProtection="1">
      <alignment vertical="top" wrapText="1"/>
      <protection/>
    </xf>
    <xf numFmtId="0" fontId="48" fillId="35" borderId="23" xfId="0" applyFont="1" applyFill="1" applyBorder="1" applyAlignment="1" applyProtection="1">
      <alignment horizontal="center" vertical="center"/>
      <protection/>
    </xf>
    <xf numFmtId="0" fontId="48" fillId="35" borderId="24" xfId="0" applyFont="1" applyFill="1" applyBorder="1" applyAlignment="1" applyProtection="1">
      <alignment horizontal="center" vertical="center" wrapText="1"/>
      <protection/>
    </xf>
    <xf numFmtId="0" fontId="48" fillId="35" borderId="23" xfId="0" applyFont="1" applyFill="1" applyBorder="1" applyAlignment="1" applyProtection="1">
      <alignment horizontal="center" vertical="center" wrapText="1"/>
      <protection/>
    </xf>
    <xf numFmtId="0" fontId="48" fillId="0" borderId="25" xfId="0" applyFont="1" applyBorder="1" applyAlignment="1" applyProtection="1">
      <alignment horizontal="center" vertical="center"/>
      <protection/>
    </xf>
    <xf numFmtId="0" fontId="49" fillId="0" borderId="0" xfId="0" applyFont="1" applyAlignment="1" applyProtection="1">
      <alignment/>
      <protection/>
    </xf>
    <xf numFmtId="0" fontId="48" fillId="35" borderId="26" xfId="0" applyFont="1" applyFill="1" applyBorder="1" applyAlignment="1" applyProtection="1">
      <alignment horizontal="center" vertical="top" wrapText="1"/>
      <protection/>
    </xf>
    <xf numFmtId="0" fontId="31" fillId="0" borderId="0" xfId="0" applyFont="1" applyAlignment="1">
      <alignment/>
    </xf>
    <xf numFmtId="0" fontId="47" fillId="36" borderId="27" xfId="0" applyFont="1" applyFill="1" applyBorder="1" applyAlignment="1" applyProtection="1">
      <alignment vertical="center"/>
      <protection locked="0"/>
    </xf>
    <xf numFmtId="0" fontId="50"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1"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7" fillId="34" borderId="0" xfId="0" applyFont="1" applyFill="1" applyAlignment="1" applyProtection="1">
      <alignment vertical="center"/>
      <protection/>
    </xf>
    <xf numFmtId="0" fontId="0" fillId="0" borderId="0" xfId="0" applyAlignment="1" applyProtection="1">
      <alignment horizontal="left"/>
      <protection locked="0"/>
    </xf>
    <xf numFmtId="3" fontId="47" fillId="10" borderId="28" xfId="0" applyNumberFormat="1" applyFont="1" applyFill="1" applyBorder="1" applyAlignment="1" applyProtection="1">
      <alignment horizontal="right" vertical="center" indent="2"/>
      <protection/>
    </xf>
    <xf numFmtId="3" fontId="47" fillId="10" borderId="29" xfId="0" applyNumberFormat="1" applyFont="1" applyFill="1" applyBorder="1" applyAlignment="1" applyProtection="1">
      <alignment horizontal="right" vertical="center" indent="2"/>
      <protection/>
    </xf>
    <xf numFmtId="3" fontId="47" fillId="10" borderId="30" xfId="0" applyNumberFormat="1" applyFont="1" applyFill="1" applyBorder="1" applyAlignment="1" applyProtection="1">
      <alignment horizontal="right" vertical="center" indent="2"/>
      <protection/>
    </xf>
    <xf numFmtId="0" fontId="48" fillId="34" borderId="0" xfId="0" applyFont="1" applyFill="1" applyAlignment="1" applyProtection="1">
      <alignment horizontal="right"/>
      <protection/>
    </xf>
    <xf numFmtId="0" fontId="48" fillId="34" borderId="0" xfId="0" applyFont="1" applyFill="1" applyAlignment="1" applyProtection="1">
      <alignment horizontal="right" vertical="center"/>
      <protection/>
    </xf>
    <xf numFmtId="165" fontId="47" fillId="0" borderId="31" xfId="0" applyNumberFormat="1" applyFont="1" applyBorder="1" applyAlignment="1" applyProtection="1">
      <alignment horizontal="right" vertical="center" indent="2"/>
      <protection/>
    </xf>
    <xf numFmtId="4" fontId="47" fillId="0" borderId="31" xfId="0" applyNumberFormat="1" applyFont="1" applyBorder="1" applyAlignment="1" applyProtection="1">
      <alignment horizontal="right" vertical="center" indent="2"/>
      <protection/>
    </xf>
    <xf numFmtId="4" fontId="47" fillId="0" borderId="32" xfId="0" applyNumberFormat="1" applyFont="1" applyBorder="1" applyAlignment="1" applyProtection="1">
      <alignment horizontal="right" vertical="center" indent="2"/>
      <protection/>
    </xf>
    <xf numFmtId="0" fontId="52" fillId="34" borderId="0" xfId="0" applyFont="1" applyFill="1" applyAlignment="1" applyProtection="1">
      <alignment horizontal="left" vertical="center"/>
      <protection/>
    </xf>
    <xf numFmtId="0" fontId="48" fillId="34" borderId="33" xfId="0" applyFont="1" applyFill="1" applyBorder="1" applyAlignment="1" applyProtection="1">
      <alignment horizontal="center" vertical="center"/>
      <protection/>
    </xf>
    <xf numFmtId="0" fontId="48" fillId="34" borderId="11" xfId="0" applyFont="1" applyFill="1" applyBorder="1" applyAlignment="1" applyProtection="1">
      <alignment horizontal="right" vertical="center" indent="1"/>
      <protection/>
    </xf>
    <xf numFmtId="49" fontId="48" fillId="34" borderId="34" xfId="0" applyNumberFormat="1" applyFont="1" applyFill="1" applyBorder="1" applyAlignment="1" applyProtection="1">
      <alignment horizontal="center" vertical="center"/>
      <protection/>
    </xf>
    <xf numFmtId="0" fontId="48" fillId="34" borderId="35" xfId="0" applyFont="1" applyFill="1" applyBorder="1" applyAlignment="1" applyProtection="1">
      <alignment horizontal="center" vertical="center"/>
      <protection/>
    </xf>
    <xf numFmtId="0" fontId="48" fillId="34" borderId="13" xfId="0" applyFont="1" applyFill="1" applyBorder="1" applyAlignment="1" applyProtection="1">
      <alignment horizontal="right" vertical="center" indent="1"/>
      <protection/>
    </xf>
    <xf numFmtId="49" fontId="48" fillId="34" borderId="33" xfId="0" applyNumberFormat="1" applyFont="1" applyFill="1" applyBorder="1" applyAlignment="1" applyProtection="1">
      <alignment horizontal="center" vertical="center"/>
      <protection/>
    </xf>
    <xf numFmtId="49" fontId="48" fillId="34" borderId="36" xfId="0" applyNumberFormat="1" applyFont="1" applyFill="1" applyBorder="1" applyAlignment="1" applyProtection="1">
      <alignment horizontal="center" vertical="center"/>
      <protection/>
    </xf>
    <xf numFmtId="0" fontId="48" fillId="34" borderId="15" xfId="0" applyFont="1" applyFill="1" applyBorder="1" applyAlignment="1" applyProtection="1">
      <alignment horizontal="right" vertical="center" indent="1"/>
      <protection/>
    </xf>
    <xf numFmtId="49" fontId="48" fillId="34" borderId="37" xfId="0" applyNumberFormat="1" applyFont="1" applyFill="1" applyBorder="1" applyAlignment="1" applyProtection="1">
      <alignment horizontal="center" vertical="center"/>
      <protection/>
    </xf>
    <xf numFmtId="49" fontId="48" fillId="34" borderId="38" xfId="0" applyNumberFormat="1" applyFont="1" applyFill="1" applyBorder="1" applyAlignment="1" applyProtection="1">
      <alignment horizontal="center" vertical="center"/>
      <protection/>
    </xf>
    <xf numFmtId="49" fontId="48" fillId="0" borderId="39" xfId="0" applyNumberFormat="1" applyFont="1" applyBorder="1" applyAlignment="1" applyProtection="1">
      <alignment horizontal="center" vertical="center"/>
      <protection/>
    </xf>
    <xf numFmtId="0" fontId="48" fillId="34" borderId="40" xfId="0" applyFont="1" applyFill="1" applyBorder="1" applyAlignment="1" applyProtection="1">
      <alignment horizontal="center" vertical="center"/>
      <protection/>
    </xf>
    <xf numFmtId="49" fontId="48" fillId="34" borderId="39" xfId="0" applyNumberFormat="1" applyFont="1" applyFill="1" applyBorder="1" applyAlignment="1" applyProtection="1">
      <alignment horizontal="center" vertical="center"/>
      <protection/>
    </xf>
    <xf numFmtId="0" fontId="48" fillId="34" borderId="34" xfId="0" applyFont="1" applyFill="1" applyBorder="1" applyAlignment="1" applyProtection="1">
      <alignment horizontal="center" vertical="center"/>
      <protection/>
    </xf>
    <xf numFmtId="0" fontId="48" fillId="34" borderId="41" xfId="0" applyFont="1" applyFill="1" applyBorder="1" applyAlignment="1" applyProtection="1">
      <alignment vertical="center"/>
      <protection/>
    </xf>
    <xf numFmtId="0" fontId="48" fillId="34" borderId="36" xfId="0" applyFont="1" applyFill="1" applyBorder="1" applyAlignment="1" applyProtection="1">
      <alignment horizontal="center" vertical="center"/>
      <protection/>
    </xf>
    <xf numFmtId="0" fontId="48" fillId="34" borderId="42" xfId="0" applyFont="1" applyFill="1" applyBorder="1" applyAlignment="1" applyProtection="1">
      <alignment vertical="center"/>
      <protection/>
    </xf>
    <xf numFmtId="4" fontId="47" fillId="34" borderId="13" xfId="0" applyNumberFormat="1" applyFont="1" applyFill="1" applyBorder="1" applyAlignment="1" applyProtection="1">
      <alignment horizontal="right" vertical="center" indent="2"/>
      <protection locked="0"/>
    </xf>
    <xf numFmtId="165" fontId="47" fillId="34" borderId="13" xfId="0" applyNumberFormat="1" applyFont="1" applyFill="1" applyBorder="1" applyAlignment="1" applyProtection="1">
      <alignment horizontal="right" vertical="center" indent="2"/>
      <protection locked="0"/>
    </xf>
    <xf numFmtId="165" fontId="47" fillId="34" borderId="15" xfId="0" applyNumberFormat="1" applyFont="1" applyFill="1" applyBorder="1" applyAlignment="1" applyProtection="1">
      <alignment horizontal="right" vertical="center" indent="2"/>
      <protection locked="0"/>
    </xf>
    <xf numFmtId="0" fontId="48" fillId="35" borderId="43" xfId="0" applyFont="1" applyFill="1" applyBorder="1" applyAlignment="1" applyProtection="1">
      <alignment horizontal="center" vertical="top" wrapText="1"/>
      <protection/>
    </xf>
    <xf numFmtId="0" fontId="48" fillId="34" borderId="44" xfId="0" applyFont="1" applyFill="1" applyBorder="1" applyAlignment="1" applyProtection="1">
      <alignment horizontal="center" vertical="center"/>
      <protection/>
    </xf>
    <xf numFmtId="0" fontId="48" fillId="34" borderId="42" xfId="0" applyFont="1" applyFill="1" applyBorder="1" applyAlignment="1" applyProtection="1">
      <alignment horizontal="center" vertical="center"/>
      <protection/>
    </xf>
    <xf numFmtId="0" fontId="48" fillId="34" borderId="45" xfId="0" applyFont="1" applyFill="1" applyBorder="1" applyAlignment="1" applyProtection="1">
      <alignment horizontal="center" vertical="center"/>
      <protection/>
    </xf>
    <xf numFmtId="49" fontId="48" fillId="34" borderId="41" xfId="0" applyNumberFormat="1" applyFont="1" applyFill="1" applyBorder="1" applyAlignment="1" applyProtection="1">
      <alignment horizontal="center" vertical="center"/>
      <protection/>
    </xf>
    <xf numFmtId="0" fontId="48" fillId="34" borderId="41" xfId="0" applyFont="1" applyFill="1" applyBorder="1" applyAlignment="1" applyProtection="1">
      <alignment horizontal="center" vertical="center"/>
      <protection/>
    </xf>
    <xf numFmtId="49" fontId="48" fillId="34" borderId="46" xfId="0" applyNumberFormat="1" applyFont="1" applyFill="1" applyBorder="1" applyAlignment="1" applyProtection="1">
      <alignment horizontal="center" vertical="center"/>
      <protection/>
    </xf>
    <xf numFmtId="49" fontId="48" fillId="34" borderId="44" xfId="0" applyNumberFormat="1" applyFont="1" applyFill="1" applyBorder="1" applyAlignment="1" applyProtection="1">
      <alignment horizontal="center" vertical="center"/>
      <protection/>
    </xf>
    <xf numFmtId="49" fontId="48" fillId="34" borderId="42" xfId="0" applyNumberFormat="1" applyFont="1" applyFill="1" applyBorder="1" applyAlignment="1" applyProtection="1">
      <alignment horizontal="center" vertical="center"/>
      <protection/>
    </xf>
    <xf numFmtId="0" fontId="48" fillId="34" borderId="47" xfId="0" applyFont="1" applyFill="1" applyBorder="1" applyAlignment="1" applyProtection="1">
      <alignment horizontal="center" vertical="center"/>
      <protection/>
    </xf>
    <xf numFmtId="0" fontId="48" fillId="0" borderId="47" xfId="0" applyFont="1" applyBorder="1" applyAlignment="1" applyProtection="1">
      <alignment horizontal="center" vertical="center"/>
      <protection/>
    </xf>
    <xf numFmtId="0" fontId="48" fillId="35" borderId="48" xfId="0" applyFont="1" applyFill="1" applyBorder="1" applyAlignment="1" applyProtection="1">
      <alignment vertical="top"/>
      <protection/>
    </xf>
    <xf numFmtId="0" fontId="48" fillId="34" borderId="49" xfId="0" applyFont="1" applyFill="1" applyBorder="1" applyAlignment="1" applyProtection="1">
      <alignment horizontal="left" vertical="center" indent="1"/>
      <protection/>
    </xf>
    <xf numFmtId="0" fontId="48" fillId="0" borderId="50" xfId="0" applyFont="1" applyBorder="1" applyAlignment="1" applyProtection="1">
      <alignment horizontal="left" vertical="center" indent="1"/>
      <protection/>
    </xf>
    <xf numFmtId="0" fontId="48" fillId="0" borderId="15" xfId="0" applyFont="1" applyBorder="1" applyAlignment="1" applyProtection="1">
      <alignment horizontal="right" vertical="center" indent="1"/>
      <protection/>
    </xf>
    <xf numFmtId="0" fontId="47" fillId="34" borderId="0" xfId="0" applyFont="1" applyFill="1" applyAlignment="1" applyProtection="1">
      <alignment horizontal="left" vertical="center"/>
      <protection/>
    </xf>
    <xf numFmtId="0" fontId="53" fillId="34" borderId="0" xfId="0" applyFont="1" applyFill="1" applyAlignment="1" applyProtection="1">
      <alignment vertical="top"/>
      <protection/>
    </xf>
    <xf numFmtId="0" fontId="48" fillId="34" borderId="51" xfId="0" applyFont="1" applyFill="1" applyBorder="1" applyAlignment="1" applyProtection="1">
      <alignment horizontal="left" vertical="center" indent="1"/>
      <protection/>
    </xf>
    <xf numFmtId="0" fontId="48" fillId="34" borderId="52" xfId="0" applyFont="1" applyFill="1" applyBorder="1" applyAlignment="1" applyProtection="1">
      <alignment horizontal="right" vertical="center" indent="1"/>
      <protection/>
    </xf>
    <xf numFmtId="165" fontId="47" fillId="0" borderId="53" xfId="0" applyNumberFormat="1" applyFont="1" applyBorder="1" applyAlignment="1" applyProtection="1">
      <alignment horizontal="right" vertical="center" indent="2"/>
      <protection/>
    </xf>
    <xf numFmtId="3" fontId="47" fillId="33" borderId="54" xfId="0" applyNumberFormat="1" applyFont="1" applyFill="1" applyBorder="1" applyAlignment="1" applyProtection="1">
      <alignment horizontal="right" vertical="center" indent="2"/>
      <protection locked="0"/>
    </xf>
    <xf numFmtId="3" fontId="48" fillId="0" borderId="52" xfId="0" applyNumberFormat="1" applyFont="1" applyFill="1" applyBorder="1" applyAlignment="1" applyProtection="1">
      <alignment horizontal="right" vertical="center" indent="2"/>
      <protection/>
    </xf>
    <xf numFmtId="0" fontId="48" fillId="34" borderId="55" xfId="0" applyFont="1" applyFill="1" applyBorder="1" applyAlignment="1" applyProtection="1">
      <alignment horizontal="left" vertical="center" indent="1"/>
      <protection/>
    </xf>
    <xf numFmtId="0" fontId="48" fillId="34" borderId="56" xfId="0" applyFont="1" applyFill="1" applyBorder="1" applyAlignment="1" applyProtection="1">
      <alignment horizontal="right" vertical="center" indent="1"/>
      <protection/>
    </xf>
    <xf numFmtId="165" fontId="47" fillId="0" borderId="57" xfId="0" applyNumberFormat="1" applyFont="1" applyBorder="1" applyAlignment="1" applyProtection="1">
      <alignment horizontal="right" vertical="center" indent="2"/>
      <protection/>
    </xf>
    <xf numFmtId="3" fontId="47" fillId="33" borderId="58" xfId="0" applyNumberFormat="1" applyFont="1" applyFill="1" applyBorder="1" applyAlignment="1" applyProtection="1">
      <alignment horizontal="right" vertical="center" indent="2"/>
      <protection locked="0"/>
    </xf>
    <xf numFmtId="3" fontId="48" fillId="0" borderId="56" xfId="0" applyNumberFormat="1" applyFont="1" applyFill="1" applyBorder="1" applyAlignment="1" applyProtection="1">
      <alignment horizontal="right" vertical="center" indent="2"/>
      <protection/>
    </xf>
    <xf numFmtId="0" fontId="48" fillId="34" borderId="0" xfId="0" applyFont="1" applyFill="1" applyAlignment="1" applyProtection="1">
      <alignment/>
      <protection/>
    </xf>
    <xf numFmtId="165" fontId="47" fillId="34" borderId="31" xfId="0" applyNumberFormat="1" applyFont="1" applyFill="1" applyBorder="1" applyAlignment="1" applyProtection="1">
      <alignment horizontal="right" vertical="center" indent="2"/>
      <protection locked="0"/>
    </xf>
    <xf numFmtId="0" fontId="48" fillId="34" borderId="0" xfId="0" applyFont="1" applyFill="1" applyAlignment="1" applyProtection="1">
      <alignment horizontal="right"/>
      <protection/>
    </xf>
    <xf numFmtId="4" fontId="47" fillId="34" borderId="31" xfId="0" applyNumberFormat="1" applyFont="1" applyFill="1" applyBorder="1" applyAlignment="1" applyProtection="1">
      <alignment horizontal="right" vertical="center" indent="2"/>
      <protection locked="0"/>
    </xf>
    <xf numFmtId="4" fontId="47" fillId="0" borderId="59" xfId="0" applyNumberFormat="1" applyFont="1" applyBorder="1" applyAlignment="1" applyProtection="1">
      <alignment horizontal="right" vertical="center" indent="2"/>
      <protection/>
    </xf>
    <xf numFmtId="0" fontId="52" fillId="34" borderId="0" xfId="0" applyFont="1" applyFill="1" applyAlignment="1" applyProtection="1">
      <alignment horizontal="right"/>
      <protection/>
    </xf>
    <xf numFmtId="0" fontId="48" fillId="34" borderId="50" xfId="0" applyFont="1" applyFill="1" applyBorder="1" applyAlignment="1" applyProtection="1">
      <alignment horizontal="left" vertical="center" indent="1"/>
      <protection/>
    </xf>
    <xf numFmtId="0" fontId="48" fillId="34" borderId="37" xfId="0" applyFont="1" applyFill="1" applyBorder="1" applyAlignment="1" applyProtection="1">
      <alignment horizontal="center" vertical="center"/>
      <protection/>
    </xf>
    <xf numFmtId="0" fontId="48" fillId="34" borderId="60" xfId="0" applyFont="1" applyFill="1" applyBorder="1" applyAlignment="1" applyProtection="1">
      <alignment horizontal="center" vertical="center"/>
      <protection/>
    </xf>
    <xf numFmtId="0" fontId="48" fillId="34" borderId="45" xfId="0" applyFont="1" applyFill="1" applyBorder="1" applyAlignment="1" applyProtection="1">
      <alignment vertical="center"/>
      <protection/>
    </xf>
    <xf numFmtId="0" fontId="48" fillId="35" borderId="61" xfId="0" applyFont="1" applyFill="1" applyBorder="1" applyAlignment="1" applyProtection="1">
      <alignment horizontal="center" vertical="center" wrapText="1"/>
      <protection/>
    </xf>
    <xf numFmtId="0" fontId="48" fillId="35" borderId="62" xfId="0" applyFont="1" applyFill="1" applyBorder="1" applyAlignment="1" applyProtection="1">
      <alignment vertical="top"/>
      <protection/>
    </xf>
    <xf numFmtId="0" fontId="48" fillId="34" borderId="63" xfId="0" applyFont="1" applyFill="1" applyBorder="1" applyAlignment="1" applyProtection="1">
      <alignment horizontal="center" vertical="center"/>
      <protection/>
    </xf>
    <xf numFmtId="0" fontId="48" fillId="23" borderId="10" xfId="0" applyFont="1" applyFill="1" applyBorder="1" applyAlignment="1" applyProtection="1">
      <alignment horizontal="left" vertical="center" indent="1"/>
      <protection/>
    </xf>
    <xf numFmtId="0" fontId="48" fillId="23" borderId="11" xfId="0" applyFont="1" applyFill="1" applyBorder="1" applyAlignment="1" applyProtection="1">
      <alignment horizontal="right" vertical="center" indent="1"/>
      <protection/>
    </xf>
    <xf numFmtId="4" fontId="47" fillId="23" borderId="59" xfId="0" applyNumberFormat="1" applyFont="1" applyFill="1" applyBorder="1" applyAlignment="1" applyProtection="1">
      <alignment horizontal="right" vertical="center" indent="2"/>
      <protection locked="0"/>
    </xf>
    <xf numFmtId="0" fontId="48" fillId="23" borderId="64" xfId="0" applyFont="1" applyFill="1" applyBorder="1" applyAlignment="1" applyProtection="1">
      <alignment horizontal="left" vertical="center" indent="1"/>
      <protection/>
    </xf>
    <xf numFmtId="0" fontId="48" fillId="23" borderId="13" xfId="0" applyFont="1" applyFill="1" applyBorder="1" applyAlignment="1" applyProtection="1">
      <alignment horizontal="right" vertical="center" indent="1"/>
      <protection/>
    </xf>
    <xf numFmtId="4" fontId="47" fillId="23" borderId="31" xfId="0" applyNumberFormat="1" applyFont="1" applyFill="1" applyBorder="1" applyAlignment="1" applyProtection="1">
      <alignment horizontal="right" vertical="center" indent="2"/>
      <protection locked="0"/>
    </xf>
    <xf numFmtId="0" fontId="48" fillId="23" borderId="15" xfId="0" applyFont="1" applyFill="1" applyBorder="1" applyAlignment="1" applyProtection="1">
      <alignment horizontal="right" vertical="center" indent="1"/>
      <protection/>
    </xf>
    <xf numFmtId="0" fontId="49" fillId="0" borderId="0" xfId="0" applyFont="1" applyAlignment="1" applyProtection="1">
      <alignment horizontal="left" vertical="top" wrapText="1"/>
      <protection/>
    </xf>
    <xf numFmtId="0" fontId="54" fillId="34" borderId="0" xfId="0" applyFont="1" applyFill="1" applyAlignment="1" applyProtection="1">
      <alignment vertical="center" shrinkToFit="1"/>
      <protection/>
    </xf>
    <xf numFmtId="0" fontId="55" fillId="34" borderId="0" xfId="0" applyFont="1" applyFill="1" applyAlignment="1">
      <alignment vertical="center" shrinkToFit="1"/>
    </xf>
    <xf numFmtId="0" fontId="48" fillId="34" borderId="0" xfId="0" applyFont="1" applyFill="1" applyAlignment="1" applyProtection="1">
      <alignment horizontal="right"/>
      <protection/>
    </xf>
    <xf numFmtId="0" fontId="47" fillId="34" borderId="0" xfId="0" applyFont="1" applyFill="1" applyAlignment="1" applyProtection="1">
      <alignment horizontal="right"/>
      <protection/>
    </xf>
    <xf numFmtId="165" fontId="47" fillId="23" borderId="31" xfId="0" applyNumberFormat="1" applyFont="1" applyFill="1" applyBorder="1" applyAlignment="1" applyProtection="1">
      <alignment horizontal="right" vertical="center" indent="2"/>
      <protection locked="0"/>
    </xf>
    <xf numFmtId="4" fontId="47" fillId="23" borderId="13" xfId="0" applyNumberFormat="1" applyFont="1" applyFill="1" applyBorder="1" applyAlignment="1" applyProtection="1">
      <alignment horizontal="right" vertical="center" indent="2"/>
      <protection locked="0"/>
    </xf>
    <xf numFmtId="49" fontId="48" fillId="34" borderId="35" xfId="0" applyNumberFormat="1" applyFont="1" applyFill="1" applyBorder="1" applyAlignment="1" applyProtection="1">
      <alignment horizontal="center" vertical="center"/>
      <protection/>
    </xf>
    <xf numFmtId="165" fontId="47" fillId="34" borderId="56" xfId="0" applyNumberFormat="1" applyFont="1" applyFill="1" applyBorder="1" applyAlignment="1" applyProtection="1">
      <alignment horizontal="right" vertical="center" indent="2"/>
      <protection locked="0"/>
    </xf>
    <xf numFmtId="4" fontId="47" fillId="23" borderId="15" xfId="0" applyNumberFormat="1" applyFont="1" applyFill="1" applyBorder="1" applyAlignment="1" applyProtection="1">
      <alignment horizontal="right" vertical="center" indent="2"/>
      <protection locked="0"/>
    </xf>
    <xf numFmtId="0" fontId="48" fillId="23" borderId="41" xfId="0" applyFont="1" applyFill="1" applyBorder="1" applyAlignment="1" applyProtection="1">
      <alignment horizontal="left" vertical="center" indent="1"/>
      <protection/>
    </xf>
    <xf numFmtId="0" fontId="48" fillId="23" borderId="42" xfId="0" applyFont="1" applyFill="1" applyBorder="1" applyAlignment="1" applyProtection="1">
      <alignment horizontal="left" vertical="center" indent="1"/>
      <protection/>
    </xf>
    <xf numFmtId="165" fontId="47" fillId="0" borderId="32" xfId="0" applyNumberFormat="1" applyFont="1" applyBorder="1" applyAlignment="1" applyProtection="1">
      <alignment horizontal="right" vertical="center" indent="2"/>
      <protection/>
    </xf>
    <xf numFmtId="0" fontId="48" fillId="34" borderId="11" xfId="0" applyFont="1" applyFill="1" applyBorder="1" applyAlignment="1" applyProtection="1">
      <alignment horizontal="left" vertical="center" indent="1"/>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2" sqref="G12"/>
    </sheetView>
  </sheetViews>
  <sheetFormatPr defaultColWidth="9.140625" defaultRowHeight="15"/>
  <cols>
    <col min="1" max="1" width="2.140625" style="8" customWidth="1"/>
    <col min="2" max="3" width="7.28125" style="8" hidden="1" customWidth="1"/>
    <col min="4" max="4" width="71.57421875" style="8" customWidth="1"/>
    <col min="5" max="5" width="15.421875" style="8" customWidth="1"/>
    <col min="6" max="6" width="15.57421875" style="8" customWidth="1"/>
    <col min="7" max="7" width="16.57421875" style="8" customWidth="1"/>
    <col min="8" max="8" width="16.7109375" style="8" customWidth="1"/>
    <col min="9" max="9" width="17.421875" style="8" customWidth="1"/>
    <col min="10" max="10" width="9.140625" style="8" customWidth="1"/>
    <col min="11" max="11" width="9.140625" style="8" hidden="1" customWidth="1"/>
    <col min="12" max="12" width="9.140625" style="8" customWidth="1"/>
    <col min="13" max="16384" width="9.140625" style="8" customWidth="1"/>
  </cols>
  <sheetData>
    <row r="1" spans="1:9" ht="15" customHeight="1">
      <c r="A1" s="7"/>
      <c r="B1" s="7"/>
      <c r="C1" s="7"/>
      <c r="D1" s="7"/>
      <c r="E1" s="7"/>
      <c r="F1" s="7"/>
      <c r="G1" s="117" t="s">
        <v>38</v>
      </c>
      <c r="H1" s="117"/>
      <c r="I1" s="7"/>
    </row>
    <row r="2" spans="1:9" ht="14.25">
      <c r="A2" s="7"/>
      <c r="B2" s="7"/>
      <c r="C2" s="7"/>
      <c r="D2" s="7"/>
      <c r="E2" s="7"/>
      <c r="F2" s="7"/>
      <c r="G2" s="7"/>
      <c r="H2" s="7"/>
      <c r="I2" s="7"/>
    </row>
    <row r="3" spans="1:9" ht="18" customHeight="1">
      <c r="A3" s="7"/>
      <c r="B3" s="7"/>
      <c r="C3" s="7"/>
      <c r="D3" s="7"/>
      <c r="E3" s="7"/>
      <c r="F3" s="93"/>
      <c r="G3" s="116" t="s">
        <v>37</v>
      </c>
      <c r="H3" s="116"/>
      <c r="I3" s="7"/>
    </row>
    <row r="4" spans="1:8" ht="18">
      <c r="A4" s="7"/>
      <c r="B4" s="7"/>
      <c r="C4" s="7"/>
      <c r="D4" s="7"/>
      <c r="E4" s="7"/>
      <c r="F4" s="7"/>
      <c r="G4" s="40"/>
      <c r="H4" s="98">
        <v>37300</v>
      </c>
    </row>
    <row r="5" spans="1:9" ht="14.25">
      <c r="A5" s="7"/>
      <c r="B5" s="7"/>
      <c r="C5" s="7"/>
      <c r="D5" s="7"/>
      <c r="E5" s="7"/>
      <c r="F5" s="7"/>
      <c r="G5" s="7"/>
      <c r="H5" s="7"/>
      <c r="I5" s="7"/>
    </row>
    <row r="6" spans="1:9" ht="15">
      <c r="A6" s="7"/>
      <c r="B6" s="7"/>
      <c r="C6" s="7"/>
      <c r="D6" s="7"/>
      <c r="E6" s="7" t="s">
        <v>22</v>
      </c>
      <c r="F6" s="7"/>
      <c r="G6" s="7"/>
      <c r="H6" s="95" t="s">
        <v>48</v>
      </c>
      <c r="I6" s="7"/>
    </row>
    <row r="7" spans="1:9" ht="18">
      <c r="A7" s="7"/>
      <c r="B7" s="35" t="s">
        <v>16</v>
      </c>
      <c r="C7" s="35"/>
      <c r="D7" s="81" t="s">
        <v>16</v>
      </c>
      <c r="E7" s="114" t="s">
        <v>39</v>
      </c>
      <c r="F7" s="115"/>
      <c r="G7" s="41"/>
      <c r="H7" s="45"/>
      <c r="I7" s="7"/>
    </row>
    <row r="8" spans="1:9" ht="23.25" customHeight="1" thickBot="1">
      <c r="A8" s="7"/>
      <c r="B8" s="32" t="s">
        <v>15</v>
      </c>
      <c r="C8" s="9"/>
      <c r="D8" s="82" t="s">
        <v>34</v>
      </c>
      <c r="E8" s="7"/>
      <c r="F8" s="7"/>
      <c r="G8" s="7"/>
      <c r="H8" s="7"/>
      <c r="I8" s="7"/>
    </row>
    <row r="9" spans="2:10" ht="43.5" thickBot="1">
      <c r="B9" s="25" t="s">
        <v>6</v>
      </c>
      <c r="C9" s="66" t="s">
        <v>7</v>
      </c>
      <c r="D9" s="77" t="s">
        <v>0</v>
      </c>
      <c r="E9" s="20" t="s">
        <v>1</v>
      </c>
      <c r="F9" s="21" t="s">
        <v>3</v>
      </c>
      <c r="G9" s="22" t="s">
        <v>5</v>
      </c>
      <c r="H9" s="22" t="s">
        <v>4</v>
      </c>
      <c r="I9" s="29"/>
      <c r="J9" s="29"/>
    </row>
    <row r="10" spans="2:10" ht="22.5" customHeight="1">
      <c r="B10" s="51" t="s">
        <v>30</v>
      </c>
      <c r="C10" s="67">
        <v>111</v>
      </c>
      <c r="D10" s="126" t="s">
        <v>40</v>
      </c>
      <c r="E10" s="47" t="s">
        <v>41</v>
      </c>
      <c r="F10" s="97">
        <f>TAB!F3</f>
        <v>51</v>
      </c>
      <c r="G10" s="1"/>
      <c r="H10" s="2">
        <f>F10*ROUND(G10,0)</f>
        <v>0</v>
      </c>
      <c r="I10" s="29"/>
      <c r="J10" s="29"/>
    </row>
    <row r="11" spans="2:10" ht="22.5" customHeight="1" thickBot="1">
      <c r="B11" s="52" t="s">
        <v>30</v>
      </c>
      <c r="C11" s="68">
        <v>411</v>
      </c>
      <c r="D11" s="78" t="s">
        <v>42</v>
      </c>
      <c r="E11" s="50" t="s">
        <v>41</v>
      </c>
      <c r="F11" s="43">
        <f>TAB!F4</f>
        <v>5.32</v>
      </c>
      <c r="G11" s="3"/>
      <c r="H11" s="4">
        <f aca="true" t="shared" si="0" ref="H11:H30">F11*ROUND(G11,0)</f>
        <v>0</v>
      </c>
      <c r="I11" s="29"/>
      <c r="J11" s="29"/>
    </row>
    <row r="12" spans="2:10" ht="22.5" customHeight="1">
      <c r="B12" s="54" t="s">
        <v>30</v>
      </c>
      <c r="C12" s="69">
        <v>191</v>
      </c>
      <c r="D12" s="78" t="s">
        <v>43</v>
      </c>
      <c r="E12" s="50" t="s">
        <v>44</v>
      </c>
      <c r="F12" s="42">
        <f>TAB!F5</f>
        <v>4.15</v>
      </c>
      <c r="G12" s="3"/>
      <c r="H12" s="4">
        <f t="shared" si="0"/>
        <v>0</v>
      </c>
      <c r="I12" s="29"/>
      <c r="J12" s="29"/>
    </row>
    <row r="13" spans="2:10" ht="22.5" customHeight="1">
      <c r="B13" s="48" t="s">
        <v>28</v>
      </c>
      <c r="C13" s="70" t="s">
        <v>29</v>
      </c>
      <c r="D13" s="78" t="s">
        <v>45</v>
      </c>
      <c r="E13" s="50" t="s">
        <v>41</v>
      </c>
      <c r="F13" s="43">
        <f>TAB!F6</f>
        <v>0.54</v>
      </c>
      <c r="G13" s="3"/>
      <c r="H13" s="4">
        <f t="shared" si="0"/>
        <v>0</v>
      </c>
      <c r="I13" s="29"/>
      <c r="J13" s="29"/>
    </row>
    <row r="14" spans="2:10" ht="22.5" customHeight="1">
      <c r="B14" s="48" t="s">
        <v>25</v>
      </c>
      <c r="C14" s="71">
        <v>111</v>
      </c>
      <c r="D14" s="78" t="s">
        <v>46</v>
      </c>
      <c r="E14" s="50" t="s">
        <v>41</v>
      </c>
      <c r="F14" s="42">
        <f>TAB!F7</f>
        <v>2.51</v>
      </c>
      <c r="G14" s="3"/>
      <c r="H14" s="4">
        <f t="shared" si="0"/>
        <v>0</v>
      </c>
      <c r="I14" s="29"/>
      <c r="J14" s="29"/>
    </row>
    <row r="15" spans="2:10" ht="22.5" customHeight="1" thickBot="1">
      <c r="B15" s="48" t="s">
        <v>25</v>
      </c>
      <c r="C15" s="70">
        <v>121</v>
      </c>
      <c r="D15" s="99" t="s">
        <v>47</v>
      </c>
      <c r="E15" s="53" t="s">
        <v>41</v>
      </c>
      <c r="F15" s="125">
        <f>TAB!F8</f>
        <v>2.72</v>
      </c>
      <c r="G15" s="5"/>
      <c r="H15" s="6">
        <f t="shared" si="0"/>
        <v>0</v>
      </c>
      <c r="I15" s="30"/>
      <c r="J15" s="29"/>
    </row>
    <row r="16" spans="2:10" ht="22.5" customHeight="1" hidden="1">
      <c r="B16" s="48" t="s">
        <v>25</v>
      </c>
      <c r="C16" s="70">
        <v>131</v>
      </c>
      <c r="D16" s="88"/>
      <c r="E16" s="89"/>
      <c r="F16" s="90">
        <f>TAB!F9</f>
        <v>0</v>
      </c>
      <c r="G16" s="91"/>
      <c r="H16" s="92">
        <f t="shared" si="0"/>
        <v>0</v>
      </c>
      <c r="I16" s="29"/>
      <c r="J16" s="29"/>
    </row>
    <row r="17" spans="2:10" ht="22.5" customHeight="1" hidden="1">
      <c r="B17" s="48" t="s">
        <v>25</v>
      </c>
      <c r="C17" s="70">
        <v>141</v>
      </c>
      <c r="D17" s="78"/>
      <c r="E17" s="50"/>
      <c r="F17" s="42">
        <f>TAB!F10</f>
        <v>0</v>
      </c>
      <c r="G17" s="3"/>
      <c r="H17" s="4">
        <f t="shared" si="0"/>
        <v>0</v>
      </c>
      <c r="I17" s="29"/>
      <c r="J17" s="29"/>
    </row>
    <row r="18" spans="2:10" ht="22.5" customHeight="1" hidden="1">
      <c r="B18" s="48" t="s">
        <v>26</v>
      </c>
      <c r="C18" s="70">
        <v>21</v>
      </c>
      <c r="D18" s="83"/>
      <c r="E18" s="84"/>
      <c r="F18" s="85">
        <f>TAB!F11</f>
        <v>0</v>
      </c>
      <c r="G18" s="86"/>
      <c r="H18" s="87">
        <f t="shared" si="0"/>
        <v>0</v>
      </c>
      <c r="I18" s="29"/>
      <c r="J18" s="29"/>
    </row>
    <row r="19" spans="2:10" ht="22.5" customHeight="1" hidden="1">
      <c r="B19" s="48" t="s">
        <v>26</v>
      </c>
      <c r="C19" s="70" t="s">
        <v>27</v>
      </c>
      <c r="D19" s="78"/>
      <c r="E19" s="50"/>
      <c r="F19" s="42">
        <f>TAB!F12</f>
        <v>0</v>
      </c>
      <c r="G19" s="3"/>
      <c r="H19" s="4">
        <f t="shared" si="0"/>
        <v>0</v>
      </c>
      <c r="I19" s="30"/>
      <c r="J19" s="29"/>
    </row>
    <row r="20" spans="2:10" ht="22.5" customHeight="1" hidden="1">
      <c r="B20" s="48" t="s">
        <v>26</v>
      </c>
      <c r="C20" s="70">
        <v>131</v>
      </c>
      <c r="D20" s="88"/>
      <c r="E20" s="89"/>
      <c r="F20" s="90">
        <f>TAB!F13</f>
        <v>0</v>
      </c>
      <c r="G20" s="91"/>
      <c r="H20" s="92">
        <f t="shared" si="0"/>
        <v>0</v>
      </c>
      <c r="I20" s="29"/>
      <c r="J20" s="29"/>
    </row>
    <row r="21" spans="2:10" ht="22.5" customHeight="1" hidden="1">
      <c r="B21" s="48" t="s">
        <v>26</v>
      </c>
      <c r="C21" s="70">
        <v>431</v>
      </c>
      <c r="D21" s="78"/>
      <c r="E21" s="50"/>
      <c r="F21" s="43">
        <f>TAB!F14</f>
        <v>0</v>
      </c>
      <c r="G21" s="3"/>
      <c r="H21" s="4">
        <f t="shared" si="0"/>
        <v>0</v>
      </c>
      <c r="I21" s="29"/>
      <c r="J21" s="29"/>
    </row>
    <row r="22" spans="2:10" ht="22.5" customHeight="1" hidden="1">
      <c r="B22" s="48" t="s">
        <v>31</v>
      </c>
      <c r="C22" s="70" t="s">
        <v>30</v>
      </c>
      <c r="D22" s="78"/>
      <c r="E22" s="50"/>
      <c r="F22" s="42">
        <f>TAB!F15</f>
        <v>0</v>
      </c>
      <c r="G22" s="3"/>
      <c r="H22" s="4">
        <f t="shared" si="0"/>
        <v>0</v>
      </c>
      <c r="I22" s="29"/>
      <c r="J22" s="29"/>
    </row>
    <row r="23" spans="2:10" ht="22.5" customHeight="1" hidden="1" thickBot="1">
      <c r="B23" s="55" t="s">
        <v>27</v>
      </c>
      <c r="C23" s="72">
        <v>321</v>
      </c>
      <c r="D23" s="78"/>
      <c r="E23" s="50"/>
      <c r="F23" s="43">
        <f>TAB!F16</f>
        <v>0</v>
      </c>
      <c r="G23" s="3"/>
      <c r="H23" s="4">
        <f t="shared" si="0"/>
        <v>0</v>
      </c>
      <c r="I23" s="29"/>
      <c r="J23" s="29"/>
    </row>
    <row r="24" spans="2:10" ht="22.5" customHeight="1" hidden="1">
      <c r="B24" s="51" t="s">
        <v>27</v>
      </c>
      <c r="C24" s="73">
        <v>351</v>
      </c>
      <c r="D24" s="78"/>
      <c r="E24" s="50"/>
      <c r="F24" s="43">
        <f>TAB!F17</f>
        <v>0</v>
      </c>
      <c r="G24" s="3"/>
      <c r="H24" s="4">
        <f t="shared" si="0"/>
        <v>0</v>
      </c>
      <c r="I24" s="29"/>
      <c r="J24" s="29"/>
    </row>
    <row r="25" spans="2:10" ht="22.5" customHeight="1" hidden="1">
      <c r="B25" s="48" t="s">
        <v>27</v>
      </c>
      <c r="C25" s="70">
        <v>421</v>
      </c>
      <c r="D25" s="78"/>
      <c r="E25" s="50"/>
      <c r="F25" s="43">
        <f>TAB!F18</f>
        <v>0</v>
      </c>
      <c r="G25" s="3"/>
      <c r="H25" s="4">
        <f t="shared" si="0"/>
        <v>0</v>
      </c>
      <c r="I25" s="29"/>
      <c r="J25" s="29"/>
    </row>
    <row r="26" spans="2:10" ht="22.5" customHeight="1" hidden="1">
      <c r="B26" s="48" t="s">
        <v>27</v>
      </c>
      <c r="C26" s="70">
        <v>451</v>
      </c>
      <c r="D26" s="78"/>
      <c r="E26" s="50"/>
      <c r="F26" s="43">
        <f>TAB!F19</f>
        <v>0</v>
      </c>
      <c r="G26" s="3"/>
      <c r="H26" s="4">
        <f t="shared" si="0"/>
        <v>0</v>
      </c>
      <c r="I26" s="30"/>
      <c r="J26" s="29"/>
    </row>
    <row r="27" spans="2:10" ht="22.5" customHeight="1" hidden="1">
      <c r="B27" s="48" t="s">
        <v>27</v>
      </c>
      <c r="C27" s="70">
        <v>521</v>
      </c>
      <c r="D27" s="78"/>
      <c r="E27" s="50"/>
      <c r="F27" s="43">
        <f>TAB!F20</f>
        <v>0</v>
      </c>
      <c r="G27" s="3"/>
      <c r="H27" s="4">
        <f t="shared" si="0"/>
        <v>0</v>
      </c>
      <c r="I27" s="29"/>
      <c r="J27" s="29"/>
    </row>
    <row r="28" spans="2:10" ht="22.5" customHeight="1" hidden="1" thickBot="1">
      <c r="B28" s="52" t="s">
        <v>27</v>
      </c>
      <c r="C28" s="74" t="s">
        <v>33</v>
      </c>
      <c r="D28" s="78"/>
      <c r="E28" s="50"/>
      <c r="F28" s="43">
        <f>TAB!F21</f>
        <v>0</v>
      </c>
      <c r="G28" s="3"/>
      <c r="H28" s="4">
        <f t="shared" si="0"/>
        <v>0</v>
      </c>
      <c r="I28" s="29"/>
      <c r="J28" s="29"/>
    </row>
    <row r="29" spans="2:10" ht="22.5" customHeight="1" hidden="1" thickBot="1">
      <c r="B29" s="58" t="s">
        <v>32</v>
      </c>
      <c r="C29" s="75">
        <v>311</v>
      </c>
      <c r="D29" s="78"/>
      <c r="E29" s="50"/>
      <c r="F29" s="43">
        <f>TAB!F22</f>
        <v>0</v>
      </c>
      <c r="G29" s="3"/>
      <c r="H29" s="4">
        <f t="shared" si="0"/>
        <v>0</v>
      </c>
      <c r="I29" s="29"/>
      <c r="J29" s="29"/>
    </row>
    <row r="30" spans="2:10" ht="22.5" customHeight="1" hidden="1" thickBot="1">
      <c r="B30" s="56" t="s">
        <v>32</v>
      </c>
      <c r="C30" s="76">
        <v>591</v>
      </c>
      <c r="D30" s="79"/>
      <c r="E30" s="80"/>
      <c r="F30" s="44">
        <f>TAB!F23</f>
        <v>0</v>
      </c>
      <c r="G30" s="5"/>
      <c r="H30" s="6">
        <f t="shared" si="0"/>
        <v>0</v>
      </c>
      <c r="I30" s="29"/>
      <c r="J30" s="29">
        <f>IF(G30&gt;0,1,0)</f>
        <v>0</v>
      </c>
    </row>
    <row r="31" spans="2:10" ht="15" thickBot="1">
      <c r="B31" s="7"/>
      <c r="C31" s="7"/>
      <c r="D31" s="7"/>
      <c r="E31" s="7"/>
      <c r="F31" s="7"/>
      <c r="G31" s="7"/>
      <c r="H31" s="7"/>
      <c r="I31" s="31"/>
      <c r="J31" s="29"/>
    </row>
    <row r="32" spans="2:10" ht="24" customHeight="1">
      <c r="B32" s="11" t="s">
        <v>11</v>
      </c>
      <c r="C32" s="12"/>
      <c r="D32" s="11" t="s">
        <v>35</v>
      </c>
      <c r="E32" s="12"/>
      <c r="F32" s="12"/>
      <c r="G32" s="12"/>
      <c r="H32" s="37">
        <f>IF(COUNT(TAB!F3:F23)=COUNT(G10:G30),SUM(H10:H30),0)</f>
        <v>0</v>
      </c>
      <c r="J32" s="26"/>
    </row>
    <row r="33" spans="2:10" ht="23.25" customHeight="1">
      <c r="B33" s="13" t="s">
        <v>2</v>
      </c>
      <c r="C33" s="14"/>
      <c r="D33" s="13" t="s">
        <v>2</v>
      </c>
      <c r="E33" s="14"/>
      <c r="F33" s="23" t="s">
        <v>10</v>
      </c>
      <c r="G33" s="27"/>
      <c r="H33" s="38">
        <f>IF(G33=J33,H32*0.21,0)</f>
        <v>0</v>
      </c>
      <c r="J33" s="26" t="s">
        <v>8</v>
      </c>
    </row>
    <row r="34" spans="2:10" ht="23.25" customHeight="1" thickBot="1">
      <c r="B34" s="15" t="s">
        <v>14</v>
      </c>
      <c r="C34" s="16"/>
      <c r="D34" s="15" t="s">
        <v>36</v>
      </c>
      <c r="E34" s="16"/>
      <c r="F34" s="16"/>
      <c r="G34" s="16"/>
      <c r="H34" s="39">
        <f>H32+H33</f>
        <v>0</v>
      </c>
      <c r="J34" s="26" t="s">
        <v>9</v>
      </c>
    </row>
    <row r="35" spans="2:10" ht="14.25">
      <c r="B35" s="17"/>
      <c r="C35" s="17"/>
      <c r="D35" s="17"/>
      <c r="E35" s="17"/>
      <c r="F35" s="17"/>
      <c r="G35" s="17"/>
      <c r="H35" s="18"/>
      <c r="I35" s="18"/>
      <c r="J35" s="28"/>
    </row>
    <row r="36" spans="2:14" ht="30" customHeight="1">
      <c r="B36" s="113" t="s">
        <v>12</v>
      </c>
      <c r="C36" s="113"/>
      <c r="D36" s="113"/>
      <c r="E36" s="113"/>
      <c r="F36" s="113"/>
      <c r="G36" s="113"/>
      <c r="H36" s="113"/>
      <c r="I36" s="113"/>
      <c r="J36" s="19"/>
      <c r="K36" s="19"/>
      <c r="L36" s="19"/>
      <c r="M36" s="19"/>
      <c r="N36" s="19"/>
    </row>
    <row r="37" ht="16.5">
      <c r="B37" s="24" t="s">
        <v>13</v>
      </c>
    </row>
  </sheetData>
  <sheetProtection sheet="1" selectLockedCells="1"/>
  <mergeCells count="4">
    <mergeCell ref="B36:I36"/>
    <mergeCell ref="E7:F7"/>
    <mergeCell ref="G3:H3"/>
    <mergeCell ref="G1:H1"/>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25" t="s">
        <v>6</v>
      </c>
      <c r="C2" s="10" t="s">
        <v>7</v>
      </c>
      <c r="D2" s="104" t="s">
        <v>0</v>
      </c>
      <c r="E2" s="20" t="s">
        <v>1</v>
      </c>
      <c r="F2" s="103" t="s">
        <v>3</v>
      </c>
      <c r="I2" s="33" t="s">
        <v>17</v>
      </c>
      <c r="L2" s="34" t="s">
        <v>24</v>
      </c>
    </row>
    <row r="3" spans="2:12" ht="20.25" customHeight="1">
      <c r="B3" s="46"/>
      <c r="C3" s="105"/>
      <c r="D3" s="106" t="s">
        <v>40</v>
      </c>
      <c r="E3" s="107" t="s">
        <v>41</v>
      </c>
      <c r="F3" s="108">
        <v>51</v>
      </c>
      <c r="I3" s="33" t="s">
        <v>18</v>
      </c>
      <c r="L3">
        <v>1</v>
      </c>
    </row>
    <row r="4" spans="2:12" ht="20.25" customHeight="1">
      <c r="B4" s="59"/>
      <c r="C4" s="49"/>
      <c r="D4" s="109" t="s">
        <v>42</v>
      </c>
      <c r="E4" s="110" t="s">
        <v>41</v>
      </c>
      <c r="F4" s="111">
        <v>5.32</v>
      </c>
      <c r="I4" s="33" t="s">
        <v>19</v>
      </c>
      <c r="L4">
        <v>2</v>
      </c>
    </row>
    <row r="5" spans="2:12" ht="20.25" customHeight="1">
      <c r="B5" s="59"/>
      <c r="C5" s="49"/>
      <c r="D5" s="109" t="s">
        <v>43</v>
      </c>
      <c r="E5" s="110" t="s">
        <v>44</v>
      </c>
      <c r="F5" s="118">
        <v>4.15</v>
      </c>
      <c r="I5" s="33" t="s">
        <v>20</v>
      </c>
      <c r="L5">
        <v>3</v>
      </c>
    </row>
    <row r="6" spans="2:12" ht="20.25" customHeight="1">
      <c r="B6" s="59"/>
      <c r="C6" s="120"/>
      <c r="D6" s="109" t="s">
        <v>45</v>
      </c>
      <c r="E6" s="110" t="s">
        <v>41</v>
      </c>
      <c r="F6" s="111">
        <v>0.54</v>
      </c>
      <c r="L6">
        <v>4</v>
      </c>
    </row>
    <row r="7" spans="2:12" ht="20.25" customHeight="1">
      <c r="B7" s="59"/>
      <c r="C7" s="49"/>
      <c r="D7" s="123" t="s">
        <v>46</v>
      </c>
      <c r="E7" s="110" t="s">
        <v>41</v>
      </c>
      <c r="F7" s="119">
        <v>2.51</v>
      </c>
      <c r="L7">
        <v>5</v>
      </c>
    </row>
    <row r="8" spans="2:6" ht="20.25" customHeight="1" thickBot="1">
      <c r="B8" s="61"/>
      <c r="C8" s="57"/>
      <c r="D8" s="124" t="s">
        <v>47</v>
      </c>
      <c r="E8" s="112" t="s">
        <v>41</v>
      </c>
      <c r="F8" s="122">
        <v>2.72</v>
      </c>
    </row>
    <row r="9" spans="2:6" ht="20.25" customHeight="1" hidden="1">
      <c r="B9" s="100"/>
      <c r="C9" s="101"/>
      <c r="D9" s="102"/>
      <c r="E9" s="89"/>
      <c r="F9" s="121"/>
    </row>
    <row r="10" spans="2:6" ht="20.25" customHeight="1" hidden="1">
      <c r="B10" s="59"/>
      <c r="C10" s="49"/>
      <c r="D10" s="60"/>
      <c r="E10" s="50"/>
      <c r="F10" s="63"/>
    </row>
    <row r="11" spans="2:6" ht="20.25" customHeight="1" hidden="1">
      <c r="B11" s="59"/>
      <c r="C11" s="49"/>
      <c r="D11" s="60"/>
      <c r="E11" s="50"/>
      <c r="F11" s="63"/>
    </row>
    <row r="12" spans="2:6" ht="20.25" customHeight="1" hidden="1">
      <c r="B12" s="59"/>
      <c r="C12" s="49"/>
      <c r="D12" s="60"/>
      <c r="E12" s="50"/>
      <c r="F12" s="64"/>
    </row>
    <row r="13" spans="2:6" ht="20.25" customHeight="1" hidden="1">
      <c r="B13" s="59"/>
      <c r="C13" s="49"/>
      <c r="D13" s="60"/>
      <c r="E13" s="50"/>
      <c r="F13" s="63"/>
    </row>
    <row r="14" spans="2:6" ht="20.25" customHeight="1" hidden="1">
      <c r="B14" s="59"/>
      <c r="C14" s="49"/>
      <c r="D14" s="60"/>
      <c r="E14" s="50"/>
      <c r="F14" s="96"/>
    </row>
    <row r="15" spans="2:6" ht="20.25" customHeight="1" hidden="1">
      <c r="B15" s="59"/>
      <c r="C15" s="49"/>
      <c r="D15" s="60"/>
      <c r="E15" s="50"/>
      <c r="F15" s="94"/>
    </row>
    <row r="16" spans="2:6" ht="20.25" customHeight="1" hidden="1">
      <c r="B16" s="59"/>
      <c r="C16" s="49"/>
      <c r="D16" s="60"/>
      <c r="E16" s="50"/>
      <c r="F16" s="63"/>
    </row>
    <row r="17" spans="2:6" ht="20.25" customHeight="1" hidden="1">
      <c r="B17" s="59"/>
      <c r="C17" s="49"/>
      <c r="D17" s="60"/>
      <c r="E17" s="50"/>
      <c r="F17" s="63"/>
    </row>
    <row r="18" spans="2:6" ht="20.25" customHeight="1" hidden="1">
      <c r="B18" s="59"/>
      <c r="C18" s="49"/>
      <c r="D18" s="60"/>
      <c r="E18" s="50"/>
      <c r="F18" s="63"/>
    </row>
    <row r="19" spans="2:6" ht="20.25" customHeight="1" hidden="1">
      <c r="B19" s="59"/>
      <c r="C19" s="49"/>
      <c r="D19" s="60"/>
      <c r="E19" s="50"/>
      <c r="F19" s="63"/>
    </row>
    <row r="20" spans="2:6" ht="20.25" customHeight="1" hidden="1">
      <c r="B20" s="59"/>
      <c r="C20" s="49"/>
      <c r="D20" s="60"/>
      <c r="E20" s="50"/>
      <c r="F20" s="63"/>
    </row>
    <row r="21" spans="2:6" ht="20.25" customHeight="1" hidden="1">
      <c r="B21" s="59"/>
      <c r="C21" s="49"/>
      <c r="D21" s="60"/>
      <c r="E21" s="50"/>
      <c r="F21" s="63"/>
    </row>
    <row r="22" spans="2:6" ht="20.25" customHeight="1" hidden="1">
      <c r="B22" s="59"/>
      <c r="C22" s="49"/>
      <c r="D22" s="60"/>
      <c r="E22" s="50"/>
      <c r="F22" s="96"/>
    </row>
    <row r="23" spans="2:6" ht="20.25" customHeight="1" hidden="1" thickBot="1">
      <c r="B23" s="61"/>
      <c r="C23" s="57"/>
      <c r="D23" s="62"/>
      <c r="E23" s="53"/>
      <c r="F23" s="65"/>
    </row>
    <row r="25" spans="3:4" ht="15">
      <c r="C25" t="s">
        <v>21</v>
      </c>
      <c r="D25" s="36" t="s">
        <v>20</v>
      </c>
    </row>
    <row r="26" spans="3:4" ht="15">
      <c r="C26" t="s">
        <v>23</v>
      </c>
      <c r="D26" s="3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2017-06-22T11:41:37Z</dcterms:modified>
  <cp:category/>
  <cp:version/>
  <cp:contentType/>
  <cp:contentStatus/>
</cp:coreProperties>
</file>