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20" windowWidth="20730" windowHeight="6060" activeTab="0"/>
  </bookViews>
  <sheets>
    <sheet name="NB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4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57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82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00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18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33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  <comment ref="A14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<sst xmlns="http://schemas.openxmlformats.org/spreadsheetml/2006/main" count="174" uniqueCount="110">
  <si>
    <t>Projekt:</t>
  </si>
  <si>
    <t>Reg. č.</t>
  </si>
  <si>
    <t>Kontaktní osoba: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</si>
  <si>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</si>
  <si>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</si>
  <si>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</si>
  <si>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</si>
  <si>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</si>
  <si>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</si>
  <si>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</si>
  <si>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</si>
  <si>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Silvie Klapalová, silvie.klapalova@mendelu.cz, kl. 2790</t>
  </si>
  <si>
    <t>Partnerství subjektů meziuniverzitní studentské sítě</t>
  </si>
  <si>
    <t>CZ.1.07/2.4.00/31.0157</t>
  </si>
  <si>
    <t>polstrované oddělení na NB</t>
  </si>
  <si>
    <t>kapsa na příslušenství</t>
  </si>
  <si>
    <r>
      <rPr>
        <b/>
        <sz val="11"/>
        <color indexed="8"/>
        <rFont val="Calibri"/>
        <family val="2"/>
      </rPr>
      <t>Materiál:</t>
    </r>
    <r>
      <rPr>
        <sz val="11"/>
        <color theme="1"/>
        <rFont val="Calibri"/>
        <family val="2"/>
      </rPr>
      <t xml:space="preserve"> polyester</t>
    </r>
  </si>
  <si>
    <r>
      <rPr>
        <b/>
        <sz val="11"/>
        <color indexed="8"/>
        <rFont val="Calibri"/>
        <family val="2"/>
      </rPr>
      <t>Hmotnost:</t>
    </r>
    <r>
      <rPr>
        <sz val="11"/>
        <color theme="1"/>
        <rFont val="Calibri"/>
        <family val="2"/>
      </rPr>
      <t xml:space="preserve"> do 0,25 kg</t>
    </r>
  </si>
  <si>
    <r>
      <rPr>
        <b/>
        <sz val="11"/>
        <color indexed="8"/>
        <rFont val="Calibri"/>
        <family val="2"/>
      </rPr>
      <t>Pro notebooky velikosti:</t>
    </r>
    <r>
      <rPr>
        <sz val="11"/>
        <color theme="1"/>
        <rFont val="Calibri"/>
        <family val="2"/>
      </rPr>
      <t xml:space="preserve"> 11,6''</t>
    </r>
  </si>
  <si>
    <r>
      <rPr>
        <b/>
        <sz val="11"/>
        <color indexed="8"/>
        <rFont val="Calibri"/>
        <family val="2"/>
      </rPr>
      <t>Barva:</t>
    </r>
    <r>
      <rPr>
        <sz val="11"/>
        <color theme="1"/>
        <rFont val="Calibri"/>
        <family val="2"/>
      </rPr>
      <t xml:space="preserve"> černá</t>
    </r>
  </si>
  <si>
    <r>
      <rPr>
        <b/>
        <sz val="11"/>
        <rFont val="Calibri"/>
        <family val="2"/>
      </rPr>
      <t>Vestavěná webkamera:</t>
    </r>
    <r>
      <rPr>
        <sz val="11"/>
        <rFont val="Calibri"/>
        <family val="2"/>
      </rPr>
      <t xml:space="preserve"> ano</t>
    </r>
  </si>
  <si>
    <r>
      <t>Polohovací zařízení:</t>
    </r>
    <r>
      <rPr>
        <sz val="11"/>
        <color indexed="8"/>
        <rFont val="Calibri"/>
        <family val="2"/>
      </rPr>
      <t xml:space="preserve"> touchpad</t>
    </r>
  </si>
  <si>
    <r>
      <t>Displej:</t>
    </r>
    <r>
      <rPr>
        <sz val="11"/>
        <color indexed="8"/>
        <rFont val="Calibri"/>
        <family val="2"/>
      </rPr>
      <t xml:space="preserve"> 15,6''</t>
    </r>
  </si>
  <si>
    <r>
      <t>Porty:</t>
    </r>
    <r>
      <rPr>
        <sz val="11"/>
        <color indexed="8"/>
        <rFont val="Calibri"/>
        <family val="2"/>
      </rPr>
      <t xml:space="preserve"> 1x VGA, 1x HDMI 1.4, 3x USB 3.0, 1x USB 2.0, 1x RJ45, 1x čtečka karet 4-in-1</t>
    </r>
  </si>
  <si>
    <r>
      <t>Polohovací zařízení:</t>
    </r>
    <r>
      <rPr>
        <sz val="11"/>
        <color indexed="8"/>
        <rFont val="Calibri"/>
        <family val="2"/>
      </rPr>
      <t xml:space="preserve"> touchpad + trackpoint</t>
    </r>
  </si>
  <si>
    <r>
      <t>Numerická klávesnice:</t>
    </r>
    <r>
      <rPr>
        <sz val="11"/>
        <color indexed="8"/>
        <rFont val="Calibri"/>
        <family val="2"/>
      </rPr>
      <t xml:space="preserve"> ano</t>
    </r>
  </si>
  <si>
    <r>
      <t>Čtečka otisku prstů:</t>
    </r>
    <r>
      <rPr>
        <sz val="11"/>
        <color indexed="8"/>
        <rFont val="Calibri"/>
        <family val="2"/>
      </rPr>
      <t xml:space="preserve"> ano</t>
    </r>
  </si>
  <si>
    <r>
      <t>Výdrž baterie:</t>
    </r>
    <r>
      <rPr>
        <sz val="11"/>
        <color indexed="8"/>
        <rFont val="Calibri"/>
        <family val="2"/>
      </rPr>
      <t xml:space="preserve"> alespoň 6 hod</t>
    </r>
  </si>
  <si>
    <r>
      <t>Hmotnost:</t>
    </r>
    <r>
      <rPr>
        <sz val="11"/>
        <color indexed="8"/>
        <rFont val="Calibri"/>
        <family val="2"/>
      </rPr>
      <t xml:space="preserve"> maximálně 2,6 kg </t>
    </r>
  </si>
  <si>
    <r>
      <rPr>
        <b/>
        <sz val="11"/>
        <rFont val="Calibri"/>
        <family val="2"/>
      </rPr>
      <t>Rozlišení displeje:</t>
    </r>
    <r>
      <rPr>
        <sz val="11"/>
        <rFont val="Calibri"/>
        <family val="2"/>
      </rPr>
      <t xml:space="preserve"> 1366 x 768</t>
    </r>
  </si>
  <si>
    <r>
      <rPr>
        <b/>
        <sz val="11"/>
        <rFont val="Calibri"/>
        <family val="2"/>
      </rPr>
      <t xml:space="preserve">Podsvícení displeje: </t>
    </r>
    <r>
      <rPr>
        <sz val="11"/>
        <rFont val="Calibri"/>
        <family val="2"/>
      </rPr>
      <t>LED</t>
    </r>
  </si>
  <si>
    <t>Bluetooth V4.0, Gigabit Ethernet, WiFi 802.11a/b/g/n</t>
  </si>
  <si>
    <t>bluetooth, Ethernet 10/100 Mbps, WiFi 802.11b/g/n</t>
  </si>
  <si>
    <r>
      <t>Disk:</t>
    </r>
    <r>
      <rPr>
        <sz val="11"/>
        <color indexed="8"/>
        <rFont val="Calibri"/>
        <family val="2"/>
      </rPr>
      <t xml:space="preserve"> min. 500 GB</t>
    </r>
  </si>
  <si>
    <r>
      <t xml:space="preserve">Paměť: </t>
    </r>
    <r>
      <rPr>
        <sz val="11"/>
        <color theme="1"/>
        <rFont val="Calibri"/>
        <family val="2"/>
      </rPr>
      <t>min.</t>
    </r>
    <r>
      <rPr>
        <sz val="11"/>
        <color indexed="8"/>
        <rFont val="Calibri"/>
        <family val="2"/>
      </rPr>
      <t xml:space="preserve"> 4GB 1600MHz DDR3 </t>
    </r>
  </si>
  <si>
    <r>
      <t>Displej:</t>
    </r>
    <r>
      <rPr>
        <sz val="11"/>
        <color indexed="8"/>
        <rFont val="Calibri"/>
        <family val="2"/>
      </rPr>
      <t xml:space="preserve"> 11,6''</t>
    </r>
  </si>
  <si>
    <r>
      <t>Výdrž baterie:</t>
    </r>
    <r>
      <rPr>
        <sz val="11"/>
        <color indexed="8"/>
        <rFont val="Calibri"/>
        <family val="2"/>
      </rPr>
      <t xml:space="preserve"> alespoň 6 hodin</t>
    </r>
  </si>
  <si>
    <r>
      <t>Hmotnost:</t>
    </r>
    <r>
      <rPr>
        <sz val="11"/>
        <color indexed="8"/>
        <rFont val="Calibri"/>
        <family val="2"/>
      </rPr>
      <t xml:space="preserve"> maximálně 1,5kg</t>
    </r>
  </si>
  <si>
    <r>
      <rPr>
        <b/>
        <sz val="11"/>
        <rFont val="Calibri"/>
        <family val="2"/>
      </rPr>
      <t>Rozlišení displeje:</t>
    </r>
    <r>
      <rPr>
        <sz val="11"/>
        <rFont val="Calibri"/>
        <family val="2"/>
      </rPr>
      <t xml:space="preserve"> 1366x768</t>
    </r>
  </si>
  <si>
    <r>
      <t xml:space="preserve">Paměť: </t>
    </r>
    <r>
      <rPr>
        <sz val="11"/>
        <color theme="1"/>
        <rFont val="Calibri"/>
        <family val="2"/>
      </rPr>
      <t xml:space="preserve">min. </t>
    </r>
    <r>
      <rPr>
        <sz val="11"/>
        <color indexed="8"/>
        <rFont val="Calibri"/>
        <family val="2"/>
      </rPr>
      <t xml:space="preserve">4GB DDR3 </t>
    </r>
  </si>
  <si>
    <r>
      <t>Disk:</t>
    </r>
    <r>
      <rPr>
        <sz val="11"/>
        <color indexed="8"/>
        <rFont val="Calibri"/>
        <family val="2"/>
      </rPr>
      <t xml:space="preserve"> min. 500GB</t>
    </r>
  </si>
  <si>
    <r>
      <t xml:space="preserve">Otáčky pevného disku: </t>
    </r>
    <r>
      <rPr>
        <sz val="11"/>
        <color theme="1"/>
        <rFont val="Calibri"/>
        <family val="2"/>
      </rPr>
      <t>5400 ot./min.</t>
    </r>
  </si>
  <si>
    <r>
      <t>Porty:</t>
    </r>
    <r>
      <rPr>
        <sz val="11"/>
        <color indexed="8"/>
        <rFont val="Calibri"/>
        <family val="2"/>
      </rPr>
      <t xml:space="preserve"> 1 x USB 3.0, výstup na externí monitor, čtečka paměťových karet, HDMI, vstup na mikrofon</t>
    </r>
  </si>
  <si>
    <r>
      <t xml:space="preserve">Otáčky pevného disku: </t>
    </r>
    <r>
      <rPr>
        <sz val="11"/>
        <color theme="1"/>
        <rFont val="Calibri"/>
        <family val="2"/>
      </rPr>
      <t>7200 ot./min.</t>
    </r>
  </si>
  <si>
    <r>
      <rPr>
        <b/>
        <sz val="11"/>
        <color indexed="8"/>
        <rFont val="Calibri"/>
        <family val="2"/>
      </rPr>
      <t>Pro notebooky velikosti:</t>
    </r>
    <r>
      <rPr>
        <sz val="11"/>
        <color theme="1"/>
        <rFont val="Calibri"/>
        <family val="2"/>
      </rPr>
      <t xml:space="preserve"> 15.6''</t>
    </r>
  </si>
  <si>
    <r>
      <rPr>
        <b/>
        <sz val="11"/>
        <color indexed="8"/>
        <rFont val="Calibri"/>
        <family val="2"/>
      </rPr>
      <t xml:space="preserve">Hmotnost: </t>
    </r>
    <r>
      <rPr>
        <sz val="11"/>
        <color theme="1"/>
        <rFont val="Calibri"/>
        <family val="2"/>
      </rPr>
      <t>do 1.6 kg</t>
    </r>
  </si>
  <si>
    <r>
      <rPr>
        <b/>
        <sz val="11"/>
        <color indexed="8"/>
        <rFont val="Calibri"/>
        <family val="2"/>
      </rPr>
      <t xml:space="preserve">Materiál: </t>
    </r>
    <r>
      <rPr>
        <sz val="11"/>
        <color theme="1"/>
        <rFont val="Calibri"/>
        <family val="2"/>
      </rPr>
      <t>nylon</t>
    </r>
  </si>
  <si>
    <t>uzamykatelné polstrované oddělení na NB</t>
  </si>
  <si>
    <t>2 přihrádky na dokumenty</t>
  </si>
  <si>
    <t>kapsa na zdroj</t>
  </si>
  <si>
    <t>ramenní popruh</t>
  </si>
  <si>
    <r>
      <rPr>
        <b/>
        <sz val="11"/>
        <color indexed="8"/>
        <rFont val="Calibri"/>
        <family val="2"/>
      </rPr>
      <t>Hmotnost:</t>
    </r>
    <r>
      <rPr>
        <sz val="11"/>
        <color theme="1"/>
        <rFont val="Calibri"/>
        <family val="2"/>
      </rPr>
      <t xml:space="preserve"> do 1,0 kg</t>
    </r>
  </si>
  <si>
    <r>
      <rPr>
        <b/>
        <sz val="11"/>
        <color indexed="8"/>
        <rFont val="Calibri"/>
        <family val="2"/>
      </rPr>
      <t xml:space="preserve">Materiál: </t>
    </r>
    <r>
      <rPr>
        <sz val="11"/>
        <color theme="1"/>
        <rFont val="Calibri"/>
        <family val="2"/>
      </rPr>
      <t>polyester</t>
    </r>
  </si>
  <si>
    <r>
      <rPr>
        <b/>
        <sz val="11"/>
        <color indexed="8"/>
        <rFont val="Calibri"/>
        <family val="2"/>
      </rPr>
      <t>Pro notebooky velikosti:</t>
    </r>
    <r>
      <rPr>
        <sz val="11"/>
        <color theme="1"/>
        <rFont val="Calibri"/>
        <family val="2"/>
      </rPr>
      <t xml:space="preserve"> 14''</t>
    </r>
  </si>
  <si>
    <r>
      <t xml:space="preserve">Snímání pohybu: </t>
    </r>
    <r>
      <rPr>
        <sz val="11"/>
        <color theme="1"/>
        <rFont val="Calibri"/>
        <family val="2"/>
      </rPr>
      <t>optika</t>
    </r>
  </si>
  <si>
    <r>
      <rPr>
        <b/>
        <sz val="11"/>
        <color indexed="8"/>
        <rFont val="Calibri"/>
        <family val="2"/>
      </rPr>
      <t>Konektor:</t>
    </r>
    <r>
      <rPr>
        <sz val="11"/>
        <color theme="1"/>
        <rFont val="Calibri"/>
        <family val="2"/>
      </rPr>
      <t xml:space="preserve"> USB</t>
    </r>
  </si>
  <si>
    <r>
      <rPr>
        <b/>
        <sz val="11"/>
        <color indexed="8"/>
        <rFont val="Calibri"/>
        <family val="2"/>
      </rPr>
      <t>Rozlišení:</t>
    </r>
    <r>
      <rPr>
        <sz val="11"/>
        <color theme="1"/>
        <rFont val="Calibri"/>
        <family val="2"/>
      </rPr>
      <t xml:space="preserve"> 1000 dpi</t>
    </r>
  </si>
  <si>
    <r>
      <rPr>
        <b/>
        <sz val="11"/>
        <color indexed="8"/>
        <rFont val="Calibri"/>
        <family val="2"/>
      </rPr>
      <t>Počet tlačítek:</t>
    </r>
    <r>
      <rPr>
        <sz val="11"/>
        <color theme="1"/>
        <rFont val="Calibri"/>
        <family val="2"/>
      </rPr>
      <t xml:space="preserve"> 3</t>
    </r>
  </si>
  <si>
    <r>
      <rPr>
        <b/>
        <sz val="11"/>
        <color indexed="8"/>
        <rFont val="Calibri"/>
        <family val="2"/>
      </rPr>
      <t>Počet scrollovacích koleček:</t>
    </r>
    <r>
      <rPr>
        <sz val="11"/>
        <color theme="1"/>
        <rFont val="Calibri"/>
        <family val="2"/>
      </rPr>
      <t xml:space="preserve"> 1</t>
    </r>
  </si>
  <si>
    <t>myš (drátová)</t>
  </si>
  <si>
    <t>navíjecí kabel</t>
  </si>
  <si>
    <r>
      <t xml:space="preserve">Podsvícení displeje: </t>
    </r>
    <r>
      <rPr>
        <sz val="11"/>
        <color theme="1"/>
        <rFont val="Calibri"/>
        <family val="2"/>
      </rPr>
      <t>LED</t>
    </r>
  </si>
  <si>
    <t>bluetooth v4.0 + HS, WiFi 802.11b/g/n</t>
  </si>
  <si>
    <t>multifunkční zařízení - tiskárna, scanner</t>
  </si>
  <si>
    <t>Technologie tisku: barevný laserový tisk</t>
  </si>
  <si>
    <t>Rozlišení tisku: 600 x 600 DPI</t>
  </si>
  <si>
    <t>Podpora OS: Windows XP, Vista, 7, 8, OS X, Linux</t>
  </si>
  <si>
    <t>Displej: 14''</t>
  </si>
  <si>
    <t>Rozlišení displeje: 1366 x 768</t>
  </si>
  <si>
    <t>Podsvícení displeje: LED</t>
  </si>
  <si>
    <t>Paměť: min. 4 GB DDR3</t>
  </si>
  <si>
    <t>Disk: min. 500 GB (5400 RPM) + 24 GB (SSD - pro zrychlení běhu OS)</t>
  </si>
  <si>
    <t>Otáčky pevného disku: 5400 ot./min.</t>
  </si>
  <si>
    <t>Porty: 1x USB 3.0, 2x USB 2.0, čtečka paměťových karet</t>
  </si>
  <si>
    <t>Polohovací zařízení: touchpad</t>
  </si>
  <si>
    <t>Vestavěná webkamera: ano</t>
  </si>
  <si>
    <t>Výdrž baterie: alespoň 4,5 hodiny</t>
  </si>
  <si>
    <t>Hmotnost: maximálně 1,9 kg</t>
  </si>
  <si>
    <t>notebook 1</t>
  </si>
  <si>
    <t>notebook 2</t>
  </si>
  <si>
    <t>notebook 3</t>
  </si>
  <si>
    <t>brašna na notebook 1</t>
  </si>
  <si>
    <t>brašna na notebook 2</t>
  </si>
  <si>
    <t>brašna na notebook 3</t>
  </si>
  <si>
    <r>
      <t>Procesor:</t>
    </r>
    <r>
      <rPr>
        <sz val="11"/>
        <color indexed="8"/>
        <rFont val="Calibri"/>
        <family val="2"/>
      </rPr>
      <t xml:space="preserve"> Passmark 2641+</t>
    </r>
  </si>
  <si>
    <r>
      <t>Operační Systém:</t>
    </r>
    <r>
      <rPr>
        <sz val="11"/>
        <color indexed="8"/>
        <rFont val="Calibri"/>
        <family val="2"/>
      </rPr>
      <t xml:space="preserve">  kompatibilní s OS používaným na pracovišti ( Windows 7 Home Premium 64)</t>
    </r>
  </si>
  <si>
    <t>Procesor: passmark 1622+</t>
  </si>
  <si>
    <r>
      <t xml:space="preserve">Operační Systém:  </t>
    </r>
    <r>
      <rPr>
        <sz val="11"/>
        <color theme="1"/>
        <rFont val="Calibri"/>
        <family val="2"/>
      </rPr>
      <t>kompatibilní s OS používaným na pracovišti ( Windows 7 Home Premium 64)</t>
    </r>
  </si>
  <si>
    <r>
      <t>Procesor:</t>
    </r>
    <r>
      <rPr>
        <sz val="11"/>
        <color indexed="8"/>
        <rFont val="Calibri"/>
        <family val="2"/>
      </rPr>
      <t xml:space="preserve">  Passmark 1622+</t>
    </r>
  </si>
  <si>
    <r>
      <t>Operační Systém:</t>
    </r>
    <r>
      <rPr>
        <sz val="11"/>
        <color indexed="8"/>
        <rFont val="Calibri"/>
        <family val="2"/>
      </rPr>
      <t xml:space="preserve">  kompatibilní s OS používaným na pracovišti ( Windows 7 nebo 8)</t>
    </r>
  </si>
  <si>
    <t>Rychlost černého tisku (ISO): min. 20 str./min</t>
  </si>
  <si>
    <t>Rychlost barevného tisku (ISO): min. 20 str./min</t>
  </si>
  <si>
    <t>Tiskový jazyk: PCL 6, PCL 5c, emulace Postscript Level 3</t>
  </si>
  <si>
    <t>Vstupní zásobník: min. 250 listů</t>
  </si>
  <si>
    <t>Výstupní zásobník: min. 150 listů</t>
  </si>
  <si>
    <t>Pracovní využití (za měsíc):cca 40000 stran</t>
  </si>
  <si>
    <t>Typ skeneru: plochý barevný min. A4</t>
  </si>
  <si>
    <t>Optické rozlišení skeneru: min.  1200 x 1200 DPI</t>
  </si>
  <si>
    <t>Barevná hloubka skenování: min. 24 bitů</t>
  </si>
  <si>
    <t>Max. velikost skenování: alespoň 216 x 297 mm</t>
  </si>
  <si>
    <t>Rychl. černobílého skenování: min. 11 skenů/min</t>
  </si>
  <si>
    <t>Rychl. barevného skenování: min. 4 skeny/min</t>
  </si>
  <si>
    <t>Formát skenovaných souborů: alespoň formáty PDF, JPG, BMP, PNG, TIFF, RTF, TXT</t>
  </si>
  <si>
    <t>Automatický podavač (ADF): min. 50 listů</t>
  </si>
  <si>
    <t>Rychl. černobílého kopírování: min. 20 kopie/min</t>
  </si>
  <si>
    <t>Rychl. barevného kopírování: min. 20 kopie/min</t>
  </si>
  <si>
    <t>Max. datová propustnost: alespoň 33.6 kb/s</t>
  </si>
  <si>
    <t>Paměť: min. 192 MB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</si>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</sst>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  <numFmt numFmtId="170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0" borderId="1" applyNumberFormat="0" applyFill="0" applyAlignment="0" applyProtection="0"/>
    <xf numFmtId="0" fontId="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2" fillId="5" borderId="0" applyNumberFormat="0" applyBorder="0" applyAlignment="0" applyProtection="0"/>
    <xf numFmtId="0" fontId="36" fillId="35" borderId="3" applyNumberFormat="0" applyAlignment="0" applyProtection="0"/>
    <xf numFmtId="0" fontId="13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18" fillId="38" borderId="0" applyNumberFormat="0" applyBorder="0" applyAlignment="0" applyProtection="0"/>
    <xf numFmtId="0" fontId="28" fillId="0" borderId="0">
      <alignment/>
      <protection/>
    </xf>
    <xf numFmtId="0" fontId="4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28" fillId="40" borderId="12" applyNumberForma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19" fillId="0" borderId="14" applyNumberFormat="0" applyFill="0" applyAlignment="0" applyProtection="0"/>
    <xf numFmtId="0" fontId="44" fillId="41" borderId="0" applyNumberFormat="0" applyBorder="0" applyAlignment="0" applyProtection="0"/>
    <xf numFmtId="0" fontId="20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42" borderId="15" applyNumberFormat="0" applyAlignment="0" applyProtection="0"/>
    <xf numFmtId="0" fontId="22" fillId="13" borderId="16" applyNumberFormat="0" applyAlignment="0" applyProtection="0"/>
    <xf numFmtId="0" fontId="47" fillId="43" borderId="15" applyNumberFormat="0" applyAlignment="0" applyProtection="0"/>
    <xf numFmtId="0" fontId="23" fillId="44" borderId="16" applyNumberFormat="0" applyAlignment="0" applyProtection="0"/>
    <xf numFmtId="0" fontId="48" fillId="43" borderId="17" applyNumberFormat="0" applyAlignment="0" applyProtection="0"/>
    <xf numFmtId="0" fontId="24" fillId="44" borderId="18" applyNumberFormat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11" fillId="46" borderId="0" applyNumberFormat="0" applyBorder="0" applyAlignment="0" applyProtection="0"/>
    <xf numFmtId="0" fontId="32" fillId="47" borderId="0" applyNumberFormat="0" applyBorder="0" applyAlignment="0" applyProtection="0"/>
    <xf numFmtId="0" fontId="11" fillId="48" borderId="0" applyNumberFormat="0" applyBorder="0" applyAlignment="0" applyProtection="0"/>
    <xf numFmtId="0" fontId="32" fillId="49" borderId="0" applyNumberFormat="0" applyBorder="0" applyAlignment="0" applyProtection="0"/>
    <xf numFmtId="0" fontId="11" fillId="50" borderId="0" applyNumberFormat="0" applyBorder="0" applyAlignment="0" applyProtection="0"/>
    <xf numFmtId="0" fontId="32" fillId="51" borderId="0" applyNumberFormat="0" applyBorder="0" applyAlignment="0" applyProtection="0"/>
    <xf numFmtId="0" fontId="11" fillId="29" borderId="0" applyNumberFormat="0" applyBorder="0" applyAlignment="0" applyProtection="0"/>
    <xf numFmtId="0" fontId="32" fillId="52" borderId="0" applyNumberFormat="0" applyBorder="0" applyAlignment="0" applyProtection="0"/>
    <xf numFmtId="0" fontId="11" fillId="31" borderId="0" applyNumberFormat="0" applyBorder="0" applyAlignment="0" applyProtection="0"/>
    <xf numFmtId="0" fontId="32" fillId="53" borderId="0" applyNumberFormat="0" applyBorder="0" applyAlignment="0" applyProtection="0"/>
    <xf numFmtId="0" fontId="11" fillId="5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4" fillId="55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3" fillId="0" borderId="24" xfId="0" applyFont="1" applyBorder="1" applyAlignment="1">
      <alignment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5" fillId="55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24" xfId="0" applyFont="1" applyBorder="1" applyAlignment="1">
      <alignment vertical="top"/>
    </xf>
    <xf numFmtId="0" fontId="33" fillId="0" borderId="30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9" fillId="0" borderId="25" xfId="0" applyFont="1" applyBorder="1" applyAlignment="1">
      <alignment vertical="top"/>
    </xf>
    <xf numFmtId="164" fontId="2" fillId="0" borderId="0" xfId="0" applyNumberFormat="1" applyFont="1" applyAlignment="1">
      <alignment horizontal="center" vertical="center"/>
    </xf>
    <xf numFmtId="0" fontId="27" fillId="0" borderId="0" xfId="0" applyFont="1" applyAlignment="1">
      <alignment/>
    </xf>
    <xf numFmtId="0" fontId="2" fillId="0" borderId="0" xfId="75" applyFont="1" applyBorder="1" applyAlignment="1">
      <alignment horizontal="left" vertical="center"/>
      <protection/>
    </xf>
    <xf numFmtId="170" fontId="2" fillId="0" borderId="0" xfId="75" applyNumberFormat="1" applyFont="1" applyBorder="1" applyAlignment="1">
      <alignment horizontal="right" vertical="center"/>
      <protection/>
    </xf>
    <xf numFmtId="0" fontId="2" fillId="0" borderId="0" xfId="75" applyFont="1" applyBorder="1" applyAlignment="1">
      <alignment horizontal="right" vertical="center"/>
      <protection/>
    </xf>
    <xf numFmtId="0" fontId="45" fillId="0" borderId="0" xfId="0" applyFont="1" applyAlignment="1">
      <alignment horizontal="left" vertical="top" wrapText="1"/>
    </xf>
  </cellXfs>
  <cellStyles count="9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Hypertextový odkaz 2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Followed Hyperlink" xfId="76"/>
    <cellStyle name="Poznámka" xfId="77"/>
    <cellStyle name="Poznámka 2" xfId="78"/>
    <cellStyle name="Percent" xfId="79"/>
    <cellStyle name="Propojená buňka" xfId="80"/>
    <cellStyle name="Propojená buňka 2" xfId="81"/>
    <cellStyle name="Správně" xfId="82"/>
    <cellStyle name="Správně 2" xfId="83"/>
    <cellStyle name="Text upozornění" xfId="84"/>
    <cellStyle name="Text upozornění 2" xfId="85"/>
    <cellStyle name="Vstup" xfId="86"/>
    <cellStyle name="Vstup 2" xfId="87"/>
    <cellStyle name="Výpočet" xfId="88"/>
    <cellStyle name="Výpočet 2" xfId="89"/>
    <cellStyle name="Výstup" xfId="90"/>
    <cellStyle name="Výstup 2" xfId="91"/>
    <cellStyle name="Vysvětlující text" xfId="92"/>
    <cellStyle name="Vysvětlující text 2" xfId="93"/>
    <cellStyle name="Zvýraznění 1" xfId="94"/>
    <cellStyle name="Zvýraznění 1 2" xfId="95"/>
    <cellStyle name="Zvýraznění 2" xfId="96"/>
    <cellStyle name="Zvýraznění 2 2" xfId="97"/>
    <cellStyle name="Zvýraznění 3" xfId="98"/>
    <cellStyle name="Zvýraznění 3 2" xfId="99"/>
    <cellStyle name="Zvýraznění 4" xfId="100"/>
    <cellStyle name="Zvýraznění 4 2" xfId="101"/>
    <cellStyle name="Zvýraznění 5" xfId="102"/>
    <cellStyle name="Zvýraznění 5 2" xfId="103"/>
    <cellStyle name="Zvýraznění 6" xfId="104"/>
    <cellStyle name="Zvýraznění 6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8"/>
  <sheetViews>
    <sheetView tabSelected="1" zoomScalePageLayoutView="0" workbookViewId="0" topLeftCell="A151">
      <selection activeCell="B155" sqref="B155"/>
    </sheetView>
  </sheetViews>
  <sheetFormatPr defaultColWidth="9.140625" defaultRowHeight="15"/>
  <cols>
    <col min="1" max="1" width="28.28125" style="0" customWidth="1"/>
    <col min="2" max="2" width="107.7109375" style="0" customWidth="1"/>
  </cols>
  <sheetData>
    <row r="2" spans="1:2" ht="15">
      <c r="A2" s="1" t="s">
        <v>0</v>
      </c>
      <c r="B2" s="6" t="s">
        <v>12</v>
      </c>
    </row>
    <row r="3" spans="1:2" ht="15">
      <c r="A3" s="1" t="s">
        <v>1</v>
      </c>
      <c r="B3" s="4" t="s">
        <v>13</v>
      </c>
    </row>
    <row r="4" spans="1:2" ht="15">
      <c r="A4" s="2" t="s">
        <v>2</v>
      </c>
      <c r="B4" s="5" t="s">
        <v>11</v>
      </c>
    </row>
    <row r="5" spans="1:2" ht="15.75" thickBot="1">
      <c r="A5" s="3"/>
      <c r="B5" s="3"/>
    </row>
    <row r="6" spans="1:2" ht="15">
      <c r="A6" s="7"/>
      <c r="B6" s="16" t="s">
        <v>3</v>
      </c>
    </row>
    <row r="7" spans="1:2" ht="15">
      <c r="A7" s="8" t="s">
        <v>4</v>
      </c>
      <c r="B7" s="17" t="s">
        <v>78</v>
      </c>
    </row>
    <row r="8" spans="1:2" ht="15">
      <c r="A8" s="9" t="s">
        <v>5</v>
      </c>
      <c r="B8" s="17">
        <v>1</v>
      </c>
    </row>
    <row r="9" spans="1:2" ht="15">
      <c r="A9" s="9" t="s">
        <v>6</v>
      </c>
      <c r="B9" s="18">
        <f>B10/1.21</f>
        <v>12396.694214876034</v>
      </c>
    </row>
    <row r="10" spans="1:2" ht="15">
      <c r="A10" s="9" t="s">
        <v>7</v>
      </c>
      <c r="B10" s="18">
        <v>15000</v>
      </c>
    </row>
    <row r="11" spans="1:2" ht="15">
      <c r="A11" s="9" t="s">
        <v>8</v>
      </c>
      <c r="B11" s="18">
        <f>B8*B9</f>
        <v>12396.694214876034</v>
      </c>
    </row>
    <row r="12" spans="1:4" ht="15">
      <c r="A12" s="9" t="s">
        <v>9</v>
      </c>
      <c r="B12" s="19">
        <f>B10*B8</f>
        <v>15000</v>
      </c>
      <c r="D12" s="37"/>
    </row>
    <row r="13" spans="1:4" ht="15">
      <c r="A13" s="10" t="s">
        <v>10</v>
      </c>
      <c r="B13" s="26" t="s">
        <v>22</v>
      </c>
      <c r="D13" s="37"/>
    </row>
    <row r="14" spans="1:4" ht="15">
      <c r="A14" s="11"/>
      <c r="B14" s="25" t="s">
        <v>29</v>
      </c>
      <c r="D14" s="37"/>
    </row>
    <row r="15" spans="1:2" ht="15">
      <c r="A15" s="11"/>
      <c r="B15" s="25" t="s">
        <v>30</v>
      </c>
    </row>
    <row r="16" spans="1:2" ht="15">
      <c r="A16" s="11"/>
      <c r="B16" s="13" t="s">
        <v>84</v>
      </c>
    </row>
    <row r="17" spans="1:2" ht="15">
      <c r="A17" s="11"/>
      <c r="B17" s="13" t="s">
        <v>34</v>
      </c>
    </row>
    <row r="18" spans="1:2" ht="15">
      <c r="A18" s="11"/>
      <c r="B18" s="13" t="s">
        <v>33</v>
      </c>
    </row>
    <row r="19" spans="1:2" ht="15">
      <c r="A19" s="11"/>
      <c r="B19" s="27" t="s">
        <v>43</v>
      </c>
    </row>
    <row r="20" spans="1:2" ht="15">
      <c r="A20" s="11"/>
      <c r="B20" s="13" t="s">
        <v>23</v>
      </c>
    </row>
    <row r="21" spans="1:2" ht="15">
      <c r="A21" s="11"/>
      <c r="B21" s="13" t="s">
        <v>24</v>
      </c>
    </row>
    <row r="22" spans="1:2" ht="15">
      <c r="A22" s="11"/>
      <c r="B22" s="13" t="s">
        <v>25</v>
      </c>
    </row>
    <row r="23" spans="1:2" ht="15">
      <c r="A23" s="11"/>
      <c r="B23" s="13" t="s">
        <v>26</v>
      </c>
    </row>
    <row r="24" spans="1:2" ht="15">
      <c r="A24" s="11"/>
      <c r="B24" s="25" t="s">
        <v>20</v>
      </c>
    </row>
    <row r="25" spans="1:2" ht="15">
      <c r="A25" s="11"/>
      <c r="B25" s="13" t="s">
        <v>85</v>
      </c>
    </row>
    <row r="26" spans="1:2" ht="15">
      <c r="A26" s="11"/>
      <c r="B26" s="13" t="s">
        <v>27</v>
      </c>
    </row>
    <row r="27" spans="1:2" ht="15">
      <c r="A27" s="11"/>
      <c r="B27" s="13" t="s">
        <v>28</v>
      </c>
    </row>
    <row r="28" spans="1:2" ht="15">
      <c r="A28" s="11"/>
      <c r="B28" s="24" t="s">
        <v>31</v>
      </c>
    </row>
    <row r="29" spans="1:2" ht="15">
      <c r="A29" s="11"/>
      <c r="B29" s="24"/>
    </row>
    <row r="30" spans="1:2" ht="15.75" thickBot="1">
      <c r="A30" s="12"/>
      <c r="B30" s="15"/>
    </row>
    <row r="31" spans="1:2" ht="15">
      <c r="A31" s="7"/>
      <c r="B31" s="16" t="s">
        <v>3</v>
      </c>
    </row>
    <row r="32" spans="1:2" ht="15">
      <c r="A32" s="8" t="s">
        <v>4</v>
      </c>
      <c r="B32" s="17" t="s">
        <v>79</v>
      </c>
    </row>
    <row r="33" spans="1:2" ht="15">
      <c r="A33" s="9" t="s">
        <v>5</v>
      </c>
      <c r="B33" s="17">
        <v>1</v>
      </c>
    </row>
    <row r="34" spans="1:2" ht="15">
      <c r="A34" s="9" t="s">
        <v>6</v>
      </c>
      <c r="B34" s="18">
        <f>B35/1.21</f>
        <v>12396.694214876034</v>
      </c>
    </row>
    <row r="35" spans="1:2" ht="15">
      <c r="A35" s="9" t="s">
        <v>7</v>
      </c>
      <c r="B35" s="18">
        <v>15000</v>
      </c>
    </row>
    <row r="36" spans="1:2" ht="15">
      <c r="A36" s="9" t="s">
        <v>8</v>
      </c>
      <c r="B36" s="18">
        <f>B33*B34</f>
        <v>12396.694214876034</v>
      </c>
    </row>
    <row r="37" spans="1:2" ht="15">
      <c r="A37" s="9" t="s">
        <v>9</v>
      </c>
      <c r="B37" s="19">
        <f>B35*B33</f>
        <v>15000</v>
      </c>
    </row>
    <row r="38" spans="1:2" ht="15">
      <c r="A38" s="10" t="s">
        <v>10</v>
      </c>
      <c r="B38" s="26" t="s">
        <v>67</v>
      </c>
    </row>
    <row r="39" spans="1:2" ht="15">
      <c r="A39" s="11"/>
      <c r="B39" s="25" t="s">
        <v>68</v>
      </c>
    </row>
    <row r="40" spans="1:2" ht="15">
      <c r="A40" s="11"/>
      <c r="B40" s="25" t="s">
        <v>69</v>
      </c>
    </row>
    <row r="41" spans="1:2" ht="15">
      <c r="A41" s="11"/>
      <c r="B41" s="13" t="s">
        <v>86</v>
      </c>
    </row>
    <row r="42" spans="1:2" ht="15">
      <c r="A42" s="11"/>
      <c r="B42" s="13" t="s">
        <v>70</v>
      </c>
    </row>
    <row r="43" spans="1:2" ht="15">
      <c r="A43" s="11"/>
      <c r="B43" s="13" t="s">
        <v>71</v>
      </c>
    </row>
    <row r="44" spans="1:2" ht="15">
      <c r="A44" s="11"/>
      <c r="B44" s="27" t="s">
        <v>72</v>
      </c>
    </row>
    <row r="45" spans="1:2" ht="15">
      <c r="A45" s="11"/>
      <c r="B45" s="13" t="s">
        <v>73</v>
      </c>
    </row>
    <row r="46" spans="1:2" ht="15">
      <c r="A46" s="11"/>
      <c r="B46" s="13" t="s">
        <v>74</v>
      </c>
    </row>
    <row r="47" spans="1:2" ht="15">
      <c r="A47" s="11"/>
      <c r="B47" s="25" t="s">
        <v>75</v>
      </c>
    </row>
    <row r="48" spans="1:2" ht="15">
      <c r="A48" s="11"/>
      <c r="B48" s="13" t="s">
        <v>87</v>
      </c>
    </row>
    <row r="49" spans="1:2" ht="15">
      <c r="A49" s="11"/>
      <c r="B49" s="13" t="s">
        <v>76</v>
      </c>
    </row>
    <row r="50" spans="1:2" ht="15">
      <c r="A50" s="11"/>
      <c r="B50" s="13" t="s">
        <v>77</v>
      </c>
    </row>
    <row r="51" spans="1:2" ht="15">
      <c r="A51" s="11"/>
      <c r="B51" s="24" t="s">
        <v>32</v>
      </c>
    </row>
    <row r="52" spans="1:2" ht="15">
      <c r="A52" s="11"/>
      <c r="B52" s="24"/>
    </row>
    <row r="53" spans="1:2" ht="15">
      <c r="A53" s="11"/>
      <c r="B53" s="24"/>
    </row>
    <row r="54" spans="1:2" ht="15">
      <c r="A54" s="11"/>
      <c r="B54" s="24"/>
    </row>
    <row r="55" spans="1:2" ht="15.75" thickBot="1">
      <c r="A55" s="12"/>
      <c r="B55" s="15"/>
    </row>
    <row r="56" spans="1:2" ht="15">
      <c r="A56" s="7"/>
      <c r="B56" s="16" t="s">
        <v>3</v>
      </c>
    </row>
    <row r="57" spans="1:2" ht="15">
      <c r="A57" s="8" t="s">
        <v>4</v>
      </c>
      <c r="B57" s="17" t="s">
        <v>80</v>
      </c>
    </row>
    <row r="58" spans="1:2" ht="15">
      <c r="A58" s="9" t="s">
        <v>5</v>
      </c>
      <c r="B58" s="17">
        <v>1</v>
      </c>
    </row>
    <row r="59" spans="1:2" ht="15">
      <c r="A59" s="9" t="s">
        <v>6</v>
      </c>
      <c r="B59" s="18">
        <f>B60/1.21</f>
        <v>12396.694214876034</v>
      </c>
    </row>
    <row r="60" spans="1:2" ht="15">
      <c r="A60" s="9" t="s">
        <v>7</v>
      </c>
      <c r="B60" s="18">
        <v>15000</v>
      </c>
    </row>
    <row r="61" spans="1:2" ht="15">
      <c r="A61" s="9" t="s">
        <v>8</v>
      </c>
      <c r="B61" s="18">
        <f>B58*B59</f>
        <v>12396.694214876034</v>
      </c>
    </row>
    <row r="62" spans="1:2" ht="15">
      <c r="A62" s="9" t="s">
        <v>9</v>
      </c>
      <c r="B62" s="19">
        <f>B60*B58</f>
        <v>15000</v>
      </c>
    </row>
    <row r="63" spans="1:2" ht="15">
      <c r="A63" s="10" t="s">
        <v>10</v>
      </c>
      <c r="B63" s="26" t="s">
        <v>35</v>
      </c>
    </row>
    <row r="64" spans="1:2" ht="15">
      <c r="A64" s="11"/>
      <c r="B64" s="25" t="s">
        <v>38</v>
      </c>
    </row>
    <row r="65" spans="1:2" ht="15">
      <c r="A65" s="11"/>
      <c r="B65" s="13" t="s">
        <v>61</v>
      </c>
    </row>
    <row r="66" spans="1:2" ht="15">
      <c r="A66" s="11"/>
      <c r="B66" s="13" t="s">
        <v>88</v>
      </c>
    </row>
    <row r="67" spans="1:2" ht="15">
      <c r="A67" s="11"/>
      <c r="B67" s="13" t="s">
        <v>39</v>
      </c>
    </row>
    <row r="68" spans="1:2" ht="15">
      <c r="A68" s="11"/>
      <c r="B68" s="13" t="s">
        <v>40</v>
      </c>
    </row>
    <row r="69" spans="1:2" ht="15">
      <c r="A69" s="11"/>
      <c r="B69" s="27" t="s">
        <v>41</v>
      </c>
    </row>
    <row r="70" spans="1:2" ht="15">
      <c r="A70" s="11"/>
      <c r="B70" s="13" t="s">
        <v>42</v>
      </c>
    </row>
    <row r="71" spans="1:2" ht="15">
      <c r="A71" s="11"/>
      <c r="B71" s="13" t="s">
        <v>21</v>
      </c>
    </row>
    <row r="72" spans="1:2" ht="15">
      <c r="A72" s="11"/>
      <c r="B72" s="25" t="s">
        <v>20</v>
      </c>
    </row>
    <row r="73" spans="1:2" ht="15">
      <c r="A73" s="11"/>
      <c r="B73" s="13" t="s">
        <v>89</v>
      </c>
    </row>
    <row r="74" spans="1:2" ht="15">
      <c r="A74" s="11"/>
      <c r="B74" s="13" t="s">
        <v>36</v>
      </c>
    </row>
    <row r="75" spans="1:2" ht="15">
      <c r="A75" s="11"/>
      <c r="B75" s="13" t="s">
        <v>37</v>
      </c>
    </row>
    <row r="76" spans="1:2" ht="15">
      <c r="A76" s="11"/>
      <c r="B76" s="24" t="s">
        <v>62</v>
      </c>
    </row>
    <row r="77" spans="1:2" ht="15">
      <c r="A77" s="11"/>
      <c r="B77" s="24"/>
    </row>
    <row r="78" spans="1:2" ht="15">
      <c r="A78" s="11"/>
      <c r="B78" s="24"/>
    </row>
    <row r="79" spans="1:2" ht="15">
      <c r="A79" s="11"/>
      <c r="B79" s="24"/>
    </row>
    <row r="80" spans="1:2" ht="15.75" thickBot="1">
      <c r="A80" s="12"/>
      <c r="B80" s="15"/>
    </row>
    <row r="81" spans="1:2" ht="15">
      <c r="A81" s="7"/>
      <c r="B81" s="16" t="s">
        <v>3</v>
      </c>
    </row>
    <row r="82" spans="1:2" ht="15">
      <c r="A82" s="8" t="s">
        <v>4</v>
      </c>
      <c r="B82" s="17" t="s">
        <v>81</v>
      </c>
    </row>
    <row r="83" spans="1:2" ht="15">
      <c r="A83" s="9" t="s">
        <v>5</v>
      </c>
      <c r="B83" s="17">
        <v>1</v>
      </c>
    </row>
    <row r="84" spans="1:2" ht="15">
      <c r="A84" s="9" t="s">
        <v>6</v>
      </c>
      <c r="B84" s="18">
        <f>B85/1.21</f>
        <v>1239.6694214876034</v>
      </c>
    </row>
    <row r="85" spans="1:2" ht="15">
      <c r="A85" s="9" t="s">
        <v>7</v>
      </c>
      <c r="B85" s="18">
        <v>1500</v>
      </c>
    </row>
    <row r="86" spans="1:2" ht="15">
      <c r="A86" s="9" t="s">
        <v>8</v>
      </c>
      <c r="B86" s="18">
        <f>B83*B84</f>
        <v>1239.6694214876034</v>
      </c>
    </row>
    <row r="87" spans="1:2" ht="15">
      <c r="A87" s="9" t="s">
        <v>9</v>
      </c>
      <c r="B87" s="19">
        <f>B85*B83</f>
        <v>1500</v>
      </c>
    </row>
    <row r="88" spans="1:2" ht="15">
      <c r="A88" s="10" t="s">
        <v>10</v>
      </c>
      <c r="B88" s="28" t="s">
        <v>46</v>
      </c>
    </row>
    <row r="89" spans="1:2" ht="15">
      <c r="A89" s="11"/>
      <c r="B89" s="21" t="s">
        <v>45</v>
      </c>
    </row>
    <row r="90" spans="1:2" ht="15">
      <c r="A90" s="11"/>
      <c r="B90" s="21" t="s">
        <v>44</v>
      </c>
    </row>
    <row r="91" spans="1:2" ht="15">
      <c r="A91" s="11"/>
      <c r="B91" s="21" t="s">
        <v>47</v>
      </c>
    </row>
    <row r="92" spans="1:2" ht="15">
      <c r="A92" s="11"/>
      <c r="B92" s="23" t="s">
        <v>15</v>
      </c>
    </row>
    <row r="93" spans="1:2" ht="15">
      <c r="A93" s="11"/>
      <c r="B93" s="29" t="s">
        <v>48</v>
      </c>
    </row>
    <row r="94" spans="1:2" ht="15">
      <c r="A94" s="11"/>
      <c r="B94" s="24" t="s">
        <v>49</v>
      </c>
    </row>
    <row r="95" spans="1:2" ht="15">
      <c r="A95" s="11"/>
      <c r="B95" s="24" t="s">
        <v>19</v>
      </c>
    </row>
    <row r="96" spans="1:2" ht="15">
      <c r="A96" s="11"/>
      <c r="B96" s="23" t="s">
        <v>50</v>
      </c>
    </row>
    <row r="97" spans="1:2" ht="15">
      <c r="A97" s="11"/>
      <c r="B97" s="24"/>
    </row>
    <row r="98" spans="1:2" ht="15.75" thickBot="1">
      <c r="A98" s="12"/>
      <c r="B98" s="15"/>
    </row>
    <row r="99" spans="1:2" ht="15">
      <c r="A99" s="7"/>
      <c r="B99" s="16" t="s">
        <v>3</v>
      </c>
    </row>
    <row r="100" spans="1:2" ht="15">
      <c r="A100" s="8" t="s">
        <v>4</v>
      </c>
      <c r="B100" s="17" t="s">
        <v>82</v>
      </c>
    </row>
    <row r="101" spans="1:2" ht="15">
      <c r="A101" s="9" t="s">
        <v>5</v>
      </c>
      <c r="B101" s="17">
        <v>1</v>
      </c>
    </row>
    <row r="102" spans="1:2" ht="15">
      <c r="A102" s="9" t="s">
        <v>6</v>
      </c>
      <c r="B102" s="18">
        <f>B103/1.21</f>
        <v>1239.6694214876034</v>
      </c>
    </row>
    <row r="103" spans="1:2" ht="15">
      <c r="A103" s="9" t="s">
        <v>7</v>
      </c>
      <c r="B103" s="18">
        <v>1500</v>
      </c>
    </row>
    <row r="104" spans="1:2" ht="15">
      <c r="A104" s="9" t="s">
        <v>8</v>
      </c>
      <c r="B104" s="18">
        <f>B101*B102</f>
        <v>1239.6694214876034</v>
      </c>
    </row>
    <row r="105" spans="1:2" ht="15">
      <c r="A105" s="9" t="s">
        <v>9</v>
      </c>
      <c r="B105" s="19">
        <f>B103*B101</f>
        <v>1500</v>
      </c>
    </row>
    <row r="106" spans="1:2" ht="15">
      <c r="A106" s="10" t="s">
        <v>10</v>
      </c>
      <c r="B106" s="28" t="s">
        <v>52</v>
      </c>
    </row>
    <row r="107" spans="1:2" ht="15">
      <c r="A107" s="11"/>
      <c r="B107" s="21" t="s">
        <v>51</v>
      </c>
    </row>
    <row r="108" spans="1:2" ht="15">
      <c r="A108" s="11"/>
      <c r="B108" s="21" t="s">
        <v>53</v>
      </c>
    </row>
    <row r="109" spans="1:2" ht="15">
      <c r="A109" s="11"/>
      <c r="B109" s="21" t="s">
        <v>47</v>
      </c>
    </row>
    <row r="110" spans="1:2" ht="15">
      <c r="A110" s="11"/>
      <c r="B110" s="23" t="s">
        <v>15</v>
      </c>
    </row>
    <row r="111" spans="1:2" ht="15">
      <c r="A111" s="11"/>
      <c r="B111" s="24" t="s">
        <v>49</v>
      </c>
    </row>
    <row r="112" spans="1:2" ht="15">
      <c r="A112" s="11"/>
      <c r="B112" s="24" t="s">
        <v>19</v>
      </c>
    </row>
    <row r="113" spans="1:2" ht="15">
      <c r="A113" s="11"/>
      <c r="B113" s="23" t="s">
        <v>50</v>
      </c>
    </row>
    <row r="114" spans="1:2" ht="15">
      <c r="A114" s="11"/>
      <c r="B114" s="24"/>
    </row>
    <row r="115" spans="1:2" ht="15">
      <c r="A115" s="11"/>
      <c r="B115" s="24"/>
    </row>
    <row r="116" spans="1:2" ht="15.75" thickBot="1">
      <c r="A116" s="12"/>
      <c r="B116" s="15"/>
    </row>
    <row r="117" spans="1:2" ht="15">
      <c r="A117" s="7"/>
      <c r="B117" s="16" t="s">
        <v>3</v>
      </c>
    </row>
    <row r="118" spans="1:2" ht="15">
      <c r="A118" s="8" t="s">
        <v>4</v>
      </c>
      <c r="B118" s="17" t="s">
        <v>83</v>
      </c>
    </row>
    <row r="119" spans="1:2" ht="15">
      <c r="A119" s="9" t="s">
        <v>5</v>
      </c>
      <c r="B119" s="17">
        <v>1</v>
      </c>
    </row>
    <row r="120" spans="1:2" ht="15">
      <c r="A120" s="9" t="s">
        <v>6</v>
      </c>
      <c r="B120" s="18">
        <f>B121/1.21</f>
        <v>1239.6694214876034</v>
      </c>
    </row>
    <row r="121" spans="1:2" ht="15">
      <c r="A121" s="9" t="s">
        <v>7</v>
      </c>
      <c r="B121" s="18">
        <v>1500</v>
      </c>
    </row>
    <row r="122" spans="1:2" ht="15">
      <c r="A122" s="9" t="s">
        <v>8</v>
      </c>
      <c r="B122" s="18">
        <f>B119*B120</f>
        <v>1239.6694214876034</v>
      </c>
    </row>
    <row r="123" spans="1:2" ht="15.75" thickBot="1">
      <c r="A123" s="9" t="s">
        <v>9</v>
      </c>
      <c r="B123" s="19">
        <f>B121*B119</f>
        <v>1500</v>
      </c>
    </row>
    <row r="124" spans="1:2" ht="15">
      <c r="A124" s="10" t="s">
        <v>10</v>
      </c>
      <c r="B124" s="20" t="s">
        <v>16</v>
      </c>
    </row>
    <row r="125" spans="1:2" ht="15">
      <c r="A125" s="11"/>
      <c r="B125" s="21" t="s">
        <v>17</v>
      </c>
    </row>
    <row r="126" spans="1:2" ht="15">
      <c r="A126" s="11"/>
      <c r="B126" s="21" t="s">
        <v>18</v>
      </c>
    </row>
    <row r="127" spans="1:2" ht="15">
      <c r="A127" s="11"/>
      <c r="B127" s="22" t="s">
        <v>14</v>
      </c>
    </row>
    <row r="128" spans="1:2" ht="15">
      <c r="A128" s="11"/>
      <c r="B128" s="23" t="s">
        <v>15</v>
      </c>
    </row>
    <row r="129" spans="1:2" ht="15">
      <c r="A129" s="11"/>
      <c r="B129" s="24" t="s">
        <v>19</v>
      </c>
    </row>
    <row r="130" spans="1:2" ht="15">
      <c r="A130" s="11"/>
      <c r="B130" s="24"/>
    </row>
    <row r="131" spans="1:2" ht="15.75" thickBot="1">
      <c r="A131" s="12"/>
      <c r="B131" s="15"/>
    </row>
    <row r="132" spans="1:2" ht="15">
      <c r="A132" s="7"/>
      <c r="B132" s="16" t="s">
        <v>3</v>
      </c>
    </row>
    <row r="133" spans="1:2" ht="15">
      <c r="A133" s="8" t="s">
        <v>4</v>
      </c>
      <c r="B133" s="17" t="s">
        <v>59</v>
      </c>
    </row>
    <row r="134" spans="1:2" ht="15">
      <c r="A134" s="9" t="s">
        <v>5</v>
      </c>
      <c r="B134" s="17">
        <v>2</v>
      </c>
    </row>
    <row r="135" spans="1:2" ht="15">
      <c r="A135" s="9" t="s">
        <v>6</v>
      </c>
      <c r="B135" s="18">
        <v>350</v>
      </c>
    </row>
    <row r="136" spans="1:2" ht="15">
      <c r="A136" s="9" t="s">
        <v>7</v>
      </c>
      <c r="B136" s="18">
        <v>423.5</v>
      </c>
    </row>
    <row r="137" spans="1:2" ht="15">
      <c r="A137" s="9" t="s">
        <v>8</v>
      </c>
      <c r="B137" s="18">
        <f>B134*B135</f>
        <v>700</v>
      </c>
    </row>
    <row r="138" spans="1:2" ht="15">
      <c r="A138" s="9" t="s">
        <v>9</v>
      </c>
      <c r="B138" s="19">
        <f>B136*B134</f>
        <v>847</v>
      </c>
    </row>
    <row r="139" spans="1:2" ht="15">
      <c r="A139" s="10" t="s">
        <v>10</v>
      </c>
      <c r="B139" s="28" t="s">
        <v>55</v>
      </c>
    </row>
    <row r="140" spans="1:2" ht="15">
      <c r="A140" s="11"/>
      <c r="B140" s="21" t="s">
        <v>56</v>
      </c>
    </row>
    <row r="141" spans="1:2" ht="15">
      <c r="A141" s="11"/>
      <c r="B141" s="21" t="s">
        <v>57</v>
      </c>
    </row>
    <row r="142" spans="1:2" ht="15">
      <c r="A142" s="11"/>
      <c r="B142" s="21" t="s">
        <v>58</v>
      </c>
    </row>
    <row r="143" spans="1:2" ht="15">
      <c r="A143" s="11"/>
      <c r="B143" s="13" t="s">
        <v>54</v>
      </c>
    </row>
    <row r="144" spans="1:2" ht="15">
      <c r="A144" s="11"/>
      <c r="B144" s="23" t="s">
        <v>60</v>
      </c>
    </row>
    <row r="145" spans="1:2" ht="15">
      <c r="A145" s="11"/>
      <c r="B145" s="13"/>
    </row>
    <row r="146" spans="1:2" ht="15">
      <c r="A146" s="11"/>
      <c r="B146" s="14"/>
    </row>
    <row r="147" spans="1:2" ht="15.75" thickBot="1">
      <c r="A147" s="12"/>
      <c r="B147" s="15"/>
    </row>
    <row r="148" spans="1:2" ht="15">
      <c r="A148" s="7"/>
      <c r="B148" s="16" t="s">
        <v>3</v>
      </c>
    </row>
    <row r="149" spans="1:2" ht="15">
      <c r="A149" s="8" t="s">
        <v>4</v>
      </c>
      <c r="B149" s="17" t="s">
        <v>63</v>
      </c>
    </row>
    <row r="150" spans="1:2" ht="15">
      <c r="A150" s="9" t="s">
        <v>5</v>
      </c>
      <c r="B150" s="17">
        <v>1</v>
      </c>
    </row>
    <row r="151" spans="1:2" ht="15">
      <c r="A151" s="9" t="s">
        <v>6</v>
      </c>
      <c r="B151" s="18">
        <v>15500</v>
      </c>
    </row>
    <row r="152" spans="1:2" ht="15">
      <c r="A152" s="9" t="s">
        <v>7</v>
      </c>
      <c r="B152" s="18">
        <f>B151*1.21</f>
        <v>18755</v>
      </c>
    </row>
    <row r="153" spans="1:2" ht="15">
      <c r="A153" s="9" t="s">
        <v>8</v>
      </c>
      <c r="B153" s="18">
        <f>B150*B151</f>
        <v>15500</v>
      </c>
    </row>
    <row r="154" spans="1:2" ht="15.75" thickBot="1">
      <c r="A154" s="9" t="s">
        <v>9</v>
      </c>
      <c r="B154" s="19">
        <f>B153*1.21</f>
        <v>18755</v>
      </c>
    </row>
    <row r="155" spans="1:2" ht="15">
      <c r="A155" s="10" t="s">
        <v>10</v>
      </c>
      <c r="B155" s="30" t="s">
        <v>64</v>
      </c>
    </row>
    <row r="156" spans="1:2" ht="15">
      <c r="A156" s="11"/>
      <c r="B156" s="22" t="s">
        <v>65</v>
      </c>
    </row>
    <row r="157" spans="1:2" ht="15">
      <c r="A157" s="11"/>
      <c r="B157" s="22" t="s">
        <v>90</v>
      </c>
    </row>
    <row r="158" spans="1:2" ht="15">
      <c r="A158" s="11"/>
      <c r="B158" s="22" t="s">
        <v>91</v>
      </c>
    </row>
    <row r="159" spans="1:2" ht="15">
      <c r="A159" s="11"/>
      <c r="B159" s="23" t="s">
        <v>92</v>
      </c>
    </row>
    <row r="160" spans="1:2" ht="15">
      <c r="A160" s="11"/>
      <c r="B160" s="23" t="s">
        <v>93</v>
      </c>
    </row>
    <row r="161" spans="1:2" ht="15">
      <c r="A161" s="11"/>
      <c r="B161" s="23" t="s">
        <v>94</v>
      </c>
    </row>
    <row r="162" spans="1:2" ht="15">
      <c r="A162" s="11"/>
      <c r="B162" s="23" t="s">
        <v>95</v>
      </c>
    </row>
    <row r="163" spans="1:2" ht="15">
      <c r="A163" s="11"/>
      <c r="B163" s="23" t="s">
        <v>96</v>
      </c>
    </row>
    <row r="164" spans="1:2" ht="15">
      <c r="A164" s="11"/>
      <c r="B164" s="23" t="s">
        <v>97</v>
      </c>
    </row>
    <row r="165" spans="1:2" ht="15">
      <c r="A165" s="11"/>
      <c r="B165" s="23" t="s">
        <v>98</v>
      </c>
    </row>
    <row r="166" spans="1:2" ht="15">
      <c r="A166" s="11"/>
      <c r="B166" s="23" t="s">
        <v>99</v>
      </c>
    </row>
    <row r="167" spans="1:2" ht="15">
      <c r="A167" s="11"/>
      <c r="B167" s="23" t="s">
        <v>100</v>
      </c>
    </row>
    <row r="168" spans="1:2" ht="15">
      <c r="A168" s="11"/>
      <c r="B168" s="23" t="s">
        <v>101</v>
      </c>
    </row>
    <row r="169" spans="1:2" ht="15">
      <c r="A169" s="11"/>
      <c r="B169" s="23" t="s">
        <v>102</v>
      </c>
    </row>
    <row r="170" spans="1:2" ht="15">
      <c r="A170" s="11"/>
      <c r="B170" s="23" t="s">
        <v>103</v>
      </c>
    </row>
    <row r="171" spans="1:2" ht="15">
      <c r="A171" s="11"/>
      <c r="B171" s="25" t="s">
        <v>104</v>
      </c>
    </row>
    <row r="172" spans="1:2" ht="15">
      <c r="A172" s="11"/>
      <c r="B172" s="25" t="s">
        <v>105</v>
      </c>
    </row>
    <row r="173" spans="1:2" ht="15">
      <c r="A173" s="11"/>
      <c r="B173" s="25" t="s">
        <v>106</v>
      </c>
    </row>
    <row r="174" spans="1:2" ht="15">
      <c r="A174" s="11"/>
      <c r="B174" s="25" t="s">
        <v>107</v>
      </c>
    </row>
    <row r="175" spans="1:2" ht="15.75" thickBot="1">
      <c r="A175" s="12"/>
      <c r="B175" s="31" t="s">
        <v>66</v>
      </c>
    </row>
    <row r="177" spans="1:4" ht="15">
      <c r="A177" s="34" t="s">
        <v>108</v>
      </c>
      <c r="B177" s="35">
        <f>B11+B36+B61+B86+B122+B104+B137+B153</f>
        <v>57109.09090909091</v>
      </c>
      <c r="C177" s="32"/>
      <c r="D177" s="33"/>
    </row>
    <row r="178" spans="1:4" ht="15">
      <c r="A178" s="34" t="s">
        <v>109</v>
      </c>
      <c r="B178" s="36">
        <f>B177*1.21</f>
        <v>69102</v>
      </c>
      <c r="C178" s="32"/>
      <c r="D178" s="33"/>
    </row>
  </sheetData>
  <sheetProtection/>
  <mergeCells count="1">
    <mergeCell ref="D12:D14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MENDELU</dc:creator>
  <cp:keywords/>
  <dc:description/>
  <cp:lastModifiedBy>Novotná Denisa</cp:lastModifiedBy>
  <dcterms:created xsi:type="dcterms:W3CDTF">2012-04-05T10:34:23Z</dcterms:created>
  <dcterms:modified xsi:type="dcterms:W3CDTF">2013-07-11T09:12:48Z</dcterms:modified>
  <cp:category/>
  <cp:version/>
  <cp:contentType/>
  <cp:contentStatus/>
</cp:coreProperties>
</file>