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<sst xmlns="http://schemas.openxmlformats.org/spreadsheetml/2006/main" count="287" uniqueCount="205">
  <si>
    <t>č.</t>
  </si>
  <si>
    <t>Název stroje</t>
  </si>
  <si>
    <t>RZ</t>
  </si>
  <si>
    <t>Výrobní číslo</t>
  </si>
  <si>
    <t>Stroj č.</t>
  </si>
  <si>
    <t>Rok výroby</t>
  </si>
  <si>
    <t>Spoluúčast</t>
  </si>
  <si>
    <t>Územní rozsah</t>
  </si>
  <si>
    <t>1.</t>
  </si>
  <si>
    <t>Sklízecí mlátička CLAAS Lexion 460</t>
  </si>
  <si>
    <t>1B08642</t>
  </si>
  <si>
    <t>10%, min. 10.000,-Kč</t>
  </si>
  <si>
    <t>ČR</t>
  </si>
  <si>
    <t>2.</t>
  </si>
  <si>
    <t>Adapter na sklizeň SUNMASTER 876</t>
  </si>
  <si>
    <t>bez RZ</t>
  </si>
  <si>
    <t>151/2005</t>
  </si>
  <si>
    <t>3.</t>
  </si>
  <si>
    <t>Sběrací lis VICON LB 12200</t>
  </si>
  <si>
    <t>LB12200-154</t>
  </si>
  <si>
    <t>4.</t>
  </si>
  <si>
    <t>Tažený postřikovač NAPA</t>
  </si>
  <si>
    <t>5.</t>
  </si>
  <si>
    <t>Traktor NEW HOLLAND TN75NA</t>
  </si>
  <si>
    <t>BO13801</t>
  </si>
  <si>
    <t>HJB115643</t>
  </si>
  <si>
    <t>6.</t>
  </si>
  <si>
    <t>Traktor JOHN DEERE 7830</t>
  </si>
  <si>
    <t>BO06063</t>
  </si>
  <si>
    <t>RW7830A010173</t>
  </si>
  <si>
    <t>7.</t>
  </si>
  <si>
    <t>8.</t>
  </si>
  <si>
    <t>Korba Annaburger 24m3</t>
  </si>
  <si>
    <t>OO5209</t>
  </si>
  <si>
    <t>9.</t>
  </si>
  <si>
    <t>Stroj pro přípravu půdy VADERSTAD NZA 800</t>
  </si>
  <si>
    <t>ZV 041355</t>
  </si>
  <si>
    <t>10.</t>
  </si>
  <si>
    <t>BO14139</t>
  </si>
  <si>
    <t>11.</t>
  </si>
  <si>
    <t>12.</t>
  </si>
  <si>
    <t>Krmný vůz FAREZIN TMR 1400</t>
  </si>
  <si>
    <t>T010158</t>
  </si>
  <si>
    <t>13.</t>
  </si>
  <si>
    <t>Třírotorový shrnovač KRONE SWADRO 1010</t>
  </si>
  <si>
    <t>14.</t>
  </si>
  <si>
    <t>BOBCATS 185 AHT</t>
  </si>
  <si>
    <t>A3LH70294</t>
  </si>
  <si>
    <t>A2103554</t>
  </si>
  <si>
    <t>diskový žací stroj NOVACAT X 8 ED</t>
  </si>
  <si>
    <t>VBP00021011000044</t>
  </si>
  <si>
    <t>diskový podmítač G.Besson XRVP</t>
  </si>
  <si>
    <t>teleskopický nakladač MANITOU MLT 735 - 120 LSU</t>
  </si>
  <si>
    <t>kolový traktor JOHN DEERE 7260 R</t>
  </si>
  <si>
    <t>1RW7260RPCD008806</t>
  </si>
  <si>
    <t>kolový traktor FENDT 718 Vario</t>
  </si>
  <si>
    <t>BO1 4144</t>
  </si>
  <si>
    <t>BO2 0710</t>
  </si>
  <si>
    <t>BO1 4130</t>
  </si>
  <si>
    <t>BO1 2046</t>
  </si>
  <si>
    <t>SKLÍZECÍ MLÁTIČKA CLAAS Lexion 550</t>
  </si>
  <si>
    <t>sklízecí mlátička Claas Dominátor 208 MEGA</t>
  </si>
  <si>
    <t>BO0 1864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</si>
  <si>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</si>
  <si>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</si>
  <si>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</si>
  <si>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</si>
  <si>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</si>
  <si>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</si>
  <si>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</si>
  <si>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</si>
  <si>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</si>
  <si>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fekální nádstavba přepravník kejdy NTF - 8NV (ACF) na podvozek Grand Super</t>
  </si>
  <si>
    <t>24.</t>
  </si>
  <si>
    <t>S11R003166</t>
  </si>
  <si>
    <t>25.</t>
  </si>
  <si>
    <t>BO1 2379</t>
  </si>
  <si>
    <t>Univerzální návěs nákladní traktorový Annaburger HTS 20B.79+nástavba univerzální rozmetadlo Annaburger AW 20A.04</t>
  </si>
  <si>
    <t>traktor Claas Arion 420</t>
  </si>
  <si>
    <t>Stroj má sklo</t>
  </si>
  <si>
    <t>ano</t>
  </si>
  <si>
    <t>Secí nesený stroj MONOSEM</t>
  </si>
  <si>
    <t xml:space="preserve">WADT20B797A004189 </t>
  </si>
  <si>
    <t>traktor Fendt Favorit Vario 926</t>
  </si>
  <si>
    <t xml:space="preserve">      POŽADAVEK NA ROZSAH POJIŠTĚNÍ:</t>
  </si>
  <si>
    <t xml:space="preserve">rozsah strojního pojištění „all risk“ </t>
  </si>
  <si>
    <t xml:space="preserve">včetně dopravy a pojištění stroje jako nákladu </t>
  </si>
  <si>
    <t>včetně komplexního živelního pojišťění pro pojištění strojů</t>
  </si>
  <si>
    <t>včetně odcizení stroje nebo jeho části a vandalismu</t>
  </si>
  <si>
    <t>Informace o škodním průběhu za poslední rok pojištění</t>
  </si>
  <si>
    <t>STROJNÍ POJIŠTĚNÍ</t>
  </si>
  <si>
    <t>26.</t>
  </si>
  <si>
    <t>27.</t>
  </si>
  <si>
    <t>Pojistná částka v Kč / nová cena</t>
  </si>
  <si>
    <t>Řezačka CLAAS JAGUAR 940 vč.adaptéru pro sklizeň kukuřice</t>
  </si>
  <si>
    <t>Kolový traktor ZETOR PROXIMA PLUS 8541</t>
  </si>
  <si>
    <t>B000149</t>
  </si>
  <si>
    <t>P854101313J</t>
  </si>
  <si>
    <t>včetně vniknutí cizího předmětu do stroje</t>
  </si>
  <si>
    <t>Celková nabídková cena za část 2</t>
  </si>
  <si>
    <t>BO0 0277</t>
  </si>
  <si>
    <t>BO2 0712</t>
  </si>
  <si>
    <t>pojistný rok  2013 – 2014 – 41,36%</t>
  </si>
  <si>
    <t>pojistný rok 2014 – 2015 – 68,5%</t>
  </si>
  <si>
    <t>28.</t>
  </si>
  <si>
    <t>Příloha č. 2 - Technické podmínky pro část 2: Pojištění pojízdných strojů a zařízení</t>
  </si>
  <si>
    <t>29.</t>
  </si>
  <si>
    <t>30.</t>
  </si>
  <si>
    <t>31.</t>
  </si>
  <si>
    <t>Nakladač BOBCAT S 570</t>
  </si>
  <si>
    <t>BO28757</t>
  </si>
  <si>
    <t>B3GZ11023</t>
  </si>
  <si>
    <t>Kolový nakladač HYUNDAI</t>
  </si>
  <si>
    <t>B028386</t>
  </si>
  <si>
    <t>HHKHLM05TE0000027</t>
  </si>
  <si>
    <t>Traktor VALTRA</t>
  </si>
  <si>
    <t>YK5N103HOFS264004</t>
  </si>
  <si>
    <t>Lis na válcové balíky s variabilní lisovací komorou John Deere 852 HiFlow</t>
  </si>
  <si>
    <t>CC0852N110875</t>
  </si>
  <si>
    <t>33.</t>
  </si>
  <si>
    <t>Diskový secí stroj Terrasem C6 Artis</t>
  </si>
  <si>
    <t>VBP00065005000205</t>
  </si>
  <si>
    <t>Pojistitel může uplatnit podpojištění pouze v případě, že v době vzniku pojistné události došlo ke zvýšení pojistné částky stroje o více jak 30%.</t>
  </si>
  <si>
    <t>Požadavek na ujednání o podpojištění:</t>
  </si>
  <si>
    <t>pojistný rok 2015 – 2016 – 80%</t>
  </si>
  <si>
    <t>Zeleně označené stroje jsou ve vlastnictví ŠLP Křtiny</t>
  </si>
  <si>
    <t>Ostatní stroje vlastní Školní zemědělský podnik Žabčice</t>
  </si>
  <si>
    <t xml:space="preserve">Tažený kombajn na hrozny Georgie G2, </t>
  </si>
  <si>
    <t>VF9BBAZZA10509004</t>
  </si>
  <si>
    <t>32.</t>
  </si>
  <si>
    <t>p.č.</t>
  </si>
  <si>
    <t>Předmět</t>
  </si>
  <si>
    <t>Pojistná částka</t>
  </si>
  <si>
    <t>Limit poj. plnění</t>
  </si>
  <si>
    <t>Místo pojištění</t>
  </si>
  <si>
    <t>Rozsah pojištění</t>
  </si>
  <si>
    <t>Pojistné</t>
  </si>
  <si>
    <t>Pojištění strojů</t>
  </si>
  <si>
    <t>-</t>
  </si>
  <si>
    <t>10% min 10 000 Kč</t>
  </si>
  <si>
    <t>strojní rizika,                                              odcizení, vandalismus,                                            sdružený živel, samostatné škody na elektronice. Pojištění stroje během přepravy jako nákladu, skleněné díly a části.</t>
  </si>
  <si>
    <t>roční pojistné</t>
  </si>
  <si>
    <t>Soubor vyjmenovaných strojů dle přílohy č. 2</t>
  </si>
  <si>
    <t>Přehled kalkulací pojištění</t>
  </si>
  <si>
    <r>
      <rPr>
        <b/>
        <sz val="16"/>
        <color indexed="8"/>
        <rFont val="Calibri"/>
        <family val="2"/>
      </rPr>
      <t>AKTUÁL:</t>
    </r>
    <r>
      <rPr>
        <sz val="16"/>
        <color indexed="8"/>
        <rFont val="Calibri"/>
        <family val="2"/>
      </rPr>
      <t xml:space="preserve"> </t>
    </r>
  </si>
  <si>
    <t>Podnik</t>
  </si>
  <si>
    <t xml:space="preserve"> </t>
  </si>
  <si>
    <t>Kooperativa pojišťovna</t>
  </si>
  <si>
    <t>Mendelova univerzita v Brně</t>
  </si>
  <si>
    <t>Kooperativa</t>
  </si>
  <si>
    <r>
      <rPr>
        <b/>
        <sz val="16"/>
        <color indexed="8"/>
        <rFont val="Calibri"/>
        <family val="2"/>
      </rPr>
      <t>NABÍDKA:</t>
    </r>
    <r>
      <rPr>
        <sz val="16"/>
        <color indexed="8"/>
        <rFont val="Calibri"/>
        <family val="2"/>
      </rPr>
      <t xml:space="preserve"> </t>
    </r>
  </si>
  <si>
    <t>34.</t>
  </si>
  <si>
    <t>35.</t>
  </si>
  <si>
    <t>36.</t>
  </si>
  <si>
    <t>37.</t>
  </si>
  <si>
    <t>Traktor KUBOTA M 9540 CAB</t>
  </si>
  <si>
    <t>Železný kůň FOREST HORSE MK18 RC vč. Příslušenství</t>
  </si>
  <si>
    <t>98/2016</t>
  </si>
  <si>
    <t>Vyvážecí vlek AGAMA LV 10 s hydfraulickou rukou AL692 včetně vleku 105016, vč. Ruky AL 692/1616</t>
  </si>
  <si>
    <t>Pracovní stroj přípojný - lesní lanovka LARIX LAMAKO</t>
  </si>
  <si>
    <t>Nákladní automobil pro přepravu dřeva TATRA T 158/II včetně jeřábu</t>
  </si>
  <si>
    <t>TNU8P6R33GK001146</t>
  </si>
  <si>
    <t>Přípojné vozidlo UMIKOV NC 3</t>
  </si>
  <si>
    <t>TK9NC3BBBG1US5256</t>
  </si>
  <si>
    <t>ČR, Slovensko, Rakousko</t>
  </si>
  <si>
    <t xml:space="preserve">včetně pojištění skel u označených položek </t>
  </si>
  <si>
    <t>Pojistné od  13.7.2017 do 12.7.2018</t>
  </si>
  <si>
    <t xml:space="preserve">Počátek pojištění/ konec pojištění </t>
  </si>
  <si>
    <t>13.7.2017/ 12.7.2018</t>
  </si>
  <si>
    <t>13.7.2017/ 30.9.2017</t>
  </si>
  <si>
    <t>pojistný rok 2016 – 2017 – 0%</t>
  </si>
  <si>
    <t>Celkově vyplacené škody za rok 2015: 171 485 Kč</t>
  </si>
  <si>
    <t>Celkově vyplacené škody za rok 2016: 0 Kč</t>
  </si>
  <si>
    <t>B022036</t>
  </si>
  <si>
    <t>B022833</t>
  </si>
  <si>
    <t>38.</t>
  </si>
  <si>
    <t>Sekačka PG280DW, ROPS, kosa PG/SA 126 cm včetně příslušenství</t>
  </si>
  <si>
    <t>39.</t>
  </si>
  <si>
    <t>Traktor John Deere 6115M</t>
  </si>
  <si>
    <t>BO27041</t>
  </si>
  <si>
    <t>1L06115MCEG808141</t>
  </si>
  <si>
    <t>40.</t>
  </si>
  <si>
    <t>BO12378</t>
  </si>
  <si>
    <t>WADT20B797A004220</t>
  </si>
  <si>
    <t>41.</t>
  </si>
  <si>
    <t>Polní válce Cambridge Quivogne Rollmot 830</t>
  </si>
  <si>
    <t>00151B</t>
  </si>
  <si>
    <t>ne</t>
  </si>
  <si>
    <t>42.</t>
  </si>
  <si>
    <t>H0300040</t>
  </si>
  <si>
    <t>pojištěno u úvěru, splaceno 15.7.2017</t>
  </si>
  <si>
    <t>43.</t>
  </si>
  <si>
    <t>Adaptér pro sklizeň zrnové kukuřice CLAAS CONSPEED 8-75 FC vč. příslušenství</t>
  </si>
  <si>
    <t>OT55069</t>
  </si>
  <si>
    <t>Traktor kolový VALTRA N134S2, VIN YK5N134A0HS079009, r.v. 2017</t>
  </si>
  <si>
    <t>Traktor kolový VALTRA N134S, VIN YK5N134A0HS075033, r.v. 2017</t>
  </si>
  <si>
    <t>Výměnný tažený stroj vyvážecí vůz AGAMA LV14, VIN 1064171, r.v. 2017</t>
  </si>
  <si>
    <t>YK5N134A0HS079009</t>
  </si>
  <si>
    <t>B031269</t>
  </si>
  <si>
    <t>YK5N134A0HS075033</t>
  </si>
  <si>
    <t>B022032</t>
  </si>
  <si>
    <t>44.</t>
  </si>
  <si>
    <t>45.</t>
  </si>
  <si>
    <t>16.7.2017/12.7.2018</t>
  </si>
  <si>
    <r>
      <t xml:space="preserve">13.7.2017/ </t>
    </r>
    <r>
      <rPr>
        <sz val="11"/>
        <color indexed="10"/>
        <rFont val="Calibri"/>
        <family val="2"/>
      </rPr>
      <t>12.7.2018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</si>
</sst>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_-* #,##0\ &quot;Kč&quot;_-;\-* #,##0\ &quot;Kč&quot;_-;_-* &quot;-&quot;??\ &quot;Kč&quot;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Times New Roman"/>
      <family val="1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b/>
      <sz val="16"/>
      <name val="Arial CE"/>
      <family val="0"/>
    </font>
    <font>
      <sz val="10"/>
      <color indexed="8"/>
      <name val="Calibri"/>
      <family val="2"/>
    </font>
    <font>
      <b/>
      <i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2"/>
    </font>
    <font>
      <b/>
      <sz val="12"/>
      <color indexed="10"/>
      <name val="Arial CE"/>
      <family val="0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 CE"/>
      <family val="2"/>
    </font>
    <font>
      <b/>
      <sz val="12"/>
      <color rgb="FFFF0000"/>
      <name val="Arial CE"/>
      <family val="0"/>
    </font>
    <font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vertical="center" wrapText="1"/>
    </xf>
    <xf numFmtId="14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39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69" fontId="7" fillId="33" borderId="10" xfId="39" applyNumberFormat="1" applyFont="1" applyFill="1" applyBorder="1" applyAlignment="1">
      <alignment horizontal="center" vertical="center"/>
    </xf>
    <xf numFmtId="169" fontId="3" fillId="33" borderId="10" xfId="39" applyNumberFormat="1" applyFont="1" applyFill="1" applyBorder="1" applyAlignment="1">
      <alignment horizontal="center" vertical="center"/>
    </xf>
    <xf numFmtId="169" fontId="8" fillId="33" borderId="10" xfId="39" applyNumberFormat="1" applyFont="1" applyFill="1" applyBorder="1" applyAlignment="1">
      <alignment horizontal="center" vertical="center" wrapText="1"/>
    </xf>
    <xf numFmtId="169" fontId="9" fillId="33" borderId="10" xfId="39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5" fontId="7" fillId="33" borderId="17" xfId="3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9" fontId="7" fillId="0" borderId="18" xfId="39" applyNumberFormat="1" applyFont="1" applyBorder="1" applyAlignment="1">
      <alignment horizontal="center" vertical="center"/>
    </xf>
    <xf numFmtId="169" fontId="3" fillId="33" borderId="0" xfId="39" applyNumberFormat="1" applyFont="1" applyFill="1" applyBorder="1" applyAlignment="1">
      <alignment horizontal="center" vertical="center"/>
    </xf>
    <xf numFmtId="169" fontId="8" fillId="33" borderId="0" xfId="39" applyNumberFormat="1" applyFont="1" applyFill="1" applyBorder="1" applyAlignment="1">
      <alignment horizontal="center" vertical="center" wrapText="1"/>
    </xf>
    <xf numFmtId="169" fontId="9" fillId="33" borderId="0" xfId="39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5" fontId="10" fillId="0" borderId="0" xfId="39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5" fontId="11" fillId="34" borderId="19" xfId="39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4" fontId="61" fillId="34" borderId="20" xfId="0" applyNumberFormat="1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right" vertical="center"/>
    </xf>
    <xf numFmtId="168" fontId="5" fillId="34" borderId="22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left" vertical="center" wrapText="1"/>
    </xf>
    <xf numFmtId="168" fontId="4" fillId="0" borderId="10" xfId="0" applyNumberFormat="1" applyFont="1" applyBorder="1" applyAlignment="1">
      <alignment vertical="center"/>
    </xf>
    <xf numFmtId="14" fontId="65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 vertical="center"/>
    </xf>
    <xf numFmtId="168" fontId="4" fillId="0" borderId="22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left" vertical="center" wrapText="1"/>
    </xf>
    <xf numFmtId="14" fontId="65" fillId="0" borderId="10" xfId="0" applyNumberFormat="1" applyFont="1" applyFill="1" applyBorder="1" applyAlignment="1">
      <alignment horizontal="center" vertical="center"/>
    </xf>
    <xf numFmtId="168" fontId="4" fillId="0" borderId="23" xfId="0" applyNumberFormat="1" applyFont="1" applyBorder="1" applyAlignment="1">
      <alignment horizontal="right" vertical="center"/>
    </xf>
    <xf numFmtId="168" fontId="4" fillId="0" borderId="22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0" fillId="33" borderId="2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14" fontId="0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8" fontId="17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6" fontId="12" fillId="35" borderId="10" xfId="0" applyNumberFormat="1" applyFont="1" applyFill="1" applyBorder="1" applyAlignment="1">
      <alignment horizontal="center" vertical="center"/>
    </xf>
    <xf numFmtId="6" fontId="17" fillId="35" borderId="35" xfId="0" applyNumberFormat="1" applyFont="1" applyFill="1" applyBorder="1" applyAlignment="1">
      <alignment horizontal="center" vertical="center"/>
    </xf>
    <xf numFmtId="6" fontId="17" fillId="35" borderId="36" xfId="0" applyNumberFormat="1" applyFont="1" applyFill="1" applyBorder="1" applyAlignment="1">
      <alignment horizontal="center" vertical="center"/>
    </xf>
    <xf numFmtId="6" fontId="17" fillId="35" borderId="3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abSelected="1" zoomScalePageLayoutView="0" workbookViewId="0" topLeftCell="A1">
      <selection activeCell="F10" sqref="F10"/>
    </sheetView>
  </sheetViews>
  <sheetFormatPr defaultColWidth="9.140625" defaultRowHeight="15"/>
  <cols>
    <col min="1" max="1" width="4.00390625" style="0" customWidth="1"/>
    <col min="2" max="2" width="31.421875" style="0" customWidth="1"/>
    <col min="3" max="3" width="9.8515625" style="0" customWidth="1"/>
    <col min="4" max="4" width="19.7109375" style="0" customWidth="1"/>
    <col min="5" max="5" width="8.140625" style="0" customWidth="1"/>
    <col min="6" max="6" width="6.8515625" style="0" customWidth="1"/>
    <col min="7" max="7" width="18.28125" style="0" customWidth="1"/>
    <col min="8" max="8" width="19.57421875" style="1" customWidth="1"/>
    <col min="9" max="9" width="18.00390625" style="0" customWidth="1"/>
    <col min="10" max="10" width="5.00390625" style="0" hidden="1" customWidth="1"/>
    <col min="11" max="11" width="18.8515625" style="1" bestFit="1" customWidth="1"/>
    <col min="12" max="12" width="30.421875" style="1" bestFit="1" customWidth="1"/>
    <col min="13" max="13" width="33.421875" style="0" customWidth="1"/>
    <col min="14" max="14" width="9.140625" style="0" customWidth="1"/>
  </cols>
  <sheetData>
    <row r="1" spans="1:11" ht="18.75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3" s="2" customFormat="1" ht="92.25" customHeight="1">
      <c r="A3" s="72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93</v>
      </c>
      <c r="H3" s="73" t="s">
        <v>6</v>
      </c>
      <c r="I3" s="100" t="s">
        <v>7</v>
      </c>
      <c r="J3" s="100"/>
      <c r="K3" s="74" t="s">
        <v>167</v>
      </c>
      <c r="L3" s="73" t="s">
        <v>79</v>
      </c>
      <c r="M3" s="22" t="s">
        <v>166</v>
      </c>
    </row>
    <row r="4" spans="1:13" ht="15">
      <c r="A4" s="75" t="s">
        <v>8</v>
      </c>
      <c r="B4" s="76" t="s">
        <v>9</v>
      </c>
      <c r="C4" s="11" t="s">
        <v>10</v>
      </c>
      <c r="D4" s="11">
        <v>45404650</v>
      </c>
      <c r="E4" s="11">
        <v>4508</v>
      </c>
      <c r="F4" s="11">
        <v>2001</v>
      </c>
      <c r="G4" s="13">
        <v>6500000</v>
      </c>
      <c r="H4" s="13" t="s">
        <v>11</v>
      </c>
      <c r="I4" s="107" t="s">
        <v>12</v>
      </c>
      <c r="J4" s="68"/>
      <c r="K4" s="97" t="s">
        <v>204</v>
      </c>
      <c r="L4" s="11" t="s">
        <v>80</v>
      </c>
      <c r="M4" s="26"/>
    </row>
    <row r="5" spans="1:13" ht="30">
      <c r="A5" s="75" t="s">
        <v>13</v>
      </c>
      <c r="B5" s="77" t="s">
        <v>14</v>
      </c>
      <c r="C5" s="11" t="s">
        <v>15</v>
      </c>
      <c r="D5" s="11" t="s">
        <v>16</v>
      </c>
      <c r="E5" s="11">
        <v>3939</v>
      </c>
      <c r="F5" s="11">
        <v>2005</v>
      </c>
      <c r="G5" s="13">
        <v>750000</v>
      </c>
      <c r="H5" s="13" t="s">
        <v>11</v>
      </c>
      <c r="I5" s="108"/>
      <c r="J5" s="68"/>
      <c r="K5" s="98"/>
      <c r="L5" s="11"/>
      <c r="M5" s="26"/>
    </row>
    <row r="6" spans="1:13" ht="15">
      <c r="A6" s="75" t="s">
        <v>17</v>
      </c>
      <c r="B6" s="76" t="s">
        <v>18</v>
      </c>
      <c r="C6" s="11" t="s">
        <v>15</v>
      </c>
      <c r="D6" s="11" t="s">
        <v>19</v>
      </c>
      <c r="E6" s="11">
        <v>4069</v>
      </c>
      <c r="F6" s="11">
        <v>2007</v>
      </c>
      <c r="G6" s="13">
        <v>3500000</v>
      </c>
      <c r="H6" s="13" t="s">
        <v>11</v>
      </c>
      <c r="I6" s="108"/>
      <c r="J6" s="68"/>
      <c r="K6" s="98"/>
      <c r="L6" s="11"/>
      <c r="M6" s="26"/>
    </row>
    <row r="7" spans="1:13" ht="15">
      <c r="A7" s="75" t="s">
        <v>20</v>
      </c>
      <c r="B7" s="77" t="s">
        <v>21</v>
      </c>
      <c r="C7" s="11" t="s">
        <v>15</v>
      </c>
      <c r="D7" s="11">
        <v>20081073</v>
      </c>
      <c r="E7" s="11">
        <v>3540</v>
      </c>
      <c r="F7" s="11">
        <v>2008</v>
      </c>
      <c r="G7" s="13">
        <v>900000</v>
      </c>
      <c r="H7" s="13" t="s">
        <v>11</v>
      </c>
      <c r="I7" s="108"/>
      <c r="J7" s="68"/>
      <c r="K7" s="98"/>
      <c r="L7" s="11"/>
      <c r="M7" s="26"/>
    </row>
    <row r="8" spans="1:13" ht="15">
      <c r="A8" s="75" t="s">
        <v>22</v>
      </c>
      <c r="B8" s="76" t="s">
        <v>23</v>
      </c>
      <c r="C8" s="11" t="s">
        <v>24</v>
      </c>
      <c r="D8" s="11" t="s">
        <v>25</v>
      </c>
      <c r="E8" s="11">
        <v>854</v>
      </c>
      <c r="F8" s="11">
        <v>2008</v>
      </c>
      <c r="G8" s="13">
        <v>900000</v>
      </c>
      <c r="H8" s="13" t="s">
        <v>11</v>
      </c>
      <c r="I8" s="108"/>
      <c r="J8" s="68"/>
      <c r="K8" s="98"/>
      <c r="L8" s="11" t="s">
        <v>80</v>
      </c>
      <c r="M8" s="26"/>
    </row>
    <row r="9" spans="1:13" ht="15">
      <c r="A9" s="75" t="s">
        <v>26</v>
      </c>
      <c r="B9" s="77" t="s">
        <v>27</v>
      </c>
      <c r="C9" s="11" t="s">
        <v>28</v>
      </c>
      <c r="D9" s="11" t="s">
        <v>29</v>
      </c>
      <c r="E9" s="11">
        <v>801153</v>
      </c>
      <c r="F9" s="11">
        <v>2008</v>
      </c>
      <c r="G9" s="13">
        <v>3000000</v>
      </c>
      <c r="H9" s="13" t="s">
        <v>11</v>
      </c>
      <c r="I9" s="108"/>
      <c r="J9" s="68"/>
      <c r="K9" s="98"/>
      <c r="L9" s="11" t="s">
        <v>80</v>
      </c>
      <c r="M9" s="26"/>
    </row>
    <row r="10" spans="1:13" s="2" customFormat="1" ht="48">
      <c r="A10" s="75" t="s">
        <v>30</v>
      </c>
      <c r="B10" s="78" t="s">
        <v>77</v>
      </c>
      <c r="C10" s="12" t="s">
        <v>76</v>
      </c>
      <c r="D10" s="12" t="s">
        <v>82</v>
      </c>
      <c r="E10" s="14">
        <v>7803</v>
      </c>
      <c r="F10" s="90">
        <v>2007</v>
      </c>
      <c r="G10" s="15">
        <v>1500000</v>
      </c>
      <c r="H10" s="15" t="s">
        <v>11</v>
      </c>
      <c r="I10" s="108"/>
      <c r="J10" s="68"/>
      <c r="K10" s="98"/>
      <c r="L10" s="12"/>
      <c r="M10" s="26"/>
    </row>
    <row r="11" spans="1:13" ht="15">
      <c r="A11" s="75" t="s">
        <v>31</v>
      </c>
      <c r="B11" s="77" t="s">
        <v>32</v>
      </c>
      <c r="C11" s="11"/>
      <c r="D11" s="11" t="s">
        <v>33</v>
      </c>
      <c r="E11" s="11">
        <v>7807</v>
      </c>
      <c r="F11" s="11">
        <v>2009</v>
      </c>
      <c r="G11" s="13">
        <v>650000</v>
      </c>
      <c r="H11" s="13" t="s">
        <v>11</v>
      </c>
      <c r="I11" s="108"/>
      <c r="J11" s="68"/>
      <c r="K11" s="98"/>
      <c r="L11" s="11"/>
      <c r="M11" s="26"/>
    </row>
    <row r="12" spans="1:13" ht="30">
      <c r="A12" s="75" t="s">
        <v>34</v>
      </c>
      <c r="B12" s="77" t="s">
        <v>35</v>
      </c>
      <c r="C12" s="11" t="s">
        <v>15</v>
      </c>
      <c r="D12" s="11" t="s">
        <v>36</v>
      </c>
      <c r="E12" s="11">
        <v>3101</v>
      </c>
      <c r="F12" s="11">
        <v>2010</v>
      </c>
      <c r="G12" s="13">
        <v>900000</v>
      </c>
      <c r="H12" s="13" t="s">
        <v>11</v>
      </c>
      <c r="I12" s="108"/>
      <c r="J12" s="68"/>
      <c r="K12" s="98"/>
      <c r="L12" s="11"/>
      <c r="M12" s="26"/>
    </row>
    <row r="13" spans="1:13" ht="30">
      <c r="A13" s="75" t="s">
        <v>37</v>
      </c>
      <c r="B13" s="77" t="s">
        <v>94</v>
      </c>
      <c r="C13" s="11" t="s">
        <v>38</v>
      </c>
      <c r="D13" s="11">
        <v>49401395</v>
      </c>
      <c r="E13" s="11">
        <v>3941</v>
      </c>
      <c r="F13" s="11">
        <v>2011</v>
      </c>
      <c r="G13" s="17">
        <v>9000000</v>
      </c>
      <c r="H13" s="13" t="s">
        <v>11</v>
      </c>
      <c r="I13" s="108"/>
      <c r="J13" s="68"/>
      <c r="K13" s="98"/>
      <c r="L13" s="11" t="s">
        <v>80</v>
      </c>
      <c r="M13" s="26"/>
    </row>
    <row r="14" spans="1:13" ht="15">
      <c r="A14" s="75" t="s">
        <v>39</v>
      </c>
      <c r="B14" s="77" t="s">
        <v>41</v>
      </c>
      <c r="C14" s="11" t="s">
        <v>15</v>
      </c>
      <c r="D14" s="11" t="s">
        <v>42</v>
      </c>
      <c r="E14" s="11">
        <v>34</v>
      </c>
      <c r="F14" s="11">
        <v>2012</v>
      </c>
      <c r="G14" s="17">
        <v>1300000</v>
      </c>
      <c r="H14" s="13" t="s">
        <v>11</v>
      </c>
      <c r="I14" s="108"/>
      <c r="J14" s="68"/>
      <c r="K14" s="98"/>
      <c r="L14" s="11"/>
      <c r="M14" s="26"/>
    </row>
    <row r="15" spans="1:13" ht="30">
      <c r="A15" s="75" t="s">
        <v>40</v>
      </c>
      <c r="B15" s="77" t="s">
        <v>44</v>
      </c>
      <c r="C15" s="11" t="s">
        <v>15</v>
      </c>
      <c r="D15" s="11">
        <v>848570</v>
      </c>
      <c r="E15" s="11">
        <v>3798</v>
      </c>
      <c r="F15" s="11">
        <v>2012</v>
      </c>
      <c r="G15" s="17">
        <v>928000</v>
      </c>
      <c r="H15" s="13" t="s">
        <v>11</v>
      </c>
      <c r="I15" s="108"/>
      <c r="J15" s="68"/>
      <c r="K15" s="98"/>
      <c r="L15" s="11"/>
      <c r="M15" s="26"/>
    </row>
    <row r="16" spans="1:13" ht="15">
      <c r="A16" s="75" t="s">
        <v>43</v>
      </c>
      <c r="B16" s="77" t="s">
        <v>46</v>
      </c>
      <c r="C16" s="11" t="s">
        <v>15</v>
      </c>
      <c r="D16" s="11" t="s">
        <v>47</v>
      </c>
      <c r="E16" s="11">
        <v>7903</v>
      </c>
      <c r="F16" s="11">
        <v>2011</v>
      </c>
      <c r="G16" s="17">
        <v>1000000</v>
      </c>
      <c r="H16" s="13" t="s">
        <v>11</v>
      </c>
      <c r="I16" s="108"/>
      <c r="J16" s="68"/>
      <c r="K16" s="98"/>
      <c r="L16" s="11" t="s">
        <v>80</v>
      </c>
      <c r="M16" s="26"/>
    </row>
    <row r="17" spans="1:13" ht="15">
      <c r="A17" s="75" t="s">
        <v>45</v>
      </c>
      <c r="B17" s="79" t="s">
        <v>78</v>
      </c>
      <c r="C17" s="16" t="s">
        <v>57</v>
      </c>
      <c r="D17" s="11" t="s">
        <v>48</v>
      </c>
      <c r="E17" s="11">
        <v>855</v>
      </c>
      <c r="F17" s="16">
        <v>2012</v>
      </c>
      <c r="G17" s="17">
        <v>1600000</v>
      </c>
      <c r="H17" s="13" t="s">
        <v>11</v>
      </c>
      <c r="I17" s="108"/>
      <c r="J17" s="68"/>
      <c r="K17" s="98"/>
      <c r="L17" s="11" t="s">
        <v>80</v>
      </c>
      <c r="M17" s="26"/>
    </row>
    <row r="18" spans="1:13" ht="15">
      <c r="A18" s="75" t="s">
        <v>63</v>
      </c>
      <c r="B18" s="79" t="s">
        <v>49</v>
      </c>
      <c r="C18" s="11"/>
      <c r="D18" s="16" t="s">
        <v>50</v>
      </c>
      <c r="E18" s="11">
        <v>3943</v>
      </c>
      <c r="F18" s="16">
        <v>2012</v>
      </c>
      <c r="G18" s="17">
        <v>1400000</v>
      </c>
      <c r="H18" s="13" t="s">
        <v>11</v>
      </c>
      <c r="I18" s="108"/>
      <c r="J18" s="68"/>
      <c r="K18" s="98"/>
      <c r="L18" s="11"/>
      <c r="M18" s="26"/>
    </row>
    <row r="19" spans="1:13" ht="15">
      <c r="A19" s="75" t="s">
        <v>64</v>
      </c>
      <c r="B19" s="79" t="s">
        <v>51</v>
      </c>
      <c r="C19" s="11"/>
      <c r="D19" s="11">
        <v>600517</v>
      </c>
      <c r="E19" s="11">
        <v>2954</v>
      </c>
      <c r="F19" s="16">
        <v>2006</v>
      </c>
      <c r="G19" s="17">
        <v>1000000</v>
      </c>
      <c r="H19" s="13" t="s">
        <v>11</v>
      </c>
      <c r="I19" s="108"/>
      <c r="J19" s="68"/>
      <c r="K19" s="98"/>
      <c r="L19" s="11"/>
      <c r="M19" s="26"/>
    </row>
    <row r="20" spans="1:13" ht="30">
      <c r="A20" s="75" t="s">
        <v>65</v>
      </c>
      <c r="B20" s="79" t="s">
        <v>52</v>
      </c>
      <c r="C20" s="16" t="s">
        <v>58</v>
      </c>
      <c r="D20" s="11">
        <v>245739</v>
      </c>
      <c r="E20" s="11">
        <v>7983</v>
      </c>
      <c r="F20" s="16">
        <v>2011</v>
      </c>
      <c r="G20" s="17">
        <v>1400000</v>
      </c>
      <c r="H20" s="13" t="s">
        <v>11</v>
      </c>
      <c r="I20" s="108"/>
      <c r="J20" s="68"/>
      <c r="K20" s="98"/>
      <c r="L20" s="11" t="s">
        <v>80</v>
      </c>
      <c r="M20" s="26"/>
    </row>
    <row r="21" spans="1:13" ht="15">
      <c r="A21" s="75" t="s">
        <v>66</v>
      </c>
      <c r="B21" s="79" t="s">
        <v>53</v>
      </c>
      <c r="C21" s="11" t="s">
        <v>56</v>
      </c>
      <c r="D21" s="11" t="s">
        <v>54</v>
      </c>
      <c r="E21" s="11">
        <v>1170</v>
      </c>
      <c r="F21" s="16">
        <v>2012</v>
      </c>
      <c r="G21" s="17">
        <v>3650000</v>
      </c>
      <c r="H21" s="13" t="s">
        <v>11</v>
      </c>
      <c r="I21" s="108"/>
      <c r="J21" s="68"/>
      <c r="K21" s="98"/>
      <c r="L21" s="11" t="s">
        <v>80</v>
      </c>
      <c r="M21" s="26"/>
    </row>
    <row r="22" spans="1:13" ht="15">
      <c r="A22" s="75" t="s">
        <v>67</v>
      </c>
      <c r="B22" s="79" t="s">
        <v>55</v>
      </c>
      <c r="C22" s="11" t="s">
        <v>59</v>
      </c>
      <c r="D22" s="11">
        <v>727211073</v>
      </c>
      <c r="E22" s="11">
        <v>1184</v>
      </c>
      <c r="F22" s="16">
        <v>2007</v>
      </c>
      <c r="G22" s="17">
        <v>2900000</v>
      </c>
      <c r="H22" s="13" t="s">
        <v>11</v>
      </c>
      <c r="I22" s="108"/>
      <c r="J22" s="68"/>
      <c r="K22" s="98"/>
      <c r="L22" s="11" t="s">
        <v>80</v>
      </c>
      <c r="M22" s="26"/>
    </row>
    <row r="23" spans="1:13" ht="30">
      <c r="A23" s="75" t="s">
        <v>68</v>
      </c>
      <c r="B23" s="79" t="s">
        <v>60</v>
      </c>
      <c r="C23" s="11" t="s">
        <v>101</v>
      </c>
      <c r="D23" s="16">
        <v>58406751</v>
      </c>
      <c r="E23" s="11">
        <v>4512</v>
      </c>
      <c r="F23" s="16">
        <v>2010</v>
      </c>
      <c r="G23" s="17">
        <v>6500000</v>
      </c>
      <c r="H23" s="13" t="s">
        <v>11</v>
      </c>
      <c r="I23" s="108"/>
      <c r="J23" s="68"/>
      <c r="K23" s="98"/>
      <c r="L23" s="11" t="s">
        <v>80</v>
      </c>
      <c r="M23" s="26"/>
    </row>
    <row r="24" spans="1:13" ht="30">
      <c r="A24" s="75" t="s">
        <v>69</v>
      </c>
      <c r="B24" s="79" t="s">
        <v>61</v>
      </c>
      <c r="C24" s="11" t="s">
        <v>62</v>
      </c>
      <c r="D24" s="11">
        <v>94503064</v>
      </c>
      <c r="E24" s="11">
        <v>804352</v>
      </c>
      <c r="F24" s="16">
        <v>2005</v>
      </c>
      <c r="G24" s="17">
        <v>5000000</v>
      </c>
      <c r="H24" s="13" t="s">
        <v>11</v>
      </c>
      <c r="I24" s="108"/>
      <c r="J24" s="68"/>
      <c r="K24" s="98"/>
      <c r="L24" s="11" t="s">
        <v>80</v>
      </c>
      <c r="M24" s="26"/>
    </row>
    <row r="25" spans="1:13" ht="48" customHeight="1">
      <c r="A25" s="75" t="s">
        <v>70</v>
      </c>
      <c r="B25" s="79" t="s">
        <v>72</v>
      </c>
      <c r="C25" s="11"/>
      <c r="D25" s="16">
        <v>1256</v>
      </c>
      <c r="E25" s="11"/>
      <c r="F25" s="16">
        <v>2006</v>
      </c>
      <c r="G25" s="17">
        <v>500000</v>
      </c>
      <c r="H25" s="13" t="s">
        <v>11</v>
      </c>
      <c r="I25" s="108"/>
      <c r="J25" s="68"/>
      <c r="K25" s="98"/>
      <c r="L25" s="11"/>
      <c r="M25" s="26"/>
    </row>
    <row r="26" spans="1:13" ht="15">
      <c r="A26" s="75" t="s">
        <v>71</v>
      </c>
      <c r="B26" s="79" t="s">
        <v>81</v>
      </c>
      <c r="C26" s="11"/>
      <c r="D26" s="11" t="s">
        <v>74</v>
      </c>
      <c r="E26" s="11">
        <v>3295</v>
      </c>
      <c r="F26" s="16">
        <v>2011</v>
      </c>
      <c r="G26" s="17">
        <v>900000</v>
      </c>
      <c r="H26" s="13" t="s">
        <v>11</v>
      </c>
      <c r="I26" s="108"/>
      <c r="J26" s="68"/>
      <c r="K26" s="98"/>
      <c r="L26" s="11"/>
      <c r="M26" s="26"/>
    </row>
    <row r="27" spans="1:13" ht="15">
      <c r="A27" s="75" t="s">
        <v>73</v>
      </c>
      <c r="B27" s="79" t="s">
        <v>83</v>
      </c>
      <c r="C27" s="11" t="s">
        <v>100</v>
      </c>
      <c r="D27" s="11">
        <v>926236309</v>
      </c>
      <c r="E27" s="11">
        <v>1182</v>
      </c>
      <c r="F27" s="16">
        <v>2004</v>
      </c>
      <c r="G27" s="17">
        <v>3900000</v>
      </c>
      <c r="H27" s="13" t="s">
        <v>11</v>
      </c>
      <c r="I27" s="108"/>
      <c r="J27" s="68"/>
      <c r="K27" s="98"/>
      <c r="L27" s="11" t="s">
        <v>80</v>
      </c>
      <c r="M27" s="26"/>
    </row>
    <row r="28" spans="1:13" ht="15">
      <c r="A28" s="75" t="s">
        <v>75</v>
      </c>
      <c r="B28" s="80" t="s">
        <v>112</v>
      </c>
      <c r="C28" s="65" t="s">
        <v>113</v>
      </c>
      <c r="D28" s="66" t="s">
        <v>114</v>
      </c>
      <c r="E28" s="66">
        <v>7986</v>
      </c>
      <c r="F28" s="66">
        <v>2013</v>
      </c>
      <c r="G28" s="67">
        <v>3257958</v>
      </c>
      <c r="H28" s="67" t="s">
        <v>11</v>
      </c>
      <c r="I28" s="108"/>
      <c r="J28" s="68"/>
      <c r="K28" s="98"/>
      <c r="L28" s="11" t="s">
        <v>80</v>
      </c>
      <c r="M28" s="26"/>
    </row>
    <row r="29" spans="1:13" ht="45">
      <c r="A29" s="75" t="s">
        <v>91</v>
      </c>
      <c r="B29" s="80" t="s">
        <v>117</v>
      </c>
      <c r="C29" s="65"/>
      <c r="D29" s="66" t="s">
        <v>118</v>
      </c>
      <c r="E29" s="66">
        <v>805301</v>
      </c>
      <c r="F29" s="66">
        <v>2011</v>
      </c>
      <c r="G29" s="67">
        <v>800000</v>
      </c>
      <c r="H29" s="67" t="s">
        <v>11</v>
      </c>
      <c r="I29" s="108"/>
      <c r="J29" s="68"/>
      <c r="K29" s="98"/>
      <c r="L29" s="11"/>
      <c r="M29" s="26"/>
    </row>
    <row r="30" spans="1:13" ht="30">
      <c r="A30" s="75" t="s">
        <v>92</v>
      </c>
      <c r="B30" s="80" t="s">
        <v>120</v>
      </c>
      <c r="C30" s="65"/>
      <c r="D30" s="66" t="s">
        <v>121</v>
      </c>
      <c r="E30" s="66">
        <v>3296</v>
      </c>
      <c r="F30" s="66">
        <v>2012</v>
      </c>
      <c r="G30" s="67">
        <v>2300000</v>
      </c>
      <c r="H30" s="67" t="s">
        <v>11</v>
      </c>
      <c r="I30" s="108"/>
      <c r="J30" s="68"/>
      <c r="K30" s="98"/>
      <c r="L30" s="11"/>
      <c r="M30" s="26"/>
    </row>
    <row r="31" spans="1:13" ht="30">
      <c r="A31" s="75" t="s">
        <v>104</v>
      </c>
      <c r="B31" s="80" t="s">
        <v>127</v>
      </c>
      <c r="C31" s="65"/>
      <c r="D31" s="66" t="s">
        <v>128</v>
      </c>
      <c r="E31" s="66">
        <v>4510</v>
      </c>
      <c r="F31" s="66">
        <v>2010</v>
      </c>
      <c r="G31" s="67">
        <v>3100000</v>
      </c>
      <c r="H31" s="67" t="s">
        <v>11</v>
      </c>
      <c r="I31" s="108"/>
      <c r="J31" s="68"/>
      <c r="K31" s="98"/>
      <c r="L31" s="11"/>
      <c r="M31" s="26"/>
    </row>
    <row r="32" spans="1:13" ht="30">
      <c r="A32" s="75" t="s">
        <v>106</v>
      </c>
      <c r="B32" s="81" t="s">
        <v>95</v>
      </c>
      <c r="C32" s="11" t="s">
        <v>96</v>
      </c>
      <c r="D32" s="11" t="s">
        <v>97</v>
      </c>
      <c r="E32" s="11"/>
      <c r="F32" s="11">
        <v>2008</v>
      </c>
      <c r="G32" s="13">
        <v>1700000</v>
      </c>
      <c r="H32" s="13" t="s">
        <v>11</v>
      </c>
      <c r="I32" s="108"/>
      <c r="J32" s="68"/>
      <c r="K32" s="98"/>
      <c r="L32" s="11" t="s">
        <v>80</v>
      </c>
      <c r="M32" s="26"/>
    </row>
    <row r="33" spans="1:13" ht="15">
      <c r="A33" s="75" t="s">
        <v>107</v>
      </c>
      <c r="B33" s="80" t="s">
        <v>109</v>
      </c>
      <c r="C33" s="65" t="s">
        <v>110</v>
      </c>
      <c r="D33" s="66" t="s">
        <v>111</v>
      </c>
      <c r="E33" s="66">
        <v>7904</v>
      </c>
      <c r="F33" s="66">
        <v>2015</v>
      </c>
      <c r="G33" s="67">
        <v>997000</v>
      </c>
      <c r="H33" s="67" t="s">
        <v>11</v>
      </c>
      <c r="I33" s="108"/>
      <c r="J33" s="68"/>
      <c r="K33" s="98"/>
      <c r="L33" s="11" t="s">
        <v>80</v>
      </c>
      <c r="M33" s="26"/>
    </row>
    <row r="34" spans="1:13" ht="15">
      <c r="A34" s="75" t="s">
        <v>108</v>
      </c>
      <c r="B34" s="64" t="s">
        <v>115</v>
      </c>
      <c r="C34" s="65" t="s">
        <v>173</v>
      </c>
      <c r="D34" s="66" t="s">
        <v>116</v>
      </c>
      <c r="E34" s="66"/>
      <c r="F34" s="66">
        <v>2016</v>
      </c>
      <c r="G34" s="67">
        <v>2470000</v>
      </c>
      <c r="H34" s="67" t="s">
        <v>11</v>
      </c>
      <c r="I34" s="108"/>
      <c r="J34" s="68"/>
      <c r="K34" s="98"/>
      <c r="L34" s="11" t="s">
        <v>80</v>
      </c>
      <c r="M34" s="26"/>
    </row>
    <row r="35" spans="1:13" ht="15">
      <c r="A35" s="75" t="s">
        <v>129</v>
      </c>
      <c r="B35" s="64" t="s">
        <v>155</v>
      </c>
      <c r="C35" s="86" t="s">
        <v>174</v>
      </c>
      <c r="D35" s="86">
        <v>88517</v>
      </c>
      <c r="E35" s="86"/>
      <c r="F35" s="86">
        <v>2012</v>
      </c>
      <c r="G35" s="67">
        <v>1429000</v>
      </c>
      <c r="H35" s="67" t="s">
        <v>11</v>
      </c>
      <c r="I35" s="108"/>
      <c r="J35" s="68"/>
      <c r="K35" s="98"/>
      <c r="L35" s="11" t="s">
        <v>80</v>
      </c>
      <c r="M35" s="26"/>
    </row>
    <row r="36" spans="1:13" ht="30">
      <c r="A36" s="75" t="s">
        <v>119</v>
      </c>
      <c r="B36" s="64" t="s">
        <v>156</v>
      </c>
      <c r="C36" s="86"/>
      <c r="D36" s="86" t="s">
        <v>157</v>
      </c>
      <c r="E36" s="86"/>
      <c r="F36" s="86">
        <v>2016</v>
      </c>
      <c r="G36" s="67">
        <v>509300</v>
      </c>
      <c r="H36" s="67" t="s">
        <v>11</v>
      </c>
      <c r="I36" s="108"/>
      <c r="J36" s="68"/>
      <c r="K36" s="98"/>
      <c r="L36" s="11" t="s">
        <v>80</v>
      </c>
      <c r="M36" s="93"/>
    </row>
    <row r="37" spans="1:13" ht="60">
      <c r="A37" s="75" t="s">
        <v>151</v>
      </c>
      <c r="B37" s="64" t="s">
        <v>158</v>
      </c>
      <c r="C37" s="86"/>
      <c r="D37" s="86">
        <v>105016</v>
      </c>
      <c r="E37" s="86"/>
      <c r="F37" s="86">
        <v>2016</v>
      </c>
      <c r="G37" s="67">
        <v>1332000</v>
      </c>
      <c r="H37" s="67" t="s">
        <v>11</v>
      </c>
      <c r="I37" s="108"/>
      <c r="J37" s="68"/>
      <c r="K37" s="98"/>
      <c r="L37" s="16"/>
      <c r="M37" s="94"/>
    </row>
    <row r="38" spans="1:13" ht="30">
      <c r="A38" s="75" t="s">
        <v>152</v>
      </c>
      <c r="B38" s="64" t="s">
        <v>159</v>
      </c>
      <c r="C38" s="86"/>
      <c r="D38" s="86">
        <v>23</v>
      </c>
      <c r="E38" s="86"/>
      <c r="F38" s="86">
        <v>2016</v>
      </c>
      <c r="G38" s="67">
        <v>4200000</v>
      </c>
      <c r="H38" s="67" t="s">
        <v>11</v>
      </c>
      <c r="I38" s="109"/>
      <c r="J38" s="68"/>
      <c r="K38" s="83" t="s">
        <v>169</v>
      </c>
      <c r="L38" s="16"/>
      <c r="M38" s="26"/>
    </row>
    <row r="39" spans="1:13" ht="45">
      <c r="A39" s="75" t="s">
        <v>153</v>
      </c>
      <c r="B39" s="64" t="s">
        <v>160</v>
      </c>
      <c r="C39" s="65"/>
      <c r="D39" s="66" t="s">
        <v>161</v>
      </c>
      <c r="E39" s="66"/>
      <c r="F39" s="66">
        <v>2016</v>
      </c>
      <c r="G39" s="67">
        <v>5403860</v>
      </c>
      <c r="H39" s="67" t="s">
        <v>11</v>
      </c>
      <c r="I39" s="105" t="s">
        <v>164</v>
      </c>
      <c r="J39" s="68"/>
      <c r="K39" s="104" t="s">
        <v>168</v>
      </c>
      <c r="L39" s="11" t="s">
        <v>80</v>
      </c>
      <c r="M39" s="82"/>
    </row>
    <row r="40" spans="1:13" ht="15">
      <c r="A40" s="75" t="s">
        <v>154</v>
      </c>
      <c r="B40" s="64" t="s">
        <v>162</v>
      </c>
      <c r="C40" s="65"/>
      <c r="D40" s="66" t="s">
        <v>163</v>
      </c>
      <c r="E40" s="66"/>
      <c r="F40" s="66">
        <v>2016</v>
      </c>
      <c r="G40" s="67">
        <v>1452000</v>
      </c>
      <c r="H40" s="67" t="s">
        <v>11</v>
      </c>
      <c r="I40" s="105"/>
      <c r="J40" s="68"/>
      <c r="K40" s="104"/>
      <c r="L40" s="11"/>
      <c r="M40" s="82"/>
    </row>
    <row r="41" spans="1:13" ht="45">
      <c r="A41" s="88" t="s">
        <v>175</v>
      </c>
      <c r="B41" s="64" t="s">
        <v>176</v>
      </c>
      <c r="C41" s="65"/>
      <c r="D41" s="90" t="s">
        <v>193</v>
      </c>
      <c r="E41" s="66"/>
      <c r="F41" s="66">
        <v>2014</v>
      </c>
      <c r="G41" s="67">
        <v>602580</v>
      </c>
      <c r="H41" s="67" t="s">
        <v>11</v>
      </c>
      <c r="I41" s="105" t="s">
        <v>12</v>
      </c>
      <c r="J41" s="68"/>
      <c r="K41" s="104"/>
      <c r="L41" s="11"/>
      <c r="M41" s="87"/>
    </row>
    <row r="42" spans="1:13" ht="45">
      <c r="A42" s="75" t="s">
        <v>177</v>
      </c>
      <c r="B42" s="91" t="s">
        <v>194</v>
      </c>
      <c r="C42" s="65" t="s">
        <v>198</v>
      </c>
      <c r="D42" s="90" t="s">
        <v>197</v>
      </c>
      <c r="E42" s="66"/>
      <c r="F42" s="66">
        <v>2017</v>
      </c>
      <c r="G42" s="67">
        <v>3974003</v>
      </c>
      <c r="H42" s="67" t="s">
        <v>11</v>
      </c>
      <c r="I42" s="105"/>
      <c r="J42" s="68"/>
      <c r="K42" s="104"/>
      <c r="L42" s="89"/>
      <c r="M42" s="87"/>
    </row>
    <row r="43" spans="1:13" ht="45">
      <c r="A43" s="75" t="s">
        <v>181</v>
      </c>
      <c r="B43" s="91" t="s">
        <v>195</v>
      </c>
      <c r="C43" s="65" t="s">
        <v>200</v>
      </c>
      <c r="D43" s="90" t="s">
        <v>199</v>
      </c>
      <c r="E43" s="66"/>
      <c r="F43" s="66">
        <v>2017</v>
      </c>
      <c r="G43" s="67">
        <v>4034140</v>
      </c>
      <c r="H43" s="67" t="s">
        <v>11</v>
      </c>
      <c r="I43" s="105"/>
      <c r="J43" s="68"/>
      <c r="K43" s="104"/>
      <c r="L43" s="89"/>
      <c r="M43" s="87"/>
    </row>
    <row r="44" spans="1:13" ht="45">
      <c r="A44" s="75" t="s">
        <v>184</v>
      </c>
      <c r="B44" s="91" t="s">
        <v>196</v>
      </c>
      <c r="C44" s="65"/>
      <c r="D44" s="90">
        <v>1064171</v>
      </c>
      <c r="E44" s="66"/>
      <c r="F44" s="66">
        <v>2017</v>
      </c>
      <c r="G44" s="67">
        <v>1677060</v>
      </c>
      <c r="H44" s="67" t="s">
        <v>11</v>
      </c>
      <c r="I44" s="105"/>
      <c r="J44" s="68"/>
      <c r="K44" s="104"/>
      <c r="L44" s="89"/>
      <c r="M44" s="87"/>
    </row>
    <row r="45" spans="1:13" ht="15">
      <c r="A45" s="75" t="s">
        <v>188</v>
      </c>
      <c r="B45" s="80" t="s">
        <v>178</v>
      </c>
      <c r="C45" s="65" t="s">
        <v>179</v>
      </c>
      <c r="D45" s="90" t="s">
        <v>180</v>
      </c>
      <c r="E45" s="66"/>
      <c r="F45" s="66">
        <v>2016</v>
      </c>
      <c r="G45" s="67">
        <v>946650</v>
      </c>
      <c r="H45" s="67" t="s">
        <v>11</v>
      </c>
      <c r="I45" s="105" t="s">
        <v>12</v>
      </c>
      <c r="J45" s="68"/>
      <c r="K45" s="104"/>
      <c r="L45" s="89" t="s">
        <v>80</v>
      </c>
      <c r="M45" s="87"/>
    </row>
    <row r="46" spans="1:13" ht="48">
      <c r="A46" s="88" t="s">
        <v>191</v>
      </c>
      <c r="B46" s="78" t="s">
        <v>77</v>
      </c>
      <c r="C46" s="65" t="s">
        <v>182</v>
      </c>
      <c r="D46" s="90" t="s">
        <v>183</v>
      </c>
      <c r="E46" s="66">
        <v>7802</v>
      </c>
      <c r="F46" s="66">
        <v>2007</v>
      </c>
      <c r="G46" s="67">
        <v>1500000</v>
      </c>
      <c r="H46" s="67" t="s">
        <v>11</v>
      </c>
      <c r="I46" s="105"/>
      <c r="J46" s="68"/>
      <c r="K46" s="104"/>
      <c r="L46" s="89" t="s">
        <v>187</v>
      </c>
      <c r="M46" s="87"/>
    </row>
    <row r="47" spans="1:13" ht="24">
      <c r="A47" s="75" t="s">
        <v>201</v>
      </c>
      <c r="B47" s="78" t="s">
        <v>185</v>
      </c>
      <c r="C47" s="65"/>
      <c r="D47" s="90" t="s">
        <v>186</v>
      </c>
      <c r="E47" s="66">
        <v>2955</v>
      </c>
      <c r="F47" s="66">
        <v>2016</v>
      </c>
      <c r="G47" s="67">
        <v>258000</v>
      </c>
      <c r="H47" s="67" t="s">
        <v>11</v>
      </c>
      <c r="I47" s="105"/>
      <c r="J47" s="68"/>
      <c r="K47" s="104"/>
      <c r="L47" s="89" t="s">
        <v>187</v>
      </c>
      <c r="M47" s="87"/>
    </row>
    <row r="48" spans="1:14" ht="36">
      <c r="A48" s="75" t="s">
        <v>202</v>
      </c>
      <c r="B48" s="78" t="s">
        <v>192</v>
      </c>
      <c r="C48" s="65"/>
      <c r="D48" s="90" t="s">
        <v>189</v>
      </c>
      <c r="E48" s="66">
        <v>3944</v>
      </c>
      <c r="F48" s="66">
        <v>2013</v>
      </c>
      <c r="G48" s="67">
        <v>1500000</v>
      </c>
      <c r="H48" s="67" t="s">
        <v>11</v>
      </c>
      <c r="I48" s="105"/>
      <c r="J48" s="68"/>
      <c r="K48" s="92" t="s">
        <v>203</v>
      </c>
      <c r="L48" s="89" t="s">
        <v>187</v>
      </c>
      <c r="M48" s="87"/>
      <c r="N48" t="s">
        <v>190</v>
      </c>
    </row>
    <row r="49" spans="1:13" ht="15">
      <c r="A49" s="18"/>
      <c r="B49" s="19"/>
      <c r="C49" s="20"/>
      <c r="D49" s="20"/>
      <c r="E49" s="20"/>
      <c r="F49" s="20"/>
      <c r="G49" s="21"/>
      <c r="H49" s="21"/>
      <c r="I49" s="20"/>
      <c r="J49" s="20"/>
      <c r="K49" s="69"/>
      <c r="L49" s="70" t="s">
        <v>99</v>
      </c>
      <c r="M49" s="71">
        <f>SUM(M4:M40)</f>
        <v>0</v>
      </c>
    </row>
    <row r="50" spans="1:13" ht="15">
      <c r="A50" s="18"/>
      <c r="B50" s="103" t="s">
        <v>125</v>
      </c>
      <c r="C50" s="103"/>
      <c r="D50" s="103"/>
      <c r="E50" s="20"/>
      <c r="F50" s="20"/>
      <c r="G50" s="21"/>
      <c r="H50" s="21"/>
      <c r="I50" s="20"/>
      <c r="J50" s="20"/>
      <c r="K50" s="23"/>
      <c r="L50" s="24"/>
      <c r="M50" s="25"/>
    </row>
    <row r="51" spans="1:13" ht="15">
      <c r="A51" s="18"/>
      <c r="B51" s="106" t="s">
        <v>126</v>
      </c>
      <c r="C51" s="106"/>
      <c r="D51" s="106"/>
      <c r="E51" s="20"/>
      <c r="F51" s="20"/>
      <c r="G51" s="21"/>
      <c r="H51" s="21"/>
      <c r="I51" s="20"/>
      <c r="J51" s="20"/>
      <c r="K51" s="23"/>
      <c r="L51" s="24"/>
      <c r="M51" s="25"/>
    </row>
    <row r="52" spans="1:13" ht="15">
      <c r="A52" s="18"/>
      <c r="B52" s="19"/>
      <c r="C52" s="20"/>
      <c r="D52" s="20"/>
      <c r="E52" s="20"/>
      <c r="F52" s="20"/>
      <c r="G52" s="21"/>
      <c r="H52" s="21"/>
      <c r="I52" s="20"/>
      <c r="J52" s="20"/>
      <c r="K52" s="23"/>
      <c r="L52" s="24"/>
      <c r="M52" s="25"/>
    </row>
    <row r="54" spans="2:3" ht="15">
      <c r="B54" s="3" t="s">
        <v>84</v>
      </c>
      <c r="C54" s="4"/>
    </row>
    <row r="55" spans="2:3" ht="15">
      <c r="B55" s="5" t="s">
        <v>85</v>
      </c>
      <c r="C55" s="4"/>
    </row>
    <row r="56" spans="2:4" ht="15">
      <c r="B56" s="6" t="s">
        <v>86</v>
      </c>
      <c r="C56" s="7"/>
      <c r="D56" s="8"/>
    </row>
    <row r="57" ht="15">
      <c r="B57" t="s">
        <v>87</v>
      </c>
    </row>
    <row r="58" ht="15">
      <c r="B58" t="s">
        <v>88</v>
      </c>
    </row>
    <row r="59" spans="2:6" ht="15">
      <c r="B59" s="101" t="s">
        <v>165</v>
      </c>
      <c r="C59" s="101"/>
      <c r="D59" s="101"/>
      <c r="E59" s="101"/>
      <c r="F59" s="101"/>
    </row>
    <row r="60" ht="15">
      <c r="B60" t="s">
        <v>98</v>
      </c>
    </row>
    <row r="62" ht="15">
      <c r="B62" s="9" t="s">
        <v>123</v>
      </c>
    </row>
    <row r="63" spans="2:6" ht="15">
      <c r="B63" s="102" t="s">
        <v>122</v>
      </c>
      <c r="C63" s="102"/>
      <c r="D63" s="102"/>
      <c r="E63" s="102"/>
      <c r="F63" s="102"/>
    </row>
    <row r="64" spans="2:6" ht="15">
      <c r="B64" s="102"/>
      <c r="C64" s="102"/>
      <c r="D64" s="102"/>
      <c r="E64" s="102"/>
      <c r="F64" s="102"/>
    </row>
    <row r="66" ht="15">
      <c r="B66" s="9" t="s">
        <v>89</v>
      </c>
    </row>
    <row r="67" ht="15">
      <c r="B67" s="10" t="s">
        <v>90</v>
      </c>
    </row>
    <row r="68" ht="15">
      <c r="B68" s="10" t="s">
        <v>102</v>
      </c>
    </row>
    <row r="69" ht="15">
      <c r="B69" s="10" t="s">
        <v>103</v>
      </c>
    </row>
    <row r="70" ht="15">
      <c r="B70" s="10" t="s">
        <v>124</v>
      </c>
    </row>
    <row r="71" spans="2:5" ht="15">
      <c r="B71" s="84" t="s">
        <v>170</v>
      </c>
      <c r="C71" s="85"/>
      <c r="D71" s="85"/>
      <c r="E71" s="85"/>
    </row>
    <row r="72" spans="2:5" ht="15">
      <c r="B72" s="84" t="s">
        <v>171</v>
      </c>
      <c r="C72" s="85"/>
      <c r="D72" s="85"/>
      <c r="E72" s="85"/>
    </row>
    <row r="73" spans="2:5" ht="15">
      <c r="B73" s="96" t="s">
        <v>172</v>
      </c>
      <c r="C73" s="96"/>
      <c r="D73" s="96"/>
      <c r="E73" s="85"/>
    </row>
    <row r="74" ht="15">
      <c r="B74" s="10"/>
    </row>
    <row r="75" spans="2:7" ht="15">
      <c r="B75" s="95"/>
      <c r="C75" s="95"/>
      <c r="D75" s="95"/>
      <c r="E75" s="95"/>
      <c r="F75" s="95"/>
      <c r="G75" s="95"/>
    </row>
    <row r="76" spans="2:7" ht="15">
      <c r="B76" s="95"/>
      <c r="C76" s="95"/>
      <c r="D76" s="95"/>
      <c r="E76" s="95"/>
      <c r="F76" s="95"/>
      <c r="G76" s="95"/>
    </row>
  </sheetData>
  <sheetProtection/>
  <mergeCells count="15">
    <mergeCell ref="I45:I48"/>
    <mergeCell ref="B51:D51"/>
    <mergeCell ref="I4:I38"/>
    <mergeCell ref="I39:I40"/>
    <mergeCell ref="I41:I44"/>
    <mergeCell ref="M36:M37"/>
    <mergeCell ref="B75:G76"/>
    <mergeCell ref="B73:D73"/>
    <mergeCell ref="K4:K37"/>
    <mergeCell ref="A1:K2"/>
    <mergeCell ref="I3:J3"/>
    <mergeCell ref="B59:F59"/>
    <mergeCell ref="B63:F64"/>
    <mergeCell ref="B50:D50"/>
    <mergeCell ref="K39:K47"/>
  </mergeCells>
  <printOptions/>
  <pageMargins left="0.7" right="0.7" top="0.75" bottom="0.75" header="0.3" footer="0.3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A1" sqref="A1:H5"/>
    </sheetView>
  </sheetViews>
  <sheetFormatPr defaultColWidth="9.140625" defaultRowHeight="15"/>
  <cols>
    <col min="1" max="1" width="4.57421875" style="0" customWidth="1"/>
    <col min="2" max="2" width="47.140625" style="0" customWidth="1"/>
    <col min="3" max="3" width="28.421875" style="0" customWidth="1"/>
    <col min="4" max="6" width="21.28125" style="0" customWidth="1"/>
    <col min="7" max="7" width="38.140625" style="0" customWidth="1"/>
    <col min="8" max="8" width="38.28125" style="0" customWidth="1"/>
  </cols>
  <sheetData>
    <row r="1" spans="1:8" ht="15">
      <c r="A1" s="27" t="s">
        <v>130</v>
      </c>
      <c r="B1" s="28" t="s">
        <v>131</v>
      </c>
      <c r="C1" s="29" t="s">
        <v>132</v>
      </c>
      <c r="D1" s="29" t="s">
        <v>133</v>
      </c>
      <c r="E1" s="29" t="s">
        <v>6</v>
      </c>
      <c r="F1" s="30" t="s">
        <v>134</v>
      </c>
      <c r="G1" s="31" t="s">
        <v>135</v>
      </c>
      <c r="H1" s="110" t="s">
        <v>136</v>
      </c>
    </row>
    <row r="2" spans="1:8" ht="15">
      <c r="A2" s="32" t="s">
        <v>137</v>
      </c>
      <c r="B2" s="33"/>
      <c r="C2" s="33"/>
      <c r="D2" s="33"/>
      <c r="E2" s="33"/>
      <c r="F2" s="34"/>
      <c r="G2" s="33"/>
      <c r="H2" s="111"/>
    </row>
    <row r="3" spans="1:8" ht="85.5">
      <c r="A3" s="35">
        <v>1</v>
      </c>
      <c r="B3" s="36" t="s">
        <v>142</v>
      </c>
      <c r="C3" s="37">
        <v>76902958</v>
      </c>
      <c r="D3" s="38" t="s">
        <v>138</v>
      </c>
      <c r="E3" s="39" t="s">
        <v>139</v>
      </c>
      <c r="F3" s="40" t="s">
        <v>12</v>
      </c>
      <c r="G3" s="41" t="s">
        <v>140</v>
      </c>
      <c r="H3" s="42">
        <v>399895</v>
      </c>
    </row>
    <row r="4" spans="1:8" ht="21" thickBot="1">
      <c r="A4" s="43"/>
      <c r="B4" s="44"/>
      <c r="C4" s="45">
        <f>SUM(C3:C3)</f>
        <v>76902958</v>
      </c>
      <c r="D4" s="46"/>
      <c r="E4" s="47"/>
      <c r="F4" s="48"/>
      <c r="G4" s="49"/>
      <c r="H4" s="50"/>
    </row>
    <row r="5" spans="1:8" ht="21" thickBot="1">
      <c r="A5" s="51"/>
      <c r="B5" s="51"/>
      <c r="C5" s="51"/>
      <c r="D5" s="51"/>
      <c r="E5" s="51"/>
      <c r="F5" s="112" t="s">
        <v>141</v>
      </c>
      <c r="G5" s="113"/>
      <c r="H5" s="52">
        <f>SUM(H3:H4)</f>
        <v>399895</v>
      </c>
    </row>
  </sheetData>
  <sheetProtection/>
  <mergeCells count="2">
    <mergeCell ref="H1:H2"/>
    <mergeCell ref="F5:G5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M22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.00390625" style="0" customWidth="1"/>
    <col min="2" max="2" width="12.421875" style="0" customWidth="1"/>
    <col min="3" max="3" width="8.140625" style="0" customWidth="1"/>
    <col min="4" max="5" width="8.8515625" style="0" customWidth="1"/>
    <col min="7" max="7" width="9.140625" style="0" customWidth="1"/>
    <col min="11" max="11" width="9.7109375" style="0" customWidth="1"/>
  </cols>
  <sheetData>
    <row r="2" s="53" customFormat="1" ht="12.75"/>
    <row r="3" s="53" customFormat="1" ht="12.75"/>
    <row r="4" s="53" customFormat="1" ht="12.75"/>
    <row r="5" spans="2:13" s="53" customFormat="1" ht="26.25">
      <c r="B5" s="116" t="s">
        <v>143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2:13" s="53" customFormat="1" ht="26.25">
      <c r="B6" s="54"/>
      <c r="C6" s="54"/>
      <c r="D6" s="54"/>
      <c r="E6" s="54"/>
      <c r="F6" s="114" t="s">
        <v>144</v>
      </c>
      <c r="G6" s="115"/>
      <c r="H6" s="115"/>
      <c r="I6" s="115"/>
      <c r="J6" s="115"/>
      <c r="K6" s="115"/>
      <c r="L6" s="115"/>
      <c r="M6" s="115"/>
    </row>
    <row r="7" spans="2:13" s="53" customFormat="1" ht="12.75" customHeight="1">
      <c r="B7" s="54"/>
      <c r="C7" s="54"/>
      <c r="D7" s="54"/>
      <c r="E7" s="54"/>
      <c r="F7" s="117" t="s">
        <v>149</v>
      </c>
      <c r="G7" s="117"/>
      <c r="H7" s="117"/>
      <c r="I7" s="54"/>
      <c r="J7" s="54"/>
      <c r="K7" s="54"/>
      <c r="L7" s="54"/>
      <c r="M7" s="54"/>
    </row>
    <row r="8" spans="2:5" s="53" customFormat="1" ht="15">
      <c r="B8" s="118" t="s">
        <v>145</v>
      </c>
      <c r="C8" s="119"/>
      <c r="D8" s="55"/>
      <c r="E8"/>
    </row>
    <row r="9" spans="2:8" s="53" customFormat="1" ht="12.75">
      <c r="B9" s="120" t="s">
        <v>148</v>
      </c>
      <c r="C9" s="121"/>
      <c r="D9" s="126" t="s">
        <v>90</v>
      </c>
      <c r="E9" s="127"/>
      <c r="F9" s="132">
        <v>409714</v>
      </c>
      <c r="G9" s="132"/>
      <c r="H9" s="132"/>
    </row>
    <row r="10" spans="2:8" s="53" customFormat="1" ht="12.75">
      <c r="B10" s="122"/>
      <c r="C10" s="123"/>
      <c r="D10" s="128"/>
      <c r="E10" s="129"/>
      <c r="F10" s="132"/>
      <c r="G10" s="132"/>
      <c r="H10" s="132"/>
    </row>
    <row r="11" spans="2:8" s="53" customFormat="1" ht="12.75">
      <c r="B11" s="122"/>
      <c r="C11" s="123"/>
      <c r="D11" s="128"/>
      <c r="E11" s="129"/>
      <c r="F11" s="132"/>
      <c r="G11" s="132"/>
      <c r="H11" s="132"/>
    </row>
    <row r="12" spans="2:10" ht="15">
      <c r="B12" s="124"/>
      <c r="C12" s="125"/>
      <c r="D12" s="130"/>
      <c r="E12" s="131"/>
      <c r="F12" s="132"/>
      <c r="G12" s="132"/>
      <c r="H12" s="132"/>
      <c r="J12" t="s">
        <v>146</v>
      </c>
    </row>
    <row r="13" spans="2:8" ht="15">
      <c r="B13" s="56"/>
      <c r="C13" s="56"/>
      <c r="D13" s="57"/>
      <c r="E13" s="57"/>
      <c r="F13" s="58"/>
      <c r="G13" s="58"/>
      <c r="H13" s="58"/>
    </row>
    <row r="14" spans="2:13" ht="21" customHeight="1">
      <c r="B14" s="59"/>
      <c r="C14" s="60" t="s">
        <v>146</v>
      </c>
      <c r="D14" s="60"/>
      <c r="E14" s="61"/>
      <c r="F14" s="114" t="s">
        <v>150</v>
      </c>
      <c r="G14" s="115"/>
      <c r="H14" s="115"/>
      <c r="I14" s="115"/>
      <c r="J14" s="115"/>
      <c r="K14" s="115"/>
      <c r="L14" s="115"/>
      <c r="M14" s="115"/>
    </row>
    <row r="15" spans="6:8" ht="12.75" customHeight="1">
      <c r="F15" s="133" t="s">
        <v>147</v>
      </c>
      <c r="G15" s="133"/>
      <c r="H15" s="133"/>
    </row>
    <row r="16" spans="2:7" ht="15">
      <c r="B16" s="118" t="s">
        <v>145</v>
      </c>
      <c r="C16" s="119"/>
      <c r="D16" s="55"/>
      <c r="G16" t="s">
        <v>146</v>
      </c>
    </row>
    <row r="17" spans="2:8" ht="12.75" customHeight="1">
      <c r="B17" s="120" t="s">
        <v>148</v>
      </c>
      <c r="C17" s="121"/>
      <c r="D17" s="126" t="s">
        <v>90</v>
      </c>
      <c r="E17" s="127"/>
      <c r="F17" s="134">
        <v>399895</v>
      </c>
      <c r="G17" s="134"/>
      <c r="H17" s="134"/>
    </row>
    <row r="18" spans="2:8" ht="12.75" customHeight="1">
      <c r="B18" s="122"/>
      <c r="C18" s="123"/>
      <c r="D18" s="128"/>
      <c r="E18" s="129"/>
      <c r="F18" s="134"/>
      <c r="G18" s="134"/>
      <c r="H18" s="134"/>
    </row>
    <row r="19" spans="2:8" ht="12.75" customHeight="1">
      <c r="B19" s="122"/>
      <c r="C19" s="123"/>
      <c r="D19" s="128"/>
      <c r="E19" s="129"/>
      <c r="F19" s="134"/>
      <c r="G19" s="134"/>
      <c r="H19" s="134"/>
    </row>
    <row r="20" spans="2:8" ht="12.75" customHeight="1">
      <c r="B20" s="124"/>
      <c r="C20" s="125"/>
      <c r="D20" s="130"/>
      <c r="E20" s="131"/>
      <c r="F20" s="134"/>
      <c r="G20" s="134"/>
      <c r="H20" s="134"/>
    </row>
    <row r="21" spans="2:4" ht="15.75" thickBot="1">
      <c r="B21" s="138"/>
      <c r="C21" s="138"/>
      <c r="D21" s="62"/>
    </row>
    <row r="22" spans="2:8" ht="15.75" thickBot="1">
      <c r="B22" s="139"/>
      <c r="C22" s="139"/>
      <c r="D22" s="63"/>
      <c r="F22" s="135">
        <f>F17</f>
        <v>399895</v>
      </c>
      <c r="G22" s="136"/>
      <c r="H22" s="137"/>
    </row>
  </sheetData>
  <sheetProtection/>
  <mergeCells count="16">
    <mergeCell ref="F15:H15"/>
    <mergeCell ref="F17:H20"/>
    <mergeCell ref="F22:H22"/>
    <mergeCell ref="B21:C21"/>
    <mergeCell ref="B22:C22"/>
    <mergeCell ref="B17:C20"/>
    <mergeCell ref="D17:E20"/>
    <mergeCell ref="B16:C16"/>
    <mergeCell ref="F14:M14"/>
    <mergeCell ref="B5:M5"/>
    <mergeCell ref="F6:M6"/>
    <mergeCell ref="F7:H7"/>
    <mergeCell ref="B8:C8"/>
    <mergeCell ref="B9:C12"/>
    <mergeCell ref="D9:E12"/>
    <mergeCell ref="F9:H1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jarmila.nebenfuhrova</dc:creator>
  <cp:keywords/>
  <dc:description/>
  <cp:lastModifiedBy>Haman Miroslav</cp:lastModifiedBy>
  <cp:lastPrinted>2017-06-07T07:47:02Z</cp:lastPrinted>
  <dcterms:created xsi:type="dcterms:W3CDTF">2013-04-22T04:46:57Z</dcterms:created>
  <dcterms:modified xsi:type="dcterms:W3CDTF">2017-06-07T07:47:07Z</dcterms:modified>
  <cp:category/>
  <cp:version/>
  <cp:contentType/>
  <cp:contentStatus/>
</cp:coreProperties>
</file>