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tabRatio="292" activeTab="0"/>
  </bookViews>
  <sheets>
    <sheet name="RS chemikálie" sheetId="1" r:id="rId1"/>
  </sheets>
  <definedNames/>
  <calcPr fullCalcOnLoad="1"/>
</workbook>
</file>

<file path=xl/sharedStrings.xml><?xml version="1.0" encoding="utf-8"?>
<sst xmlns="http://schemas.openxmlformats.org/spreadsheetml/2006/main" count="280" uniqueCount="137">
  <si>
    <t>Číslo</t>
  </si>
  <si>
    <t xml:space="preserve">Název </t>
  </si>
  <si>
    <t>Specifikace</t>
  </si>
  <si>
    <t>CPV kód</t>
  </si>
  <si>
    <t>Název CPV kódu</t>
  </si>
  <si>
    <t>CAS Number</t>
  </si>
  <si>
    <t>10043-52-4</t>
  </si>
  <si>
    <t>7647-01-0</t>
  </si>
  <si>
    <t>7664-93-9</t>
  </si>
  <si>
    <t>24312120-1</t>
  </si>
  <si>
    <t>Chloridy</t>
  </si>
  <si>
    <t>24313120-8</t>
  </si>
  <si>
    <t>Sírany</t>
  </si>
  <si>
    <t>24313400-5</t>
  </si>
  <si>
    <t>Dusičnany</t>
  </si>
  <si>
    <t>15622110-8</t>
  </si>
  <si>
    <t>Glukóza</t>
  </si>
  <si>
    <t xml:space="preserve">Příloha č. 1 - technická specifikace </t>
  </si>
  <si>
    <t>předpokládané množství</t>
  </si>
  <si>
    <t>Celkem za položku bez DPH</t>
  </si>
  <si>
    <t>acetonitril</t>
  </si>
  <si>
    <t>citronan sodný</t>
  </si>
  <si>
    <t>dihydrogenfosforečnan draselný</t>
  </si>
  <si>
    <t>dihydrogenfosforečnan sodný</t>
  </si>
  <si>
    <t>DMSO</t>
  </si>
  <si>
    <t>75-05-8</t>
  </si>
  <si>
    <t xml:space="preserve"> 6132-04-3</t>
  </si>
  <si>
    <t>7778-77-0</t>
  </si>
  <si>
    <t>7558-80-7</t>
  </si>
  <si>
    <t>67-68-5</t>
  </si>
  <si>
    <t xml:space="preserve">dusičnan hořečnatý </t>
  </si>
  <si>
    <t>dusičnan vápenatý</t>
  </si>
  <si>
    <t>EDTA</t>
  </si>
  <si>
    <t>ethanol absol.</t>
  </si>
  <si>
    <t>formaldehyd</t>
  </si>
  <si>
    <t>glukoza</t>
  </si>
  <si>
    <t>glycerol</t>
  </si>
  <si>
    <t>glycin</t>
  </si>
  <si>
    <t>hydrogenfosforečnan didraselný</t>
  </si>
  <si>
    <t>hydroxid draselný</t>
  </si>
  <si>
    <t>hydroxid sodný</t>
  </si>
  <si>
    <t>13446-18-9</t>
  </si>
  <si>
    <t>10124-37-5</t>
  </si>
  <si>
    <t>60-00-4</t>
  </si>
  <si>
    <t>64-17-5</t>
  </si>
  <si>
    <t>50-00-0</t>
  </si>
  <si>
    <t>50-99-7</t>
  </si>
  <si>
    <t>56-81-5</t>
  </si>
  <si>
    <t>56-40-6</t>
  </si>
  <si>
    <t>7758-11-4</t>
  </si>
  <si>
    <t>10039-32-4</t>
  </si>
  <si>
    <t>1310-58-3</t>
  </si>
  <si>
    <t>1310-73-2</t>
  </si>
  <si>
    <t>chlorid sodný</t>
  </si>
  <si>
    <t xml:space="preserve">chlorid vápenatý </t>
  </si>
  <si>
    <t>chloroform</t>
  </si>
  <si>
    <t>isopropanol</t>
  </si>
  <si>
    <t>kyselina boritá</t>
  </si>
  <si>
    <t>kyselina citronová</t>
  </si>
  <si>
    <t>kyselina sírová</t>
  </si>
  <si>
    <t>methanol</t>
  </si>
  <si>
    <t>močovina</t>
  </si>
  <si>
    <t>octan draselný</t>
  </si>
  <si>
    <t>octan sodný</t>
  </si>
  <si>
    <t>sacharoza</t>
  </si>
  <si>
    <t>síran amonný</t>
  </si>
  <si>
    <t>síran draselný</t>
  </si>
  <si>
    <t>uhličitan sodný</t>
  </si>
  <si>
    <t>uhličitan vápenatý</t>
  </si>
  <si>
    <t xml:space="preserve">xylen </t>
  </si>
  <si>
    <t>7791-18-6</t>
  </si>
  <si>
    <t>7647-14-5</t>
  </si>
  <si>
    <t>67-66-3</t>
  </si>
  <si>
    <t>67-63-0</t>
  </si>
  <si>
    <t>10043-35-3</t>
  </si>
  <si>
    <t>5949-29</t>
  </si>
  <si>
    <t>7664-38-2</t>
  </si>
  <si>
    <t>64-18-6</t>
  </si>
  <si>
    <t>64-19-7</t>
  </si>
  <si>
    <t>67-56-1</t>
  </si>
  <si>
    <t>57-13-6</t>
  </si>
  <si>
    <t>127-08-2</t>
  </si>
  <si>
    <t>127-09-3</t>
  </si>
  <si>
    <t>57-50-1</t>
  </si>
  <si>
    <t>7783-20-2</t>
  </si>
  <si>
    <t>7778-80-5</t>
  </si>
  <si>
    <t>497-19-8</t>
  </si>
  <si>
    <t>471-34-1</t>
  </si>
  <si>
    <t>24300000-7</t>
  </si>
  <si>
    <t>Základní anorganické a organické chemické látky</t>
  </si>
  <si>
    <t>24313220-9</t>
  </si>
  <si>
    <t>Fosforečnany</t>
  </si>
  <si>
    <t>24322200-9</t>
  </si>
  <si>
    <t>Jednosytné alkoholy</t>
  </si>
  <si>
    <t>24322300-0</t>
  </si>
  <si>
    <t>Dioly, vícesytné alkoholy a deriváty</t>
  </si>
  <si>
    <t>24311500-2</t>
  </si>
  <si>
    <t>Hydroxidy jako základní anorganické chemické látky</t>
  </si>
  <si>
    <t>24311410-4</t>
  </si>
  <si>
    <t>Anorganické kyseliny</t>
  </si>
  <si>
    <t>24320000-3</t>
  </si>
  <si>
    <t>Základní organické chemické látky</t>
  </si>
  <si>
    <t>24313300-4</t>
  </si>
  <si>
    <t>Uhličitany</t>
  </si>
  <si>
    <t xml:space="preserve">24327000-2 </t>
  </si>
  <si>
    <t>Různé organické chemické látky</t>
  </si>
  <si>
    <t>24325000-8</t>
  </si>
  <si>
    <t>Organické sloučeniny síry</t>
  </si>
  <si>
    <t>24326000-5</t>
  </si>
  <si>
    <t>Aldehydy, ketony, organické peroxidy a ethery</t>
  </si>
  <si>
    <t>1330-20-7</t>
  </si>
  <si>
    <t>p.a.</t>
  </si>
  <si>
    <t>lt</t>
  </si>
  <si>
    <t>kg</t>
  </si>
  <si>
    <t>preferované balení</t>
  </si>
  <si>
    <t>jednotka</t>
  </si>
  <si>
    <t>hydrogenfosforečnan disodný dihydrát</t>
  </si>
  <si>
    <t>chlorid hořečnatý hexahydrát</t>
  </si>
  <si>
    <t>kyselina mravenčí 85%</t>
  </si>
  <si>
    <t>kyselina octová 99%</t>
  </si>
  <si>
    <t>kyselina chlorovodíková 35%</t>
  </si>
  <si>
    <t>kyselina o-fosforečná 85%</t>
  </si>
  <si>
    <t>celkem</t>
  </si>
  <si>
    <t>s DPH</t>
  </si>
  <si>
    <t>část 1 - čistota p.a.</t>
  </si>
  <si>
    <t>ethanol 96%</t>
  </si>
  <si>
    <t>jod</t>
  </si>
  <si>
    <t>jodid draselný</t>
  </si>
  <si>
    <t>24310000-0</t>
  </si>
  <si>
    <t>Základní anorganické chemické látky</t>
  </si>
  <si>
    <t>7553-56-2</t>
  </si>
  <si>
    <t>7681-11-0</t>
  </si>
  <si>
    <t>ethanol denaturovaný 1% lékařského benzínu</t>
  </si>
  <si>
    <t>tris(hydroxymethyl)aminomethan</t>
  </si>
  <si>
    <t>77-86-1</t>
  </si>
  <si>
    <t xml:space="preserve">Nabídková cena za 1 kus preferovaného balení (bez DPH) </t>
  </si>
  <si>
    <r>
      <t xml:space="preserve">Pozn.: Uchazeč je povinen vyplnit jednotkové ceny </t>
    </r>
    <r>
      <rPr>
        <b/>
        <sz val="12"/>
        <color indexed="10"/>
        <rFont val="Arial CE"/>
        <family val="0"/>
      </rPr>
      <t>VŠECH</t>
    </r>
    <r>
      <rPr>
        <sz val="12"/>
        <color indexed="10"/>
        <rFont val="Arial CE"/>
        <family val="2"/>
      </rPr>
      <t xml:space="preserve"> položek ve sloupci ,,Nabídková cena za 1 kus preferovaného balení (bez DPH)"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</si>
</sst>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0"/>
    </font>
    <font>
      <sz val="12"/>
      <color indexed="10"/>
      <name val="Arial CE"/>
      <family val="2"/>
    </font>
    <font>
      <b/>
      <sz val="12"/>
      <color indexed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1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wrapText="1"/>
    </xf>
    <xf numFmtId="0" fontId="27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 shrinkToFit="1"/>
    </xf>
    <xf numFmtId="0" fontId="50" fillId="34" borderId="10" xfId="0" applyFont="1" applyFill="1" applyBorder="1" applyAlignment="1" applyProtection="1">
      <alignment horizontal="center" vertical="center" wrapText="1" shrinkToFit="1"/>
      <protection locked="0"/>
    </xf>
    <xf numFmtId="0" fontId="50" fillId="34" borderId="11" xfId="0" applyFont="1" applyFill="1" applyBorder="1" applyAlignment="1" applyProtection="1">
      <alignment horizontal="center" vertical="center" wrapText="1" shrinkToFit="1"/>
      <protection locked="0"/>
    </xf>
    <xf numFmtId="0" fontId="53" fillId="0" borderId="10" xfId="0" applyFont="1" applyFill="1" applyBorder="1" applyAlignment="1">
      <alignment horizontal="center" vertical="center" wrapText="1" shrinkToFit="1"/>
    </xf>
    <xf numFmtId="0" fontId="50" fillId="0" borderId="0" xfId="0" applyFont="1" applyBorder="1" applyAlignment="1">
      <alignment horizontal="center" vertical="center" wrapText="1" shrinkToFit="1"/>
    </xf>
    <xf numFmtId="0" fontId="50" fillId="0" borderId="0" xfId="0" applyFont="1" applyFill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center" vertical="center" wrapText="1" shrinkToFit="1"/>
    </xf>
    <xf numFmtId="0" fontId="51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4" fillId="0" borderId="12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0" fillId="34" borderId="13" xfId="0" applyFont="1" applyFill="1" applyBorder="1" applyAlignment="1" applyProtection="1">
      <alignment horizontal="center" vertical="center" wrapText="1" shrinkToFit="1"/>
      <protection locked="0"/>
    </xf>
    <xf numFmtId="0" fontId="54" fillId="0" borderId="14" xfId="0" applyFont="1" applyFill="1" applyBorder="1" applyAlignment="1">
      <alignment horizontal="center" vertical="center" wrapText="1" shrinkToFit="1"/>
    </xf>
    <xf numFmtId="0" fontId="50" fillId="34" borderId="15" xfId="0" applyFont="1" applyFill="1" applyBorder="1" applyAlignment="1" applyProtection="1">
      <alignment horizontal="center" vertical="center" wrapText="1" shrinkToFit="1"/>
      <protection locked="0"/>
    </xf>
    <xf numFmtId="0" fontId="5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5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25">
      <selection activeCell="G30" sqref="G30"/>
    </sheetView>
  </sheetViews>
  <sheetFormatPr defaultColWidth="9.00390625" defaultRowHeight="12.75"/>
  <cols>
    <col min="1" max="1" width="5.75390625" style="0" customWidth="1"/>
    <col min="2" max="2" width="40.25390625" style="0" customWidth="1"/>
    <col min="3" max="3" width="25.125" style="0" customWidth="1"/>
    <col min="4" max="4" width="8.00390625" style="0" customWidth="1"/>
    <col min="5" max="6" width="11.75390625" style="0" customWidth="1"/>
    <col min="7" max="7" width="15.75390625" style="0" customWidth="1"/>
    <col min="8" max="8" width="15.25390625" style="0" customWidth="1"/>
    <col min="9" max="9" width="16.375" style="0" customWidth="1"/>
    <col min="10" max="10" width="15.375" style="0" customWidth="1"/>
    <col min="11" max="11" width="47.375" style="0" customWidth="1"/>
  </cols>
  <sheetData>
    <row r="1" spans="1:11" ht="26.25">
      <c r="A1" s="28" t="s">
        <v>17</v>
      </c>
      <c r="B1" s="28"/>
      <c r="C1" s="28"/>
      <c r="D1" s="28"/>
      <c r="E1" s="28"/>
      <c r="F1" s="28"/>
      <c r="G1" s="7"/>
      <c r="K1" s="6"/>
    </row>
    <row r="2" ht="12.75">
      <c r="K2" s="6"/>
    </row>
    <row r="3" spans="1:11" ht="15.75">
      <c r="A3" s="29" t="s">
        <v>136</v>
      </c>
      <c r="B3" s="29"/>
      <c r="C3" s="29"/>
      <c r="D3" s="29"/>
      <c r="E3" s="29"/>
      <c r="F3" s="29"/>
      <c r="G3" s="29"/>
      <c r="H3" s="29"/>
      <c r="I3" s="27"/>
      <c r="K3" s="6"/>
    </row>
    <row r="4" ht="12.75">
      <c r="K4" s="6"/>
    </row>
    <row r="5" spans="1:11" ht="36">
      <c r="A5" s="4" t="s">
        <v>0</v>
      </c>
      <c r="B5" s="4" t="s">
        <v>1</v>
      </c>
      <c r="C5" s="4" t="s">
        <v>2</v>
      </c>
      <c r="D5" s="4" t="s">
        <v>115</v>
      </c>
      <c r="E5" s="4" t="s">
        <v>18</v>
      </c>
      <c r="F5" s="4" t="s">
        <v>114</v>
      </c>
      <c r="G5" s="8" t="s">
        <v>135</v>
      </c>
      <c r="H5" s="4" t="s">
        <v>19</v>
      </c>
      <c r="I5" s="4" t="s">
        <v>5</v>
      </c>
      <c r="J5" s="5" t="s">
        <v>3</v>
      </c>
      <c r="K5" s="5" t="s">
        <v>4</v>
      </c>
    </row>
    <row r="6" spans="2:11" ht="12.75">
      <c r="B6" s="23" t="s">
        <v>124</v>
      </c>
      <c r="K6" s="6"/>
    </row>
    <row r="7" spans="1:11" ht="15">
      <c r="A7" s="1">
        <v>1</v>
      </c>
      <c r="B7" s="17" t="s">
        <v>20</v>
      </c>
      <c r="C7" s="2" t="s">
        <v>111</v>
      </c>
      <c r="D7" s="2" t="s">
        <v>112</v>
      </c>
      <c r="E7" s="2">
        <v>40</v>
      </c>
      <c r="F7" s="2">
        <v>1</v>
      </c>
      <c r="G7" s="10"/>
      <c r="H7" s="2">
        <f>(E7/F7)*G7</f>
        <v>0</v>
      </c>
      <c r="I7" s="18" t="s">
        <v>25</v>
      </c>
      <c r="J7" s="12" t="s">
        <v>104</v>
      </c>
      <c r="K7" s="3" t="s">
        <v>105</v>
      </c>
    </row>
    <row r="8" spans="1:11" ht="15">
      <c r="A8" s="1">
        <v>2</v>
      </c>
      <c r="B8" s="17" t="s">
        <v>21</v>
      </c>
      <c r="C8" s="2" t="s">
        <v>111</v>
      </c>
      <c r="D8" s="2" t="s">
        <v>113</v>
      </c>
      <c r="E8" s="2">
        <v>1</v>
      </c>
      <c r="F8" s="2">
        <v>1</v>
      </c>
      <c r="G8" s="10"/>
      <c r="H8" s="2">
        <f>(E8/F8)*G8</f>
        <v>0</v>
      </c>
      <c r="I8" s="19" t="s">
        <v>26</v>
      </c>
      <c r="J8" s="12" t="s">
        <v>88</v>
      </c>
      <c r="K8" s="3" t="s">
        <v>89</v>
      </c>
    </row>
    <row r="9" spans="1:11" ht="15">
      <c r="A9" s="1">
        <v>3</v>
      </c>
      <c r="B9" s="17" t="s">
        <v>22</v>
      </c>
      <c r="C9" s="2" t="s">
        <v>111</v>
      </c>
      <c r="D9" s="2" t="s">
        <v>113</v>
      </c>
      <c r="E9" s="2">
        <v>2</v>
      </c>
      <c r="F9" s="2">
        <v>1</v>
      </c>
      <c r="G9" s="10"/>
      <c r="H9" s="2">
        <f>(E9/F9)*G9</f>
        <v>0</v>
      </c>
      <c r="I9" s="18" t="s">
        <v>27</v>
      </c>
      <c r="J9" s="12" t="s">
        <v>90</v>
      </c>
      <c r="K9" s="3" t="s">
        <v>91</v>
      </c>
    </row>
    <row r="10" spans="1:11" ht="15">
      <c r="A10" s="2">
        <v>4</v>
      </c>
      <c r="B10" s="17" t="s">
        <v>23</v>
      </c>
      <c r="C10" s="2" t="s">
        <v>111</v>
      </c>
      <c r="D10" s="2" t="s">
        <v>113</v>
      </c>
      <c r="E10" s="2">
        <v>2</v>
      </c>
      <c r="F10" s="2">
        <v>1</v>
      </c>
      <c r="G10" s="10"/>
      <c r="H10" s="2">
        <f>(E10/F10)*G10</f>
        <v>0</v>
      </c>
      <c r="I10" s="18" t="s">
        <v>28</v>
      </c>
      <c r="J10" s="12" t="s">
        <v>90</v>
      </c>
      <c r="K10" s="3" t="s">
        <v>91</v>
      </c>
    </row>
    <row r="11" spans="1:11" ht="15">
      <c r="A11" s="2">
        <v>5</v>
      </c>
      <c r="B11" s="17" t="s">
        <v>24</v>
      </c>
      <c r="C11" s="2" t="s">
        <v>111</v>
      </c>
      <c r="D11" s="2" t="s">
        <v>112</v>
      </c>
      <c r="E11" s="2">
        <v>2</v>
      </c>
      <c r="F11" s="2">
        <v>1</v>
      </c>
      <c r="G11" s="10"/>
      <c r="H11" s="2">
        <f>(E11/F11)*G11</f>
        <v>0</v>
      </c>
      <c r="I11" s="18" t="s">
        <v>29</v>
      </c>
      <c r="J11" s="12" t="s">
        <v>106</v>
      </c>
      <c r="K11" s="3" t="s">
        <v>107</v>
      </c>
    </row>
    <row r="12" spans="1:11" ht="15">
      <c r="A12" s="2">
        <v>6</v>
      </c>
      <c r="B12" s="17" t="s">
        <v>30</v>
      </c>
      <c r="C12" s="2" t="s">
        <v>111</v>
      </c>
      <c r="D12" s="2" t="s">
        <v>113</v>
      </c>
      <c r="E12" s="2">
        <v>2</v>
      </c>
      <c r="F12" s="2">
        <v>1</v>
      </c>
      <c r="G12" s="10"/>
      <c r="H12" s="2">
        <f aca="true" t="shared" si="0" ref="H12:H50">(E12/F12)*G12</f>
        <v>0</v>
      </c>
      <c r="I12" s="18" t="s">
        <v>41</v>
      </c>
      <c r="J12" s="12" t="s">
        <v>13</v>
      </c>
      <c r="K12" s="3" t="s">
        <v>14</v>
      </c>
    </row>
    <row r="13" spans="1:11" ht="15">
      <c r="A13" s="2">
        <v>7</v>
      </c>
      <c r="B13" s="17" t="s">
        <v>31</v>
      </c>
      <c r="C13" s="2" t="s">
        <v>111</v>
      </c>
      <c r="D13" s="2" t="s">
        <v>113</v>
      </c>
      <c r="E13" s="2">
        <v>2</v>
      </c>
      <c r="F13" s="2">
        <v>1</v>
      </c>
      <c r="G13" s="10"/>
      <c r="H13" s="2">
        <f t="shared" si="0"/>
        <v>0</v>
      </c>
      <c r="I13" s="18" t="s">
        <v>42</v>
      </c>
      <c r="J13" s="12" t="s">
        <v>13</v>
      </c>
      <c r="K13" s="3" t="s">
        <v>14</v>
      </c>
    </row>
    <row r="14" spans="1:11" ht="15">
      <c r="A14" s="2">
        <v>8</v>
      </c>
      <c r="B14" s="17" t="s">
        <v>32</v>
      </c>
      <c r="C14" s="2" t="s">
        <v>111</v>
      </c>
      <c r="D14" s="2" t="s">
        <v>113</v>
      </c>
      <c r="E14" s="2">
        <v>6</v>
      </c>
      <c r="F14" s="2">
        <v>0.5</v>
      </c>
      <c r="G14" s="10"/>
      <c r="H14" s="2">
        <f t="shared" si="0"/>
        <v>0</v>
      </c>
      <c r="I14" s="18" t="s">
        <v>43</v>
      </c>
      <c r="J14" s="12" t="s">
        <v>104</v>
      </c>
      <c r="K14" s="3" t="s">
        <v>105</v>
      </c>
    </row>
    <row r="15" spans="1:11" ht="15">
      <c r="A15" s="2">
        <v>9</v>
      </c>
      <c r="B15" s="17" t="s">
        <v>33</v>
      </c>
      <c r="C15" s="2" t="s">
        <v>111</v>
      </c>
      <c r="D15" s="2" t="s">
        <v>112</v>
      </c>
      <c r="E15" s="2">
        <v>15</v>
      </c>
      <c r="F15" s="2">
        <v>1</v>
      </c>
      <c r="G15" s="10"/>
      <c r="H15" s="2">
        <f t="shared" si="0"/>
        <v>0</v>
      </c>
      <c r="I15" s="18" t="s">
        <v>44</v>
      </c>
      <c r="J15" s="12" t="s">
        <v>92</v>
      </c>
      <c r="K15" s="3" t="s">
        <v>93</v>
      </c>
    </row>
    <row r="16" spans="1:11" ht="15">
      <c r="A16" s="2">
        <v>10</v>
      </c>
      <c r="B16" s="17" t="s">
        <v>125</v>
      </c>
      <c r="C16" s="2" t="s">
        <v>111</v>
      </c>
      <c r="D16" s="2" t="s">
        <v>112</v>
      </c>
      <c r="E16" s="2">
        <v>32</v>
      </c>
      <c r="F16" s="2">
        <v>1</v>
      </c>
      <c r="G16" s="10"/>
      <c r="H16" s="2">
        <f t="shared" si="0"/>
        <v>0</v>
      </c>
      <c r="I16" s="18" t="s">
        <v>44</v>
      </c>
      <c r="J16" s="12" t="s">
        <v>92</v>
      </c>
      <c r="K16" s="3" t="s">
        <v>93</v>
      </c>
    </row>
    <row r="17" spans="1:11" ht="15">
      <c r="A17" s="1">
        <v>11</v>
      </c>
      <c r="B17" s="17" t="s">
        <v>132</v>
      </c>
      <c r="C17" s="2" t="s">
        <v>111</v>
      </c>
      <c r="D17" s="2" t="s">
        <v>112</v>
      </c>
      <c r="E17" s="2">
        <v>6</v>
      </c>
      <c r="F17" s="2">
        <v>1</v>
      </c>
      <c r="G17" s="10"/>
      <c r="H17" s="2">
        <f t="shared" si="0"/>
        <v>0</v>
      </c>
      <c r="I17" s="18" t="s">
        <v>44</v>
      </c>
      <c r="J17" s="12" t="s">
        <v>92</v>
      </c>
      <c r="K17" s="3" t="s">
        <v>93</v>
      </c>
    </row>
    <row r="18" spans="1:11" ht="15">
      <c r="A18" s="1">
        <v>12</v>
      </c>
      <c r="B18" s="17" t="s">
        <v>34</v>
      </c>
      <c r="C18" s="2" t="s">
        <v>111</v>
      </c>
      <c r="D18" s="2" t="s">
        <v>112</v>
      </c>
      <c r="E18" s="2">
        <v>2</v>
      </c>
      <c r="F18" s="2">
        <v>1</v>
      </c>
      <c r="G18" s="10"/>
      <c r="H18" s="2">
        <f t="shared" si="0"/>
        <v>0</v>
      </c>
      <c r="I18" s="18" t="s">
        <v>45</v>
      </c>
      <c r="J18" s="12" t="s">
        <v>108</v>
      </c>
      <c r="K18" s="3" t="s">
        <v>109</v>
      </c>
    </row>
    <row r="19" spans="1:11" ht="15">
      <c r="A19" s="1">
        <v>13</v>
      </c>
      <c r="B19" s="17" t="s">
        <v>35</v>
      </c>
      <c r="C19" s="2" t="s">
        <v>111</v>
      </c>
      <c r="D19" s="2" t="s">
        <v>113</v>
      </c>
      <c r="E19" s="2">
        <v>2</v>
      </c>
      <c r="F19" s="2">
        <v>1</v>
      </c>
      <c r="G19" s="10"/>
      <c r="H19" s="2">
        <f t="shared" si="0"/>
        <v>0</v>
      </c>
      <c r="I19" s="18" t="s">
        <v>46</v>
      </c>
      <c r="J19" s="12" t="s">
        <v>15</v>
      </c>
      <c r="K19" s="3" t="s">
        <v>16</v>
      </c>
    </row>
    <row r="20" spans="1:11" ht="15">
      <c r="A20" s="1">
        <v>14</v>
      </c>
      <c r="B20" s="17" t="s">
        <v>36</v>
      </c>
      <c r="C20" s="2" t="s">
        <v>111</v>
      </c>
      <c r="D20" s="2" t="s">
        <v>112</v>
      </c>
      <c r="E20" s="2">
        <v>2</v>
      </c>
      <c r="F20" s="2">
        <v>1</v>
      </c>
      <c r="G20" s="10"/>
      <c r="H20" s="2">
        <f t="shared" si="0"/>
        <v>0</v>
      </c>
      <c r="I20" s="18" t="s">
        <v>47</v>
      </c>
      <c r="J20" s="12" t="s">
        <v>94</v>
      </c>
      <c r="K20" s="3" t="s">
        <v>95</v>
      </c>
    </row>
    <row r="21" spans="1:11" ht="15">
      <c r="A21" s="1">
        <v>15</v>
      </c>
      <c r="B21" s="17" t="s">
        <v>37</v>
      </c>
      <c r="C21" s="2" t="s">
        <v>111</v>
      </c>
      <c r="D21" s="2" t="s">
        <v>113</v>
      </c>
      <c r="E21" s="2">
        <v>2</v>
      </c>
      <c r="F21" s="2">
        <v>0.5</v>
      </c>
      <c r="G21" s="10"/>
      <c r="H21" s="2">
        <f t="shared" si="0"/>
        <v>0</v>
      </c>
      <c r="I21" s="18" t="s">
        <v>48</v>
      </c>
      <c r="J21" s="12" t="s">
        <v>104</v>
      </c>
      <c r="K21" s="3" t="s">
        <v>105</v>
      </c>
    </row>
    <row r="22" spans="1:11" ht="15">
      <c r="A22" s="1">
        <v>16</v>
      </c>
      <c r="B22" s="17" t="s">
        <v>38</v>
      </c>
      <c r="C22" s="2" t="s">
        <v>111</v>
      </c>
      <c r="D22" s="2" t="s">
        <v>113</v>
      </c>
      <c r="E22" s="2">
        <v>2</v>
      </c>
      <c r="F22" s="2">
        <v>1</v>
      </c>
      <c r="G22" s="10"/>
      <c r="H22" s="2">
        <f t="shared" si="0"/>
        <v>0</v>
      </c>
      <c r="I22" s="18" t="s">
        <v>49</v>
      </c>
      <c r="J22" s="12" t="s">
        <v>90</v>
      </c>
      <c r="K22" s="3" t="s">
        <v>91</v>
      </c>
    </row>
    <row r="23" spans="1:11" ht="15">
      <c r="A23" s="2">
        <v>17</v>
      </c>
      <c r="B23" s="17" t="s">
        <v>116</v>
      </c>
      <c r="C23" s="2" t="s">
        <v>111</v>
      </c>
      <c r="D23" s="2" t="s">
        <v>113</v>
      </c>
      <c r="E23" s="2">
        <v>2</v>
      </c>
      <c r="F23" s="2">
        <v>1</v>
      </c>
      <c r="G23" s="10"/>
      <c r="H23" s="2">
        <f t="shared" si="0"/>
        <v>0</v>
      </c>
      <c r="I23" s="18" t="s">
        <v>50</v>
      </c>
      <c r="J23" s="12" t="s">
        <v>90</v>
      </c>
      <c r="K23" s="3" t="s">
        <v>91</v>
      </c>
    </row>
    <row r="24" spans="1:11" ht="15">
      <c r="A24" s="2">
        <v>18</v>
      </c>
      <c r="B24" s="17" t="s">
        <v>39</v>
      </c>
      <c r="C24" s="2" t="s">
        <v>111</v>
      </c>
      <c r="D24" s="2" t="s">
        <v>113</v>
      </c>
      <c r="E24" s="2">
        <v>2</v>
      </c>
      <c r="F24" s="2">
        <v>1</v>
      </c>
      <c r="G24" s="10"/>
      <c r="H24" s="2">
        <f t="shared" si="0"/>
        <v>0</v>
      </c>
      <c r="I24" s="18" t="s">
        <v>51</v>
      </c>
      <c r="J24" s="12" t="s">
        <v>96</v>
      </c>
      <c r="K24" s="3" t="s">
        <v>97</v>
      </c>
    </row>
    <row r="25" spans="1:11" ht="15">
      <c r="A25" s="2">
        <v>19</v>
      </c>
      <c r="B25" s="17" t="s">
        <v>40</v>
      </c>
      <c r="C25" s="2" t="s">
        <v>111</v>
      </c>
      <c r="D25" s="2" t="s">
        <v>113</v>
      </c>
      <c r="E25" s="2">
        <v>2</v>
      </c>
      <c r="F25" s="2">
        <v>1</v>
      </c>
      <c r="G25" s="10"/>
      <c r="H25" s="2">
        <f t="shared" si="0"/>
        <v>0</v>
      </c>
      <c r="I25" s="18" t="s">
        <v>52</v>
      </c>
      <c r="J25" s="12" t="s">
        <v>96</v>
      </c>
      <c r="K25" s="3" t="s">
        <v>97</v>
      </c>
    </row>
    <row r="26" spans="1:11" ht="15">
      <c r="A26" s="2">
        <v>20</v>
      </c>
      <c r="B26" s="17" t="s">
        <v>117</v>
      </c>
      <c r="C26" s="2" t="s">
        <v>111</v>
      </c>
      <c r="D26" s="2" t="s">
        <v>113</v>
      </c>
      <c r="E26" s="2">
        <v>1</v>
      </c>
      <c r="F26" s="2">
        <v>1</v>
      </c>
      <c r="G26" s="10"/>
      <c r="H26" s="2">
        <f t="shared" si="0"/>
        <v>0</v>
      </c>
      <c r="I26" s="18" t="s">
        <v>70</v>
      </c>
      <c r="J26" s="12" t="s">
        <v>9</v>
      </c>
      <c r="K26" s="3" t="s">
        <v>10</v>
      </c>
    </row>
    <row r="27" spans="1:11" ht="15">
      <c r="A27" s="2">
        <v>21</v>
      </c>
      <c r="B27" s="17" t="s">
        <v>53</v>
      </c>
      <c r="C27" s="2" t="s">
        <v>111</v>
      </c>
      <c r="D27" s="2" t="s">
        <v>113</v>
      </c>
      <c r="E27" s="2">
        <v>3</v>
      </c>
      <c r="F27" s="2">
        <v>1</v>
      </c>
      <c r="G27" s="10"/>
      <c r="H27" s="2">
        <f t="shared" si="0"/>
        <v>0</v>
      </c>
      <c r="I27" s="18" t="s">
        <v>71</v>
      </c>
      <c r="J27" s="12" t="s">
        <v>9</v>
      </c>
      <c r="K27" s="3" t="s">
        <v>10</v>
      </c>
    </row>
    <row r="28" spans="1:11" ht="15">
      <c r="A28" s="2">
        <v>22</v>
      </c>
      <c r="B28" s="17" t="s">
        <v>54</v>
      </c>
      <c r="C28" s="2" t="s">
        <v>111</v>
      </c>
      <c r="D28" s="2" t="s">
        <v>113</v>
      </c>
      <c r="E28" s="2">
        <v>2</v>
      </c>
      <c r="F28" s="2">
        <v>1</v>
      </c>
      <c r="G28" s="10"/>
      <c r="H28" s="2">
        <f t="shared" si="0"/>
        <v>0</v>
      </c>
      <c r="I28" s="18" t="s">
        <v>6</v>
      </c>
      <c r="J28" s="12" t="s">
        <v>9</v>
      </c>
      <c r="K28" s="3" t="s">
        <v>10</v>
      </c>
    </row>
    <row r="29" spans="1:11" ht="15">
      <c r="A29" s="1">
        <v>23</v>
      </c>
      <c r="B29" s="17" t="s">
        <v>55</v>
      </c>
      <c r="C29" s="2" t="s">
        <v>111</v>
      </c>
      <c r="D29" s="2" t="s">
        <v>112</v>
      </c>
      <c r="E29" s="2">
        <v>3</v>
      </c>
      <c r="F29" s="2">
        <v>1</v>
      </c>
      <c r="G29" s="10"/>
      <c r="H29" s="2">
        <f t="shared" si="0"/>
        <v>0</v>
      </c>
      <c r="I29" s="18" t="s">
        <v>72</v>
      </c>
      <c r="J29" s="12" t="s">
        <v>104</v>
      </c>
      <c r="K29" s="3" t="s">
        <v>105</v>
      </c>
    </row>
    <row r="30" spans="1:11" ht="15">
      <c r="A30" s="1">
        <v>24</v>
      </c>
      <c r="B30" s="17" t="s">
        <v>56</v>
      </c>
      <c r="C30" s="2" t="s">
        <v>111</v>
      </c>
      <c r="D30" s="2" t="s">
        <v>112</v>
      </c>
      <c r="E30" s="2">
        <v>4</v>
      </c>
      <c r="F30" s="2">
        <v>1</v>
      </c>
      <c r="G30" s="10"/>
      <c r="H30" s="2">
        <f t="shared" si="0"/>
        <v>0</v>
      </c>
      <c r="I30" s="18" t="s">
        <v>73</v>
      </c>
      <c r="J30" s="12" t="s">
        <v>92</v>
      </c>
      <c r="K30" s="3" t="s">
        <v>93</v>
      </c>
    </row>
    <row r="31" spans="1:11" ht="15">
      <c r="A31" s="1">
        <v>25</v>
      </c>
      <c r="B31" s="17" t="s">
        <v>126</v>
      </c>
      <c r="C31" s="2" t="s">
        <v>111</v>
      </c>
      <c r="D31" s="2" t="s">
        <v>113</v>
      </c>
      <c r="E31" s="2">
        <v>1</v>
      </c>
      <c r="F31" s="2">
        <v>0.5</v>
      </c>
      <c r="G31" s="10"/>
      <c r="H31" s="2">
        <f t="shared" si="0"/>
        <v>0</v>
      </c>
      <c r="I31" s="18" t="s">
        <v>130</v>
      </c>
      <c r="J31" s="12" t="s">
        <v>128</v>
      </c>
      <c r="K31" s="18" t="s">
        <v>129</v>
      </c>
    </row>
    <row r="32" spans="1:11" ht="15">
      <c r="A32" s="1">
        <v>26</v>
      </c>
      <c r="B32" s="17" t="s">
        <v>127</v>
      </c>
      <c r="C32" s="2" t="s">
        <v>111</v>
      </c>
      <c r="D32" s="2" t="s">
        <v>113</v>
      </c>
      <c r="E32" s="2">
        <v>1</v>
      </c>
      <c r="F32" s="2">
        <v>0.5</v>
      </c>
      <c r="G32" s="10"/>
      <c r="H32" s="2">
        <f t="shared" si="0"/>
        <v>0</v>
      </c>
      <c r="I32" s="18" t="s">
        <v>131</v>
      </c>
      <c r="J32" s="12" t="s">
        <v>128</v>
      </c>
      <c r="K32" s="18" t="s">
        <v>129</v>
      </c>
    </row>
    <row r="33" spans="1:11" ht="15">
      <c r="A33" s="1">
        <v>27</v>
      </c>
      <c r="B33" s="17" t="s">
        <v>57</v>
      </c>
      <c r="C33" s="2" t="s">
        <v>111</v>
      </c>
      <c r="D33" s="2" t="s">
        <v>113</v>
      </c>
      <c r="E33" s="2">
        <v>7</v>
      </c>
      <c r="F33" s="2">
        <v>1</v>
      </c>
      <c r="G33" s="10"/>
      <c r="H33" s="2">
        <f t="shared" si="0"/>
        <v>0</v>
      </c>
      <c r="I33" s="18" t="s">
        <v>74</v>
      </c>
      <c r="J33" s="12" t="s">
        <v>98</v>
      </c>
      <c r="K33" s="3" t="s">
        <v>99</v>
      </c>
    </row>
    <row r="34" spans="1:11" ht="15">
      <c r="A34" s="1">
        <v>28</v>
      </c>
      <c r="B34" s="17" t="s">
        <v>58</v>
      </c>
      <c r="C34" s="2" t="s">
        <v>111</v>
      </c>
      <c r="D34" s="2" t="s">
        <v>113</v>
      </c>
      <c r="E34" s="2">
        <v>2</v>
      </c>
      <c r="F34" s="2">
        <v>1</v>
      </c>
      <c r="G34" s="10"/>
      <c r="H34" s="2">
        <f t="shared" si="0"/>
        <v>0</v>
      </c>
      <c r="I34" s="18" t="s">
        <v>75</v>
      </c>
      <c r="J34" s="12" t="s">
        <v>100</v>
      </c>
      <c r="K34" s="3" t="s">
        <v>101</v>
      </c>
    </row>
    <row r="35" spans="1:11" ht="15">
      <c r="A35" s="1">
        <v>29</v>
      </c>
      <c r="B35" s="17" t="s">
        <v>121</v>
      </c>
      <c r="C35" s="2" t="s">
        <v>111</v>
      </c>
      <c r="D35" s="2" t="s">
        <v>112</v>
      </c>
      <c r="E35" s="2">
        <v>2</v>
      </c>
      <c r="F35" s="2">
        <v>1</v>
      </c>
      <c r="G35" s="10"/>
      <c r="H35" s="2">
        <f t="shared" si="0"/>
        <v>0</v>
      </c>
      <c r="I35" s="18" t="s">
        <v>76</v>
      </c>
      <c r="J35" s="12" t="s">
        <v>98</v>
      </c>
      <c r="K35" s="3" t="s">
        <v>99</v>
      </c>
    </row>
    <row r="36" spans="1:11" ht="15">
      <c r="A36" s="1">
        <v>30</v>
      </c>
      <c r="B36" s="17" t="s">
        <v>120</v>
      </c>
      <c r="C36" s="2" t="s">
        <v>111</v>
      </c>
      <c r="D36" s="2" t="s">
        <v>112</v>
      </c>
      <c r="E36" s="2">
        <v>2</v>
      </c>
      <c r="F36" s="2">
        <v>1</v>
      </c>
      <c r="G36" s="10"/>
      <c r="H36" s="2">
        <f t="shared" si="0"/>
        <v>0</v>
      </c>
      <c r="I36" s="18" t="s">
        <v>7</v>
      </c>
      <c r="J36" s="12" t="s">
        <v>98</v>
      </c>
      <c r="K36" s="3" t="s">
        <v>99</v>
      </c>
    </row>
    <row r="37" spans="1:11" ht="15">
      <c r="A37" s="1">
        <v>31</v>
      </c>
      <c r="B37" s="17" t="s">
        <v>118</v>
      </c>
      <c r="C37" s="2" t="s">
        <v>111</v>
      </c>
      <c r="D37" s="2" t="s">
        <v>112</v>
      </c>
      <c r="E37" s="2">
        <v>2</v>
      </c>
      <c r="F37" s="2">
        <v>1</v>
      </c>
      <c r="G37" s="10"/>
      <c r="H37" s="2">
        <f t="shared" si="0"/>
        <v>0</v>
      </c>
      <c r="I37" s="18" t="s">
        <v>77</v>
      </c>
      <c r="J37" s="12" t="s">
        <v>100</v>
      </c>
      <c r="K37" s="3" t="s">
        <v>101</v>
      </c>
    </row>
    <row r="38" spans="1:11" ht="15">
      <c r="A38" s="1">
        <v>32</v>
      </c>
      <c r="B38" s="17" t="s">
        <v>119</v>
      </c>
      <c r="C38" s="2" t="s">
        <v>111</v>
      </c>
      <c r="D38" s="2" t="s">
        <v>112</v>
      </c>
      <c r="E38" s="2">
        <v>2</v>
      </c>
      <c r="F38" s="2">
        <v>1</v>
      </c>
      <c r="G38" s="10"/>
      <c r="H38" s="2">
        <f t="shared" si="0"/>
        <v>0</v>
      </c>
      <c r="I38" s="18" t="s">
        <v>78</v>
      </c>
      <c r="J38" s="12" t="s">
        <v>100</v>
      </c>
      <c r="K38" s="3" t="s">
        <v>101</v>
      </c>
    </row>
    <row r="39" spans="1:11" ht="15">
      <c r="A39" s="1">
        <v>33</v>
      </c>
      <c r="B39" s="17" t="s">
        <v>59</v>
      </c>
      <c r="C39" s="2" t="s">
        <v>111</v>
      </c>
      <c r="D39" s="2" t="s">
        <v>112</v>
      </c>
      <c r="E39" s="2">
        <v>2</v>
      </c>
      <c r="F39" s="2">
        <v>1</v>
      </c>
      <c r="G39" s="10"/>
      <c r="H39" s="2">
        <f t="shared" si="0"/>
        <v>0</v>
      </c>
      <c r="I39" s="18" t="s">
        <v>8</v>
      </c>
      <c r="J39" s="12" t="s">
        <v>98</v>
      </c>
      <c r="K39" s="3" t="s">
        <v>99</v>
      </c>
    </row>
    <row r="40" spans="1:11" ht="15">
      <c r="A40" s="1">
        <v>34</v>
      </c>
      <c r="B40" s="17" t="s">
        <v>60</v>
      </c>
      <c r="C40" s="2" t="s">
        <v>111</v>
      </c>
      <c r="D40" s="2" t="s">
        <v>112</v>
      </c>
      <c r="E40" s="2">
        <v>5</v>
      </c>
      <c r="F40" s="2">
        <v>1</v>
      </c>
      <c r="G40" s="10"/>
      <c r="H40" s="2">
        <f t="shared" si="0"/>
        <v>0</v>
      </c>
      <c r="I40" s="18" t="s">
        <v>79</v>
      </c>
      <c r="J40" s="12" t="s">
        <v>92</v>
      </c>
      <c r="K40" s="3" t="s">
        <v>93</v>
      </c>
    </row>
    <row r="41" spans="1:11" ht="15">
      <c r="A41" s="1">
        <v>35</v>
      </c>
      <c r="B41" s="17" t="s">
        <v>61</v>
      </c>
      <c r="C41" s="2" t="s">
        <v>111</v>
      </c>
      <c r="D41" s="2" t="s">
        <v>113</v>
      </c>
      <c r="E41" s="2">
        <v>2</v>
      </c>
      <c r="F41" s="2">
        <v>1</v>
      </c>
      <c r="G41" s="10"/>
      <c r="H41" s="2">
        <f t="shared" si="0"/>
        <v>0</v>
      </c>
      <c r="I41" s="18" t="s">
        <v>80</v>
      </c>
      <c r="J41" s="12" t="s">
        <v>104</v>
      </c>
      <c r="K41" s="3" t="s">
        <v>105</v>
      </c>
    </row>
    <row r="42" spans="1:11" ht="15">
      <c r="A42" s="1">
        <v>36</v>
      </c>
      <c r="B42" s="17" t="s">
        <v>62</v>
      </c>
      <c r="C42" s="2" t="s">
        <v>111</v>
      </c>
      <c r="D42" s="2" t="s">
        <v>113</v>
      </c>
      <c r="E42" s="2">
        <v>2</v>
      </c>
      <c r="F42" s="2">
        <v>1</v>
      </c>
      <c r="G42" s="10"/>
      <c r="H42" s="2">
        <f t="shared" si="0"/>
        <v>0</v>
      </c>
      <c r="I42" s="18" t="s">
        <v>81</v>
      </c>
      <c r="J42" s="12" t="s">
        <v>104</v>
      </c>
      <c r="K42" s="3" t="s">
        <v>105</v>
      </c>
    </row>
    <row r="43" spans="1:11" ht="15">
      <c r="A43" s="1">
        <v>37</v>
      </c>
      <c r="B43" s="17" t="s">
        <v>63</v>
      </c>
      <c r="C43" s="2" t="s">
        <v>111</v>
      </c>
      <c r="D43" s="2" t="s">
        <v>113</v>
      </c>
      <c r="E43" s="2">
        <v>2</v>
      </c>
      <c r="F43" s="2">
        <v>1</v>
      </c>
      <c r="G43" s="10"/>
      <c r="H43" s="2">
        <f t="shared" si="0"/>
        <v>0</v>
      </c>
      <c r="I43" s="18" t="s">
        <v>82</v>
      </c>
      <c r="J43" s="12" t="s">
        <v>104</v>
      </c>
      <c r="K43" s="3" t="s">
        <v>105</v>
      </c>
    </row>
    <row r="44" spans="1:11" ht="15">
      <c r="A44" s="1">
        <v>38</v>
      </c>
      <c r="B44" s="17" t="s">
        <v>64</v>
      </c>
      <c r="C44" s="2" t="s">
        <v>111</v>
      </c>
      <c r="D44" s="2" t="s">
        <v>113</v>
      </c>
      <c r="E44" s="2">
        <v>2</v>
      </c>
      <c r="F44" s="2">
        <v>1</v>
      </c>
      <c r="G44" s="10"/>
      <c r="H44" s="2">
        <f t="shared" si="0"/>
        <v>0</v>
      </c>
      <c r="I44" s="18" t="s">
        <v>83</v>
      </c>
      <c r="J44" s="12" t="s">
        <v>104</v>
      </c>
      <c r="K44" s="3" t="s">
        <v>105</v>
      </c>
    </row>
    <row r="45" spans="1:11" ht="15">
      <c r="A45" s="1">
        <v>39</v>
      </c>
      <c r="B45" s="17" t="s">
        <v>65</v>
      </c>
      <c r="C45" s="2" t="s">
        <v>111</v>
      </c>
      <c r="D45" s="2" t="s">
        <v>113</v>
      </c>
      <c r="E45" s="2">
        <v>1</v>
      </c>
      <c r="F45" s="2">
        <v>1</v>
      </c>
      <c r="G45" s="10"/>
      <c r="H45" s="2">
        <f t="shared" si="0"/>
        <v>0</v>
      </c>
      <c r="I45" s="18" t="s">
        <v>84</v>
      </c>
      <c r="J45" s="12" t="s">
        <v>11</v>
      </c>
      <c r="K45" s="3" t="s">
        <v>12</v>
      </c>
    </row>
    <row r="46" spans="1:11" ht="15">
      <c r="A46" s="1">
        <v>40</v>
      </c>
      <c r="B46" s="17" t="s">
        <v>66</v>
      </c>
      <c r="C46" s="2" t="s">
        <v>111</v>
      </c>
      <c r="D46" s="2" t="s">
        <v>113</v>
      </c>
      <c r="E46" s="2">
        <v>1</v>
      </c>
      <c r="F46" s="2">
        <v>1</v>
      </c>
      <c r="G46" s="10"/>
      <c r="H46" s="2">
        <f t="shared" si="0"/>
        <v>0</v>
      </c>
      <c r="I46" s="18" t="s">
        <v>85</v>
      </c>
      <c r="J46" s="12" t="s">
        <v>11</v>
      </c>
      <c r="K46" s="3" t="s">
        <v>12</v>
      </c>
    </row>
    <row r="47" spans="1:11" ht="15">
      <c r="A47" s="1">
        <v>41</v>
      </c>
      <c r="B47" s="17" t="s">
        <v>133</v>
      </c>
      <c r="C47" s="2" t="s">
        <v>111</v>
      </c>
      <c r="D47" s="2" t="s">
        <v>113</v>
      </c>
      <c r="E47" s="2">
        <v>1.5</v>
      </c>
      <c r="F47" s="2">
        <v>0.5</v>
      </c>
      <c r="G47" s="10"/>
      <c r="H47" s="2">
        <f t="shared" si="0"/>
        <v>0</v>
      </c>
      <c r="I47" s="18" t="s">
        <v>134</v>
      </c>
      <c r="J47" s="12" t="s">
        <v>104</v>
      </c>
      <c r="K47" s="3" t="s">
        <v>105</v>
      </c>
    </row>
    <row r="48" spans="1:11" ht="15">
      <c r="A48" s="1">
        <v>42</v>
      </c>
      <c r="B48" s="17" t="s">
        <v>67</v>
      </c>
      <c r="C48" s="2" t="s">
        <v>111</v>
      </c>
      <c r="D48" s="2" t="s">
        <v>113</v>
      </c>
      <c r="E48" s="2">
        <v>2</v>
      </c>
      <c r="F48" s="2">
        <v>1</v>
      </c>
      <c r="G48" s="10"/>
      <c r="H48" s="2">
        <f t="shared" si="0"/>
        <v>0</v>
      </c>
      <c r="I48" s="18" t="s">
        <v>86</v>
      </c>
      <c r="J48" s="12" t="s">
        <v>102</v>
      </c>
      <c r="K48" s="3" t="s">
        <v>103</v>
      </c>
    </row>
    <row r="49" spans="1:11" ht="15">
      <c r="A49" s="1">
        <v>43</v>
      </c>
      <c r="B49" s="17" t="s">
        <v>68</v>
      </c>
      <c r="C49" s="2" t="s">
        <v>111</v>
      </c>
      <c r="D49" s="2" t="s">
        <v>113</v>
      </c>
      <c r="E49" s="2">
        <v>2</v>
      </c>
      <c r="F49" s="2">
        <v>1</v>
      </c>
      <c r="G49" s="10"/>
      <c r="H49" s="2">
        <f t="shared" si="0"/>
        <v>0</v>
      </c>
      <c r="I49" s="18" t="s">
        <v>87</v>
      </c>
      <c r="J49" s="12" t="s">
        <v>102</v>
      </c>
      <c r="K49" s="3" t="s">
        <v>103</v>
      </c>
    </row>
    <row r="50" spans="1:11" ht="15.75" thickBot="1">
      <c r="A50" s="1">
        <v>44</v>
      </c>
      <c r="B50" s="17" t="s">
        <v>69</v>
      </c>
      <c r="C50" s="2" t="s">
        <v>111</v>
      </c>
      <c r="D50" s="2" t="s">
        <v>112</v>
      </c>
      <c r="E50" s="2">
        <v>2</v>
      </c>
      <c r="F50" s="2">
        <v>1</v>
      </c>
      <c r="G50" s="11"/>
      <c r="H50" s="9">
        <f t="shared" si="0"/>
        <v>0</v>
      </c>
      <c r="I50" s="18" t="s">
        <v>110</v>
      </c>
      <c r="J50" s="12" t="s">
        <v>104</v>
      </c>
      <c r="K50" s="3" t="s">
        <v>105</v>
      </c>
    </row>
    <row r="51" spans="1:11" ht="18.75">
      <c r="A51" s="13"/>
      <c r="B51" s="20"/>
      <c r="C51" s="14"/>
      <c r="D51" s="14"/>
      <c r="E51" s="14"/>
      <c r="F51" s="14"/>
      <c r="G51" s="24" t="s">
        <v>122</v>
      </c>
      <c r="H51" s="25">
        <f>SUM(H7:H50)</f>
        <v>0</v>
      </c>
      <c r="I51" s="21"/>
      <c r="J51" s="15"/>
      <c r="K51" s="16"/>
    </row>
    <row r="52" spans="1:11" ht="19.5" thickBot="1">
      <c r="A52" s="13"/>
      <c r="B52" s="23"/>
      <c r="C52" s="14"/>
      <c r="D52" s="14"/>
      <c r="E52" s="14"/>
      <c r="F52" s="14"/>
      <c r="G52" s="26" t="s">
        <v>123</v>
      </c>
      <c r="H52" s="22">
        <f>H51*1.21</f>
        <v>0</v>
      </c>
      <c r="I52" s="7"/>
      <c r="J52" s="15"/>
      <c r="K52" s="16"/>
    </row>
  </sheetData>
  <sheetProtection password="C7BD" sheet="1"/>
  <mergeCells count="2">
    <mergeCell ref="A1:F1"/>
    <mergeCell ref="A3:H3"/>
  </mergeCells>
  <printOptions/>
  <pageMargins left="0.7" right="0.7" top="0.787401575" bottom="0.787401575" header="0.3" footer="0.3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Rozmanová</dc:creator>
  <cp:keywords/>
  <dc:description/>
  <cp:lastModifiedBy>Václav Ostrovsky</cp:lastModifiedBy>
  <cp:lastPrinted>2017-04-19T06:52:02Z</cp:lastPrinted>
  <dcterms:created xsi:type="dcterms:W3CDTF">2016-10-10T15:56:48Z</dcterms:created>
  <dcterms:modified xsi:type="dcterms:W3CDTF">2017-04-19T06:52:12Z</dcterms:modified>
  <cp:category/>
  <cp:version/>
  <cp:contentType/>
  <cp:contentStatus/>
</cp:coreProperties>
</file>