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10" activeTab="0"/>
  </bookViews>
  <sheets>
    <sheet name="Inovace_cinstin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<sst xmlns="http://schemas.openxmlformats.org/spreadsheetml/2006/main" count="91" uniqueCount="89">
  <si>
    <t>Projekt:</t>
  </si>
  <si>
    <t>Perspektivy krajinného managementu - inovace krajinářských disciplin</t>
  </si>
  <si>
    <t>Reg. č.</t>
  </si>
  <si>
    <t>CZ.1.07/2.2.00/15.0080</t>
  </si>
  <si>
    <t>Kontaktní osoba:</t>
  </si>
  <si>
    <t>Sylva Dvořáková; Ing. Jitka Fialová, MSc., Ph.D.</t>
  </si>
  <si>
    <t>Kontakt:</t>
  </si>
  <si>
    <t>kl. 4083, SYLVA@MENDELU.CZ; kl. 4096, jitka.fialova@mendelu.cz</t>
  </si>
  <si>
    <t>Číslo projektu:</t>
  </si>
  <si>
    <t>Odpovědná osoba:</t>
  </si>
  <si>
    <t>Kontakt e-mail / telefon: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</si>
  <si>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</si>
  <si>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</si>
  <si>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</si>
  <si>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</si>
  <si>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</si>
  <si>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</si>
  <si>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</si>
  <si>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Nabídková jednotková cena bez DPH</t>
  </si>
  <si>
    <t>Nabídková cena celkem bez DPH</t>
  </si>
  <si>
    <t>Nabídková cena celkem vč. DPH</t>
  </si>
  <si>
    <t>Celková suma</t>
  </si>
  <si>
    <t xml:space="preserve">Mgr. Adam Růžek  </t>
  </si>
  <si>
    <t>ruzek@node.mendelu.cz, +420 545 136 328</t>
  </si>
  <si>
    <t>Mey, Monika</t>
  </si>
  <si>
    <t>Hábová, Milada</t>
  </si>
  <si>
    <t>Li, Beibei</t>
  </si>
  <si>
    <t xml:space="preserve">Kol. autorů. </t>
  </si>
  <si>
    <t xml:space="preserve">Zádrapa, L.; Pejčochová, M. </t>
  </si>
  <si>
    <t xml:space="preserve">Lindqvistová, C. </t>
  </si>
  <si>
    <t xml:space="preserve">Vochala, J. </t>
  </si>
  <si>
    <t xml:space="preserve">Ma, Cheng. </t>
  </si>
  <si>
    <t xml:space="preserve">Ross, Claudia. </t>
  </si>
  <si>
    <t xml:space="preserve">Liu, Yuehua. </t>
  </si>
  <si>
    <t>Mathews, L.; Mathews, A.</t>
  </si>
  <si>
    <t xml:space="preserve">Kang, Yuhua; Lai, Siping. </t>
  </si>
  <si>
    <t xml:space="preserve">Yong, Ho. </t>
  </si>
  <si>
    <t xml:space="preserve">Xing, X., Cantin J. </t>
  </si>
  <si>
    <t xml:space="preserve">Rosetta Stone </t>
  </si>
  <si>
    <t xml:space="preserve">Kolektiv autorů. </t>
  </si>
  <si>
    <r>
      <rPr>
        <i/>
        <sz val="12"/>
        <color indexed="8"/>
        <rFont val="Times New Roman"/>
        <family val="1"/>
      </rPr>
      <t>Čína</t>
    </r>
    <r>
      <rPr>
        <sz val="12"/>
        <color indexed="8"/>
        <rFont val="Times New Roman"/>
        <family val="1"/>
      </rPr>
      <t>. (150 Kč)</t>
    </r>
  </si>
  <si>
    <t xml:space="preserve">Liščák, Vladimír. </t>
  </si>
  <si>
    <t xml:space="preserve">Su, Rongyi; Li, Houmin. </t>
  </si>
  <si>
    <t xml:space="preserve">Kolektiv autorů: </t>
  </si>
  <si>
    <t>978-80-7335-213-4</t>
  </si>
  <si>
    <t>978-80-7335-144-1</t>
  </si>
  <si>
    <t>978-80-251-2146-7</t>
  </si>
  <si>
    <t>978-80-200-1755-0</t>
  </si>
  <si>
    <t>978-80-7422-054-8</t>
  </si>
  <si>
    <t>80-7335-011-4</t>
  </si>
  <si>
    <t>978-80-7240-637-1</t>
  </si>
  <si>
    <t>978-80-7240-715-6</t>
  </si>
  <si>
    <t>0-415-70010-8</t>
  </si>
  <si>
    <t>978-0071627368</t>
  </si>
  <si>
    <t>978-0804838160</t>
  </si>
  <si>
    <t>978-0781812573</t>
  </si>
  <si>
    <t>978-1896369501</t>
  </si>
  <si>
    <t>978-1617165849</t>
  </si>
  <si>
    <t>978-80-7217-681-6</t>
  </si>
  <si>
    <t>80-7277-109-4</t>
  </si>
  <si>
    <t>978-80-251-2136-8</t>
  </si>
  <si>
    <t xml:space="preserve">Název projektu: </t>
  </si>
  <si>
    <t>Inovace výuky předmětu Čínština pro začátečníky</t>
  </si>
  <si>
    <t>Cena celkem bez DPH</t>
  </si>
  <si>
    <t>Cena celkem vč. DPH</t>
  </si>
  <si>
    <t>DPH</t>
  </si>
  <si>
    <r>
      <rPr>
        <i/>
        <sz val="12"/>
        <color indexed="8"/>
        <rFont val="Times New Roman"/>
        <family val="1"/>
      </rPr>
      <t xml:space="preserve">Říše čínských znaků. </t>
    </r>
    <r>
      <rPr>
        <sz val="12"/>
        <color indexed="8"/>
        <rFont val="Times New Roman"/>
        <family val="1"/>
      </rPr>
      <t xml:space="preserve">(417  Kč) </t>
    </r>
  </si>
  <si>
    <r>
      <rPr>
        <i/>
        <sz val="12"/>
        <color indexed="8"/>
        <rFont val="Times New Roman"/>
        <family val="1"/>
      </rPr>
      <t>Česko-čínský slovník</t>
    </r>
    <r>
      <rPr>
        <sz val="12"/>
        <color indexed="8"/>
        <rFont val="Times New Roman"/>
        <family val="1"/>
      </rPr>
      <t>. (899 Kč)</t>
    </r>
  </si>
  <si>
    <r>
      <rPr>
        <i/>
        <sz val="12"/>
        <color indexed="8"/>
        <rFont val="Times New Roman"/>
        <family val="1"/>
      </rPr>
      <t>Čínsky 15 minut denně.</t>
    </r>
    <r>
      <rPr>
        <sz val="12"/>
        <color indexed="8"/>
        <rFont val="Times New Roman"/>
        <family val="1"/>
      </rPr>
      <t xml:space="preserve"> (425 Kč) x2</t>
    </r>
  </si>
  <si>
    <t>Tuttle Learning Chinese Characters, Vol. 1. (USD 30 / 595 Kč)</t>
  </si>
  <si>
    <r>
      <rPr>
        <i/>
        <sz val="12"/>
        <color indexed="8"/>
        <rFont val="Times New Roman"/>
        <family val="1"/>
      </rPr>
      <t>Čínština nejen pro samouky.</t>
    </r>
    <r>
      <rPr>
        <sz val="12"/>
        <color indexed="8"/>
        <rFont val="Times New Roman"/>
        <family val="1"/>
      </rPr>
      <t xml:space="preserve"> (450 Kč) </t>
    </r>
  </si>
  <si>
    <r>
      <rPr>
        <i/>
        <sz val="12"/>
        <color indexed="8"/>
        <rFont val="Times New Roman"/>
        <family val="1"/>
      </rPr>
      <t xml:space="preserve">Moderní čínština moderní metodou. </t>
    </r>
    <r>
      <rPr>
        <sz val="12"/>
        <color indexed="8"/>
        <rFont val="Times New Roman"/>
        <family val="1"/>
      </rPr>
      <t xml:space="preserve">(759 Kč) </t>
    </r>
  </si>
  <si>
    <r>
      <rPr>
        <i/>
        <sz val="12"/>
        <color indexed="8"/>
        <rFont val="Times New Roman"/>
        <family val="1"/>
      </rPr>
      <t xml:space="preserve">Čínština pro samouky. </t>
    </r>
    <r>
      <rPr>
        <sz val="12"/>
        <color indexed="8"/>
        <rFont val="Times New Roman"/>
        <family val="1"/>
      </rPr>
      <t xml:space="preserve">(450 Kč) </t>
    </r>
  </si>
  <si>
    <r>
      <rPr>
        <i/>
        <sz val="12"/>
        <color indexed="8"/>
        <rFont val="Times New Roman"/>
        <family val="1"/>
      </rPr>
      <t xml:space="preserve">Čínština – konverzace. </t>
    </r>
    <r>
      <rPr>
        <sz val="12"/>
        <color indexed="8"/>
        <rFont val="Times New Roman"/>
        <family val="1"/>
      </rPr>
      <t xml:space="preserve">(272 Kč) </t>
    </r>
  </si>
  <si>
    <r>
      <rPr>
        <i/>
        <sz val="12"/>
        <color indexed="8"/>
        <rFont val="Times New Roman"/>
        <family val="1"/>
      </rPr>
      <t>Čínské písmo</t>
    </r>
    <r>
      <rPr>
        <sz val="12"/>
        <color indexed="8"/>
        <rFont val="Times New Roman"/>
        <family val="1"/>
      </rPr>
      <t xml:space="preserve">. (356 Kč) </t>
    </r>
  </si>
  <si>
    <r>
      <rPr>
        <i/>
        <sz val="12"/>
        <color indexed="8"/>
        <rFont val="Times New Roman"/>
        <family val="1"/>
      </rPr>
      <t>Moderní Čína.</t>
    </r>
    <r>
      <rPr>
        <sz val="12"/>
        <color indexed="8"/>
        <rFont val="Times New Roman"/>
        <family val="1"/>
      </rPr>
      <t xml:space="preserve"> (250 Kč)</t>
    </r>
  </si>
  <si>
    <r>
      <rPr>
        <i/>
        <sz val="12"/>
        <color indexed="8"/>
        <rFont val="Times New Roman"/>
        <family val="1"/>
      </rPr>
      <t xml:space="preserve">Čína okem draka. </t>
    </r>
    <r>
      <rPr>
        <sz val="12"/>
        <color indexed="8"/>
        <rFont val="Times New Roman"/>
        <family val="1"/>
      </rPr>
      <t>(760 Kč)</t>
    </r>
  </si>
  <si>
    <r>
      <rPr>
        <i/>
        <sz val="12"/>
        <color indexed="8"/>
        <rFont val="Times New Roman"/>
        <family val="1"/>
      </rPr>
      <t xml:space="preserve">100 divů Číny </t>
    </r>
    <r>
      <rPr>
        <sz val="12"/>
        <color indexed="8"/>
        <rFont val="Times New Roman"/>
        <family val="1"/>
      </rPr>
      <t>(350 Kč)</t>
    </r>
  </si>
  <si>
    <t>978–80–87062–81–4</t>
  </si>
  <si>
    <r>
      <t>Čínská obrázková konverzace.</t>
    </r>
    <r>
      <rPr>
        <sz val="12"/>
        <rFont val="Times New Roman"/>
        <family val="1"/>
      </rPr>
      <t xml:space="preserve"> (199 Kč) x2</t>
    </r>
  </si>
  <si>
    <r>
      <rPr>
        <i/>
        <sz val="12"/>
        <rFont val="Times New Roman"/>
        <family val="1"/>
      </rPr>
      <t>Modern Mandarin Chinese Grammar: A Practical Guide</t>
    </r>
    <r>
      <rPr>
        <sz val="12"/>
        <rFont val="Times New Roman"/>
        <family val="1"/>
      </rPr>
      <t>. (USD 48 / 952 Kč)</t>
    </r>
  </si>
  <si>
    <r>
      <rPr>
        <i/>
        <sz val="12"/>
        <rFont val="Times New Roman"/>
        <family val="1"/>
      </rPr>
      <t xml:space="preserve">Integrated Chinese. </t>
    </r>
    <r>
      <rPr>
        <sz val="12"/>
        <rFont val="Times New Roman"/>
        <family val="1"/>
      </rPr>
      <t>(USD 36 + 46, 1628 Kč)</t>
    </r>
  </si>
  <si>
    <r>
      <t xml:space="preserve">McGraw-Hill's Chinese Pronunciation with CD-ROM. </t>
    </r>
    <r>
      <rPr>
        <sz val="12"/>
        <rFont val="Times New Roman"/>
        <family val="1"/>
      </rPr>
      <t>(USD 21 / 417 Kč)</t>
    </r>
  </si>
  <si>
    <r>
      <rPr>
        <i/>
        <sz val="12"/>
        <rFont val="Times New Roman"/>
        <family val="1"/>
      </rPr>
      <t xml:space="preserve">Mandarin Chinese Learning Through Conversation: Volume 2 </t>
    </r>
    <r>
      <rPr>
        <sz val="12"/>
        <rFont val="Times New Roman"/>
        <family val="1"/>
      </rPr>
      <t>(USD 28, 556 Kč)</t>
    </r>
  </si>
  <si>
    <r>
      <rPr>
        <i/>
        <sz val="12"/>
        <rFont val="Times New Roman"/>
        <family val="1"/>
      </rPr>
      <t>Beginner's Chinese (Hippocrene Beginner's Series).</t>
    </r>
    <r>
      <rPr>
        <sz val="12"/>
        <rFont val="Times New Roman"/>
        <family val="1"/>
      </rPr>
      <t xml:space="preserve"> (USD 32, 636 Kč)</t>
    </r>
  </si>
  <si>
    <r>
      <rPr>
        <i/>
        <sz val="12"/>
        <rFont val="Times New Roman"/>
        <family val="1"/>
      </rPr>
      <t>A practical Mandarine Chinese Course.</t>
    </r>
    <r>
      <rPr>
        <sz val="12"/>
        <rFont val="Times New Roman"/>
        <family val="1"/>
      </rPr>
      <t xml:space="preserve"> (USD 28.88, 580 Kč)</t>
    </r>
  </si>
  <si>
    <r>
      <t>Multimediální kurz</t>
    </r>
    <r>
      <rPr>
        <sz val="12"/>
        <rFont val="Times New Roman"/>
        <family val="1"/>
      </rPr>
      <t>.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Chinese (Mandarin) Level 1-5 Set (USD 499 /9 909 Kč) CD ROM</t>
    </r>
  </si>
  <si>
    <t>Jednotková cena vč. DPH v Kč</t>
  </si>
  <si>
    <t>Částka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</si>
</sst>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12063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17" borderId="0" applyNumberFormat="0" applyBorder="0" applyAlignment="0" applyProtection="0"/>
    <xf numFmtId="0" fontId="36" fillId="27" borderId="0" applyNumberFormat="0" applyBorder="0" applyAlignment="0" applyProtection="0"/>
    <xf numFmtId="0" fontId="2" fillId="19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0" borderId="1" applyNumberFormat="0" applyFill="0" applyAlignment="0" applyProtection="0"/>
    <xf numFmtId="0" fontId="3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4" fillId="5" borderId="0" applyNumberFormat="0" applyBorder="0" applyAlignment="0" applyProtection="0"/>
    <xf numFmtId="0" fontId="39" fillId="35" borderId="3" applyNumberFormat="0" applyAlignment="0" applyProtection="0"/>
    <xf numFmtId="0" fontId="5" fillId="36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7" fillId="0" borderId="8" applyNumberFormat="0" applyFill="0" applyAlignment="0" applyProtection="0"/>
    <xf numFmtId="0" fontId="42" fillId="0" borderId="9" applyNumberFormat="0" applyFill="0" applyAlignment="0" applyProtection="0"/>
    <xf numFmtId="0" fontId="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1" applyNumberFormat="0" applyAlignment="0" applyProtection="0"/>
    <xf numFmtId="0" fontId="0" fillId="39" borderId="11" applyNumberFormat="0" applyAlignment="0" applyProtection="0"/>
    <xf numFmtId="0" fontId="45" fillId="0" borderId="0" applyNumberFormat="0" applyFill="0" applyBorder="0" applyAlignment="0" applyProtection="0"/>
    <xf numFmtId="0" fontId="0" fillId="40" borderId="12" applyNumberFormat="0" applyFont="0" applyAlignment="0" applyProtection="0"/>
    <xf numFmtId="9" fontId="1" fillId="0" borderId="0" applyFill="0" applyBorder="0" applyAlignment="0" applyProtection="0"/>
    <xf numFmtId="0" fontId="46" fillId="0" borderId="13" applyNumberFormat="0" applyFill="0" applyAlignment="0" applyProtection="0"/>
    <xf numFmtId="0" fontId="11" fillId="0" borderId="14" applyNumberFormat="0" applyFill="0" applyAlignment="0" applyProtection="0"/>
    <xf numFmtId="0" fontId="47" fillId="41" borderId="0" applyNumberFormat="0" applyBorder="0" applyAlignment="0" applyProtection="0"/>
    <xf numFmtId="0" fontId="12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42" borderId="15" applyNumberFormat="0" applyAlignment="0" applyProtection="0"/>
    <xf numFmtId="0" fontId="14" fillId="13" borderId="16" applyNumberFormat="0" applyAlignment="0" applyProtection="0"/>
    <xf numFmtId="0" fontId="50" fillId="43" borderId="15" applyNumberFormat="0" applyAlignment="0" applyProtection="0"/>
    <xf numFmtId="0" fontId="16" fillId="44" borderId="16" applyNumberFormat="0" applyAlignment="0" applyProtection="0"/>
    <xf numFmtId="0" fontId="51" fillId="43" borderId="17" applyNumberFormat="0" applyAlignment="0" applyProtection="0"/>
    <xf numFmtId="0" fontId="17" fillId="44" borderId="18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2" fillId="46" borderId="0" applyNumberFormat="0" applyBorder="0" applyAlignment="0" applyProtection="0"/>
    <xf numFmtId="0" fontId="36" fillId="47" borderId="0" applyNumberFormat="0" applyBorder="0" applyAlignment="0" applyProtection="0"/>
    <xf numFmtId="0" fontId="2" fillId="48" borderId="0" applyNumberFormat="0" applyBorder="0" applyAlignment="0" applyProtection="0"/>
    <xf numFmtId="0" fontId="36" fillId="49" borderId="0" applyNumberFormat="0" applyBorder="0" applyAlignment="0" applyProtection="0"/>
    <xf numFmtId="0" fontId="2" fillId="50" borderId="0" applyNumberFormat="0" applyBorder="0" applyAlignment="0" applyProtection="0"/>
    <xf numFmtId="0" fontId="36" fillId="51" borderId="0" applyNumberFormat="0" applyBorder="0" applyAlignment="0" applyProtection="0"/>
    <xf numFmtId="0" fontId="2" fillId="29" borderId="0" applyNumberFormat="0" applyBorder="0" applyAlignment="0" applyProtection="0"/>
    <xf numFmtId="0" fontId="36" fillId="52" borderId="0" applyNumberFormat="0" applyBorder="0" applyAlignment="0" applyProtection="0"/>
    <xf numFmtId="0" fontId="2" fillId="31" borderId="0" applyNumberFormat="0" applyBorder="0" applyAlignment="0" applyProtection="0"/>
    <xf numFmtId="0" fontId="36" fillId="53" borderId="0" applyNumberFormat="0" applyBorder="0" applyAlignment="0" applyProtection="0"/>
    <xf numFmtId="0" fontId="2" fillId="5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44" borderId="19" xfId="0" applyFont="1" applyFill="1" applyBorder="1" applyAlignment="1">
      <alignment horizontal="center" vertical="center" wrapText="1"/>
    </xf>
    <xf numFmtId="2" fontId="18" fillId="44" borderId="19" xfId="0" applyNumberFormat="1" applyFont="1" applyFill="1" applyBorder="1" applyAlignment="1">
      <alignment horizontal="center" vertical="center" wrapText="1"/>
    </xf>
    <xf numFmtId="0" fontId="24" fillId="13" borderId="19" xfId="55" applyFont="1" applyFill="1" applyBorder="1" applyAlignment="1">
      <alignment horizontal="center" vertical="center" wrapText="1"/>
      <protection/>
    </xf>
    <xf numFmtId="0" fontId="25" fillId="4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55" borderId="19" xfId="0" applyFont="1" applyFill="1" applyBorder="1" applyAlignment="1">
      <alignment horizontal="center" vertical="center"/>
    </xf>
    <xf numFmtId="2" fontId="18" fillId="44" borderId="19" xfId="0" applyNumberFormat="1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8" fillId="0" borderId="19" xfId="77" applyNumberFormat="1" applyFont="1" applyFill="1" applyBorder="1">
      <alignment/>
      <protection/>
    </xf>
    <xf numFmtId="0" fontId="26" fillId="55" borderId="19" xfId="77" applyFont="1" applyFill="1" applyBorder="1" applyAlignment="1">
      <alignment horizontal="center" vertical="center"/>
      <protection/>
    </xf>
    <xf numFmtId="2" fontId="18" fillId="44" borderId="19" xfId="77" applyNumberFormat="1" applyFont="1" applyFill="1" applyBorder="1" applyAlignment="1">
      <alignment horizontal="center" vertical="center"/>
      <protection/>
    </xf>
    <xf numFmtId="0" fontId="27" fillId="13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6" fillId="55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2" fontId="25" fillId="44" borderId="19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23" fillId="0" borderId="0" xfId="56" applyNumberFormat="1" applyFill="1" applyBorder="1" applyAlignment="1" applyProtection="1">
      <alignment horizontal="center" vertical="center" wrapText="1"/>
      <protection/>
    </xf>
    <xf numFmtId="0" fontId="18" fillId="56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6" fontId="25" fillId="0" borderId="0" xfId="0" applyNumberFormat="1" applyFont="1" applyFill="1" applyBorder="1" applyAlignment="1">
      <alignment horizontal="center" vertical="center" wrapText="1"/>
    </xf>
    <xf numFmtId="8" fontId="25" fillId="0" borderId="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1" fontId="18" fillId="57" borderId="19" xfId="0" applyNumberFormat="1" applyFont="1" applyFill="1" applyBorder="1" applyAlignment="1">
      <alignment/>
    </xf>
    <xf numFmtId="1" fontId="18" fillId="57" borderId="19" xfId="0" applyNumberFormat="1" applyFont="1" applyFill="1" applyBorder="1" applyAlignment="1">
      <alignment horizontal="left"/>
    </xf>
    <xf numFmtId="0" fontId="18" fillId="57" borderId="19" xfId="0" applyFont="1" applyFill="1" applyBorder="1" applyAlignment="1">
      <alignment/>
    </xf>
    <xf numFmtId="1" fontId="18" fillId="57" borderId="19" xfId="77" applyNumberFormat="1" applyFont="1" applyFill="1" applyBorder="1">
      <alignment/>
      <protection/>
    </xf>
    <xf numFmtId="0" fontId="53" fillId="57" borderId="0" xfId="0" applyFont="1" applyFill="1" applyAlignment="1">
      <alignment/>
    </xf>
    <xf numFmtId="1" fontId="18" fillId="57" borderId="19" xfId="77" applyNumberFormat="1" applyFont="1" applyFill="1" applyBorder="1" applyAlignment="1">
      <alignment horizontal="left"/>
      <protection/>
    </xf>
    <xf numFmtId="1" fontId="26" fillId="58" borderId="19" xfId="77" applyNumberFormat="1" applyFont="1" applyFill="1" applyBorder="1">
      <alignment/>
      <protection/>
    </xf>
    <xf numFmtId="1" fontId="26" fillId="58" borderId="19" xfId="77" applyNumberFormat="1" applyFont="1" applyFill="1" applyBorder="1" applyAlignment="1">
      <alignment horizontal="left"/>
      <protection/>
    </xf>
    <xf numFmtId="0" fontId="31" fillId="58" borderId="0" xfId="0" applyFont="1" applyFill="1" applyAlignment="1">
      <alignment horizontal="justify" vertical="center"/>
    </xf>
    <xf numFmtId="0" fontId="32" fillId="58" borderId="0" xfId="0" applyFont="1" applyFill="1" applyAlignment="1">
      <alignment horizontal="justify" vertical="center"/>
    </xf>
    <xf numFmtId="1" fontId="26" fillId="58" borderId="19" xfId="0" applyNumberFormat="1" applyFont="1" applyFill="1" applyBorder="1" applyAlignment="1">
      <alignment/>
    </xf>
    <xf numFmtId="0" fontId="26" fillId="58" borderId="19" xfId="0" applyFont="1" applyFill="1" applyBorder="1" applyAlignment="1">
      <alignment/>
    </xf>
    <xf numFmtId="1" fontId="26" fillId="58" borderId="19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9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al 2" xfId="75"/>
    <cellStyle name="Normal 2 2" xfId="76"/>
    <cellStyle name="Normální 2" xfId="77"/>
    <cellStyle name="Note 2" xfId="78"/>
    <cellStyle name="Note 2 2" xfId="79"/>
    <cellStyle name="Followed Hyperlink" xfId="80"/>
    <cellStyle name="Poznámka" xfId="81"/>
    <cellStyle name="Percent" xfId="82"/>
    <cellStyle name="Propojená buňka" xfId="83"/>
    <cellStyle name="Propojená buňka 2" xfId="84"/>
    <cellStyle name="Správně" xfId="85"/>
    <cellStyle name="Správně 2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zek@node.mendelu.cz,%20+420%20545%20136%2032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tabSelected="1" zoomScalePageLayoutView="0" workbookViewId="0" topLeftCell="A1">
      <pane xSplit="1" ySplit="15" topLeftCell="D16" activePane="bottomRight" state="frozen"/>
      <selection pane="topLeft" activeCell="A1" sqref="A1"/>
      <selection pane="topRight" activeCell="C1" sqref="C1"/>
      <selection pane="bottomLeft" activeCell="A217" sqref="A217"/>
      <selection pane="bottomRight" activeCell="D38" sqref="D38"/>
    </sheetView>
  </sheetViews>
  <sheetFormatPr defaultColWidth="9.140625" defaultRowHeight="15"/>
  <cols>
    <col min="1" max="1" width="15.57421875" style="1" customWidth="1"/>
    <col min="2" max="2" width="14.140625" style="1" customWidth="1"/>
    <col min="3" max="3" width="42.00390625" style="2" customWidth="1"/>
    <col min="4" max="4" width="143.7109375" style="2" customWidth="1"/>
    <col min="5" max="5" width="75.8515625" style="2" customWidth="1"/>
    <col min="6" max="6" width="7.28125" style="3" customWidth="1"/>
    <col min="7" max="8" width="9.7109375" style="4" customWidth="1"/>
    <col min="9" max="9" width="9.140625" style="1" customWidth="1"/>
    <col min="10" max="11" width="9.28125" style="1" customWidth="1"/>
    <col min="12" max="12" width="11.28125" style="1" customWidth="1"/>
    <col min="13" max="17" width="9.140625" style="1" customWidth="1"/>
    <col min="18" max="18" width="11.28125" style="1" customWidth="1"/>
    <col min="19" max="16384" width="9.140625" style="1" customWidth="1"/>
  </cols>
  <sheetData>
    <row r="1" ht="11.25" hidden="1"/>
    <row r="2" spans="2:11" ht="12.75" customHeight="1" hidden="1">
      <c r="B2" s="5" t="s">
        <v>0</v>
      </c>
      <c r="C2" s="54" t="s">
        <v>1</v>
      </c>
      <c r="D2" s="54"/>
      <c r="E2" s="54"/>
      <c r="F2" s="54"/>
      <c r="G2" s="54"/>
      <c r="H2" s="54"/>
      <c r="I2" s="54"/>
      <c r="J2" s="54"/>
      <c r="K2" s="51"/>
    </row>
    <row r="3" spans="2:11" ht="12.75" hidden="1">
      <c r="B3" s="5" t="s">
        <v>2</v>
      </c>
      <c r="C3" s="55" t="s">
        <v>3</v>
      </c>
      <c r="D3" s="55"/>
      <c r="E3" s="55"/>
      <c r="F3" s="55"/>
      <c r="G3" s="55"/>
      <c r="H3" s="55"/>
      <c r="I3" s="55"/>
      <c r="J3" s="55"/>
      <c r="K3" s="52"/>
    </row>
    <row r="4" spans="2:11" ht="12.75" hidden="1">
      <c r="B4" s="6" t="s">
        <v>4</v>
      </c>
      <c r="C4" s="56" t="s">
        <v>5</v>
      </c>
      <c r="D4" s="56"/>
      <c r="E4" s="56"/>
      <c r="F4" s="56"/>
      <c r="G4" s="56"/>
      <c r="H4" s="56"/>
      <c r="I4" s="56"/>
      <c r="J4" s="56"/>
      <c r="K4" s="53"/>
    </row>
    <row r="5" spans="2:11" ht="12.75" hidden="1">
      <c r="B5" s="6" t="s">
        <v>6</v>
      </c>
      <c r="C5" s="56" t="s">
        <v>7</v>
      </c>
      <c r="D5" s="56"/>
      <c r="E5" s="56"/>
      <c r="F5" s="56"/>
      <c r="G5" s="56"/>
      <c r="H5" s="56"/>
      <c r="I5" s="56"/>
      <c r="J5" s="56"/>
      <c r="K5" s="53"/>
    </row>
    <row r="6" ht="11.25" hidden="1"/>
    <row r="7" ht="11.25" hidden="1"/>
    <row r="8" ht="11.25" hidden="1"/>
    <row r="9" spans="4:5" ht="11.25">
      <c r="D9" s="2" t="s">
        <v>61</v>
      </c>
      <c r="E9" s="31" t="s">
        <v>62</v>
      </c>
    </row>
    <row r="10" spans="4:5" ht="11.25">
      <c r="D10" s="2" t="s">
        <v>8</v>
      </c>
      <c r="E10" s="31">
        <v>1485</v>
      </c>
    </row>
    <row r="11" spans="4:5" ht="11.25">
      <c r="D11" s="2" t="s">
        <v>9</v>
      </c>
      <c r="E11" s="2" t="s">
        <v>22</v>
      </c>
    </row>
    <row r="12" spans="4:5" ht="15">
      <c r="D12" s="7" t="s">
        <v>10</v>
      </c>
      <c r="E12" s="30" t="s">
        <v>23</v>
      </c>
    </row>
    <row r="14" ht="11.25"/>
    <row r="15" spans="1:12" ht="33.75" customHeight="1">
      <c r="A15" s="8" t="s">
        <v>11</v>
      </c>
      <c r="B15" s="8" t="s">
        <v>12</v>
      </c>
      <c r="C15" s="8" t="s">
        <v>13</v>
      </c>
      <c r="D15" s="8" t="s">
        <v>14</v>
      </c>
      <c r="E15" s="8" t="s">
        <v>15</v>
      </c>
      <c r="F15" s="8" t="s">
        <v>16</v>
      </c>
      <c r="G15" s="9" t="s">
        <v>17</v>
      </c>
      <c r="H15" s="9" t="s">
        <v>87</v>
      </c>
      <c r="I15" s="10" t="s">
        <v>18</v>
      </c>
      <c r="J15" s="10" t="s">
        <v>19</v>
      </c>
      <c r="K15" s="10" t="s">
        <v>88</v>
      </c>
      <c r="L15" s="10" t="s">
        <v>20</v>
      </c>
    </row>
    <row r="16" spans="1:22" ht="15.75">
      <c r="A16" s="11"/>
      <c r="B16" s="38"/>
      <c r="C16" s="39" t="s">
        <v>44</v>
      </c>
      <c r="D16" s="32" t="s">
        <v>70</v>
      </c>
      <c r="E16" s="13" t="s">
        <v>24</v>
      </c>
      <c r="F16" s="14">
        <v>1</v>
      </c>
      <c r="G16" s="15">
        <v>382</v>
      </c>
      <c r="H16" s="15">
        <f>G16*1.15</f>
        <v>439.29999999999995</v>
      </c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5.75">
      <c r="A17" s="11"/>
      <c r="B17" s="38"/>
      <c r="C17" s="40" t="s">
        <v>45</v>
      </c>
      <c r="D17" s="32" t="s">
        <v>71</v>
      </c>
      <c r="E17" s="13" t="s">
        <v>25</v>
      </c>
      <c r="F17" s="14">
        <v>1</v>
      </c>
      <c r="G17" s="15">
        <v>645</v>
      </c>
      <c r="H17" s="15">
        <f aca="true" t="shared" si="0" ref="H17:H36">G17*1.15</f>
        <v>741.7499999999999</v>
      </c>
      <c r="I17" s="16"/>
      <c r="J17" s="16"/>
      <c r="K17" s="16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23" customFormat="1" ht="15.75">
      <c r="A18" s="11"/>
      <c r="B18" s="41"/>
      <c r="C18" s="42" t="s">
        <v>46</v>
      </c>
      <c r="D18" s="32" t="s">
        <v>72</v>
      </c>
      <c r="E18" s="18" t="s">
        <v>26</v>
      </c>
      <c r="F18" s="19">
        <v>1</v>
      </c>
      <c r="G18" s="20">
        <v>382</v>
      </c>
      <c r="H18" s="15">
        <f t="shared" si="0"/>
        <v>439.29999999999995</v>
      </c>
      <c r="I18" s="21"/>
      <c r="J18" s="21"/>
      <c r="K18" s="21"/>
      <c r="L18" s="21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5.75">
      <c r="A19" s="11"/>
      <c r="B19" s="38"/>
      <c r="C19" s="40" t="s">
        <v>78</v>
      </c>
      <c r="D19" s="32" t="s">
        <v>73</v>
      </c>
      <c r="E19" s="13" t="s">
        <v>27</v>
      </c>
      <c r="F19" s="14">
        <v>1</v>
      </c>
      <c r="G19" s="15">
        <v>231</v>
      </c>
      <c r="H19" s="15">
        <f t="shared" si="0"/>
        <v>265.65</v>
      </c>
      <c r="I19" s="16"/>
      <c r="J19" s="16"/>
      <c r="K19" s="16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5.75">
      <c r="A20" s="11"/>
      <c r="B20" s="38"/>
      <c r="C20" s="42" t="s">
        <v>47</v>
      </c>
      <c r="D20" s="32" t="s">
        <v>74</v>
      </c>
      <c r="E20" s="13" t="s">
        <v>28</v>
      </c>
      <c r="F20" s="14">
        <v>1</v>
      </c>
      <c r="G20" s="15">
        <v>302</v>
      </c>
      <c r="H20" s="15">
        <f t="shared" si="0"/>
        <v>347.29999999999995</v>
      </c>
      <c r="I20" s="16"/>
      <c r="J20" s="16"/>
      <c r="K20" s="16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23" customFormat="1" ht="15.75">
      <c r="A21" s="11"/>
      <c r="B21" s="41"/>
      <c r="C21" s="43" t="s">
        <v>48</v>
      </c>
      <c r="D21" s="32" t="s">
        <v>66</v>
      </c>
      <c r="E21" s="18" t="s">
        <v>29</v>
      </c>
      <c r="F21" s="19">
        <v>1</v>
      </c>
      <c r="G21" s="20">
        <v>354</v>
      </c>
      <c r="H21" s="15">
        <f t="shared" si="0"/>
        <v>407.09999999999997</v>
      </c>
      <c r="I21" s="21"/>
      <c r="J21" s="21"/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>
      <c r="A22" s="11"/>
      <c r="B22" s="38"/>
      <c r="C22" s="39" t="s">
        <v>49</v>
      </c>
      <c r="D22" s="32" t="s">
        <v>67</v>
      </c>
      <c r="E22" s="13" t="s">
        <v>30</v>
      </c>
      <c r="F22" s="14">
        <v>1</v>
      </c>
      <c r="G22" s="15">
        <v>764</v>
      </c>
      <c r="H22" s="15">
        <f t="shared" si="0"/>
        <v>878.5999999999999</v>
      </c>
      <c r="I22" s="16"/>
      <c r="J22" s="16"/>
      <c r="K22" s="16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.75">
      <c r="A23" s="11"/>
      <c r="B23" s="38"/>
      <c r="C23" s="42" t="s">
        <v>50</v>
      </c>
      <c r="D23" s="32" t="s">
        <v>68</v>
      </c>
      <c r="E23" s="13" t="s">
        <v>31</v>
      </c>
      <c r="F23" s="14">
        <v>1</v>
      </c>
      <c r="G23" s="15">
        <v>361</v>
      </c>
      <c r="H23" s="15">
        <f t="shared" si="0"/>
        <v>415.15</v>
      </c>
      <c r="I23" s="16"/>
      <c r="J23" s="16"/>
      <c r="K23" s="16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23" customFormat="1" ht="15.75">
      <c r="A24" s="11"/>
      <c r="B24" s="44"/>
      <c r="C24" s="45" t="s">
        <v>51</v>
      </c>
      <c r="D24" s="46" t="s">
        <v>79</v>
      </c>
      <c r="E24" s="18"/>
      <c r="F24" s="19">
        <v>1</v>
      </c>
      <c r="G24" s="20">
        <v>169</v>
      </c>
      <c r="H24" s="15">
        <f t="shared" si="0"/>
        <v>194.35</v>
      </c>
      <c r="I24" s="21"/>
      <c r="J24" s="21"/>
      <c r="K24" s="21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23" customFormat="1" ht="15.75">
      <c r="A25" s="11"/>
      <c r="B25" s="44"/>
      <c r="C25" s="45" t="s">
        <v>52</v>
      </c>
      <c r="D25" s="47" t="s">
        <v>80</v>
      </c>
      <c r="E25" s="18" t="s">
        <v>32</v>
      </c>
      <c r="F25" s="19">
        <v>1</v>
      </c>
      <c r="G25" s="20">
        <v>809</v>
      </c>
      <c r="H25" s="15">
        <f t="shared" si="0"/>
        <v>930.3499999999999</v>
      </c>
      <c r="I25" s="21"/>
      <c r="J25" s="21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23" customFormat="1" ht="15.75">
      <c r="A26" s="11"/>
      <c r="B26" s="44"/>
      <c r="C26" s="45">
        <v>9780887275531</v>
      </c>
      <c r="D26" s="47" t="s">
        <v>81</v>
      </c>
      <c r="E26" s="18" t="s">
        <v>33</v>
      </c>
      <c r="F26" s="19">
        <v>1</v>
      </c>
      <c r="G26" s="20">
        <v>1383</v>
      </c>
      <c r="H26" s="15">
        <f t="shared" si="0"/>
        <v>1590.4499999999998</v>
      </c>
      <c r="I26" s="21"/>
      <c r="J26" s="21"/>
      <c r="K26" s="21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5.75">
      <c r="A27" s="11"/>
      <c r="B27" s="48"/>
      <c r="C27" s="49" t="s">
        <v>53</v>
      </c>
      <c r="D27" s="46" t="s">
        <v>82</v>
      </c>
      <c r="E27" s="12"/>
      <c r="F27" s="14">
        <v>1</v>
      </c>
      <c r="G27" s="15">
        <v>417</v>
      </c>
      <c r="H27" s="15">
        <f t="shared" si="0"/>
        <v>479.54999999999995</v>
      </c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3" customFormat="1" ht="15.75">
      <c r="A28" s="11"/>
      <c r="B28" s="44"/>
      <c r="C28" s="45" t="s">
        <v>54</v>
      </c>
      <c r="D28" s="47" t="s">
        <v>69</v>
      </c>
      <c r="E28" s="18" t="s">
        <v>34</v>
      </c>
      <c r="F28" s="19">
        <v>1</v>
      </c>
      <c r="G28" s="20">
        <v>505</v>
      </c>
      <c r="H28" s="15">
        <f t="shared" si="0"/>
        <v>580.75</v>
      </c>
      <c r="I28" s="21"/>
      <c r="J28" s="21"/>
      <c r="K28" s="21"/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11"/>
      <c r="B29" s="48"/>
      <c r="C29" s="50">
        <v>764195182</v>
      </c>
      <c r="D29" s="47" t="s">
        <v>83</v>
      </c>
      <c r="E29" s="12" t="s">
        <v>35</v>
      </c>
      <c r="F29" s="14">
        <v>1</v>
      </c>
      <c r="G29" s="15">
        <v>472</v>
      </c>
      <c r="H29" s="15">
        <f t="shared" si="0"/>
        <v>542.8</v>
      </c>
      <c r="I29" s="16"/>
      <c r="J29" s="16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.75">
      <c r="A30" s="11"/>
      <c r="B30" s="48"/>
      <c r="C30" s="50" t="s">
        <v>55</v>
      </c>
      <c r="D30" s="47" t="s">
        <v>84</v>
      </c>
      <c r="E30" s="12" t="s">
        <v>36</v>
      </c>
      <c r="F30" s="14">
        <v>1</v>
      </c>
      <c r="G30" s="15">
        <v>540</v>
      </c>
      <c r="H30" s="15">
        <f t="shared" si="0"/>
        <v>621</v>
      </c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3" customFormat="1" ht="15.75">
      <c r="A31" s="11"/>
      <c r="B31" s="44"/>
      <c r="C31" s="45" t="s">
        <v>56</v>
      </c>
      <c r="D31" s="47" t="s">
        <v>85</v>
      </c>
      <c r="E31" s="18" t="s">
        <v>37</v>
      </c>
      <c r="F31" s="19">
        <v>1</v>
      </c>
      <c r="G31" s="20">
        <v>493</v>
      </c>
      <c r="H31" s="15">
        <f t="shared" si="0"/>
        <v>566.9499999999999</v>
      </c>
      <c r="I31" s="21"/>
      <c r="J31" s="21"/>
      <c r="K31" s="21"/>
      <c r="L31" s="21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5.75">
      <c r="A32" s="11"/>
      <c r="B32" s="48"/>
      <c r="C32" s="50" t="s">
        <v>57</v>
      </c>
      <c r="D32" s="46" t="s">
        <v>86</v>
      </c>
      <c r="E32" s="12" t="s">
        <v>38</v>
      </c>
      <c r="F32" s="24">
        <v>1</v>
      </c>
      <c r="G32" s="15">
        <v>8422</v>
      </c>
      <c r="H32" s="15">
        <f t="shared" si="0"/>
        <v>9685.3</v>
      </c>
      <c r="I32" s="16"/>
      <c r="J32" s="16"/>
      <c r="K32" s="16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.75">
      <c r="A33" s="11"/>
      <c r="B33" s="38"/>
      <c r="C33" s="39" t="s">
        <v>58</v>
      </c>
      <c r="D33" s="32" t="s">
        <v>75</v>
      </c>
      <c r="E33" s="12" t="s">
        <v>39</v>
      </c>
      <c r="F33" s="24">
        <v>1</v>
      </c>
      <c r="G33" s="15">
        <v>212</v>
      </c>
      <c r="H33" s="15">
        <f t="shared" si="0"/>
        <v>243.79999999999998</v>
      </c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.75">
      <c r="A34" s="11"/>
      <c r="B34" s="38"/>
      <c r="C34" s="39" t="s">
        <v>59</v>
      </c>
      <c r="D34" s="32" t="s">
        <v>40</v>
      </c>
      <c r="E34" s="12" t="s">
        <v>41</v>
      </c>
      <c r="F34" s="24">
        <v>1</v>
      </c>
      <c r="G34" s="15">
        <v>150</v>
      </c>
      <c r="H34" s="15">
        <f t="shared" si="0"/>
        <v>172.5</v>
      </c>
      <c r="I34" s="16"/>
      <c r="J34" s="16"/>
      <c r="K34" s="16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.75">
      <c r="A35" s="11"/>
      <c r="B35" s="38"/>
      <c r="C35" s="39" t="s">
        <v>60</v>
      </c>
      <c r="D35" s="32" t="s">
        <v>76</v>
      </c>
      <c r="E35" s="12" t="s">
        <v>42</v>
      </c>
      <c r="F35" s="24">
        <v>1</v>
      </c>
      <c r="G35" s="15">
        <v>646</v>
      </c>
      <c r="H35" s="15">
        <f t="shared" si="0"/>
        <v>742.9</v>
      </c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.75">
      <c r="A36" s="11"/>
      <c r="B36" s="38"/>
      <c r="C36" s="39">
        <v>8072345729</v>
      </c>
      <c r="D36" s="33" t="s">
        <v>77</v>
      </c>
      <c r="E36" s="12" t="s">
        <v>43</v>
      </c>
      <c r="F36" s="24">
        <v>1</v>
      </c>
      <c r="G36" s="15">
        <v>297</v>
      </c>
      <c r="H36" s="15">
        <f t="shared" si="0"/>
        <v>341.54999999999995</v>
      </c>
      <c r="I36" s="16"/>
      <c r="J36" s="16"/>
      <c r="K36" s="16"/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12" ht="11.25" customHeight="1">
      <c r="A37" s="37" t="s">
        <v>21</v>
      </c>
      <c r="B37" s="37"/>
      <c r="C37" s="37"/>
      <c r="D37" s="37"/>
      <c r="E37" s="25"/>
      <c r="F37" s="26">
        <f>SUM(F16:F36)</f>
        <v>21</v>
      </c>
      <c r="G37" s="27">
        <f>SUM(G16:G36)</f>
        <v>17936</v>
      </c>
      <c r="H37" s="27">
        <f>SUM(H16:H36)</f>
        <v>20626.399999999998</v>
      </c>
      <c r="I37" s="28"/>
      <c r="J37" s="28"/>
      <c r="K37" s="28"/>
      <c r="L37" s="28"/>
    </row>
    <row r="39" ht="11.25">
      <c r="D39" s="29"/>
    </row>
    <row r="40" spans="4:5" ht="11.25">
      <c r="D40" s="34" t="s">
        <v>63</v>
      </c>
      <c r="E40" s="35">
        <v>17936</v>
      </c>
    </row>
    <row r="41" spans="4:5" ht="11.25">
      <c r="D41" s="34" t="s">
        <v>64</v>
      </c>
      <c r="E41" s="36">
        <v>20626.4</v>
      </c>
    </row>
    <row r="42" spans="4:5" ht="11.25">
      <c r="D42" s="34"/>
      <c r="E42" s="34"/>
    </row>
    <row r="43" spans="4:5" ht="11.25">
      <c r="D43" s="34" t="s">
        <v>19</v>
      </c>
      <c r="E43" s="34"/>
    </row>
    <row r="44" spans="4:5" ht="11.25">
      <c r="D44" s="34" t="s">
        <v>65</v>
      </c>
      <c r="E44" s="34"/>
    </row>
    <row r="45" spans="4:5" ht="11.25">
      <c r="D45" s="34" t="s">
        <v>20</v>
      </c>
      <c r="E45" s="34"/>
    </row>
  </sheetData>
  <sheetProtection selectLockedCells="1" selectUnlockedCells="1"/>
  <mergeCells count="4">
    <mergeCell ref="C2:J2"/>
    <mergeCell ref="C3:J3"/>
    <mergeCell ref="C4:J4"/>
    <mergeCell ref="C5:J5"/>
  </mergeCells>
  <hyperlinks>
    <hyperlink ref="E12" r:id="rId1" display="ruzek@node.mendelu.cz, +420 545 136 328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2013-02-21T16:00:53Z</dcterms:created>
  <dcterms:modified xsi:type="dcterms:W3CDTF">2013-06-18T07:35:06Z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