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610" yWindow="-15" windowWidth="14235" windowHeight="12795" tabRatio="689"/>
  </bookViews>
  <sheets>
    <sheet name="D.1.4.1 - KANALIZACE" sheetId="8" r:id="rId1"/>
    <sheet name="D.1.4.1 - VODOVOD" sheetId="9" r:id="rId2"/>
    <sheet name="D.1.4.1 - ZAŘIZOVACÍ PŘEDMĚTY" sheetId="10" r:id="rId3"/>
    <sheet name="D.1.4.2 - PLYN" sheetId="12" r:id="rId4"/>
    <sheet name="D.1.4.3 - DEŠŤOVÁ KANALIZACE" sheetId="11" r:id="rId5"/>
    <sheet name="D.1.4.4. - ÚT" sheetId="4" r:id="rId6"/>
    <sheet name="Poslední list" sheetId="5" r:id="rId7"/>
  </sheets>
  <definedNames>
    <definedName name="_xlnm.Print_Area" localSheetId="1">'D.1.4.1 - VODOVOD'!$A$1:$H$65</definedName>
    <definedName name="_xlnm.Print_Area" localSheetId="5">'D.1.4.4. - ÚT'!$A$1:$I$71</definedName>
    <definedName name="_xlnm.Print_Area" localSheetId="6">'Poslední list'!$A$1:$C$20</definedName>
  </definedNames>
  <calcPr calcId="145621"/>
</workbook>
</file>

<file path=xl/calcChain.xml><?xml version="1.0" encoding="utf-8"?>
<calcChain xmlns="http://schemas.openxmlformats.org/spreadsheetml/2006/main">
  <c r="G12" i="4" l="1"/>
  <c r="G13" i="4"/>
  <c r="G14" i="4"/>
  <c r="G15" i="4"/>
  <c r="G16" i="4"/>
  <c r="G17" i="4"/>
  <c r="G18" i="4"/>
  <c r="G19" i="4"/>
  <c r="G20" i="4"/>
  <c r="G21" i="4"/>
  <c r="G22" i="4"/>
  <c r="G23" i="4"/>
  <c r="G24" i="4"/>
  <c r="G25" i="4"/>
  <c r="G26" i="4"/>
  <c r="G27" i="4"/>
  <c r="G28" i="4"/>
  <c r="G29" i="4"/>
  <c r="G30" i="4"/>
  <c r="G31" i="4"/>
  <c r="G32" i="4"/>
  <c r="G35" i="4"/>
  <c r="G36" i="4"/>
  <c r="G37" i="4"/>
  <c r="G38" i="4"/>
  <c r="G41" i="4"/>
  <c r="G42" i="4"/>
  <c r="G43" i="4"/>
  <c r="G44" i="4"/>
  <c r="G45" i="4"/>
  <c r="G48" i="4"/>
  <c r="G49" i="4"/>
  <c r="G50" i="4"/>
  <c r="G51" i="4"/>
  <c r="G54" i="4"/>
  <c r="G55" i="4"/>
  <c r="G56" i="4"/>
  <c r="G57" i="4"/>
  <c r="G58" i="4"/>
  <c r="G59" i="4"/>
  <c r="G60" i="4"/>
  <c r="G61" i="4"/>
  <c r="G62" i="4"/>
  <c r="G63" i="4"/>
  <c r="G64" i="4"/>
  <c r="G11" i="4"/>
  <c r="G34" i="11"/>
  <c r="G37" i="11"/>
  <c r="G38" i="11"/>
  <c r="G39" i="11"/>
  <c r="G40" i="11"/>
  <c r="G41" i="11"/>
  <c r="G42" i="11"/>
  <c r="G43" i="11"/>
  <c r="G44" i="11"/>
  <c r="G33" i="11"/>
  <c r="G30" i="11"/>
  <c r="G27" i="11"/>
  <c r="G12" i="11"/>
  <c r="G13" i="11"/>
  <c r="G14" i="11"/>
  <c r="G15" i="11"/>
  <c r="G16" i="11"/>
  <c r="G17" i="11"/>
  <c r="G18" i="11"/>
  <c r="G19" i="11"/>
  <c r="G11" i="11"/>
  <c r="G40" i="12"/>
  <c r="G41" i="12"/>
  <c r="G42" i="12"/>
  <c r="G43" i="12"/>
  <c r="G39" i="12"/>
  <c r="G33" i="12"/>
  <c r="G34" i="12"/>
  <c r="G35" i="12"/>
  <c r="G36" i="12"/>
  <c r="G37" i="12"/>
  <c r="G32" i="12"/>
  <c r="G29" i="12"/>
  <c r="G26" i="12"/>
  <c r="G12" i="12"/>
  <c r="G13" i="12"/>
  <c r="G14" i="12"/>
  <c r="G15" i="12"/>
  <c r="G16" i="12"/>
  <c r="G17" i="12"/>
  <c r="G18" i="12"/>
  <c r="G19" i="12"/>
  <c r="G11" i="12"/>
  <c r="G49" i="12"/>
  <c r="G50" i="12"/>
  <c r="G51" i="12"/>
  <c r="G52" i="12"/>
  <c r="G53" i="12"/>
  <c r="G54" i="12"/>
  <c r="G55" i="12"/>
  <c r="G46" i="12"/>
  <c r="G11" i="10"/>
  <c r="G12" i="10"/>
  <c r="G13" i="10"/>
  <c r="G14" i="10"/>
  <c r="G15" i="10"/>
  <c r="G10" i="10"/>
  <c r="G53" i="9"/>
  <c r="G54" i="9"/>
  <c r="G55" i="9"/>
  <c r="G56" i="9"/>
  <c r="G57" i="9"/>
  <c r="G58" i="9"/>
  <c r="G52" i="9"/>
  <c r="G48" i="9"/>
  <c r="G49" i="9"/>
  <c r="G41" i="9"/>
  <c r="G37" i="9"/>
  <c r="G32" i="9"/>
  <c r="G28" i="9"/>
  <c r="G12" i="9"/>
  <c r="G13" i="9"/>
  <c r="G14" i="9"/>
  <c r="G15" i="9"/>
  <c r="G16" i="9"/>
  <c r="G17" i="9"/>
  <c r="G18" i="9"/>
  <c r="G19" i="9"/>
  <c r="G22" i="9"/>
  <c r="G23" i="9"/>
  <c r="G11" i="9"/>
  <c r="G58" i="8"/>
  <c r="G45" i="8"/>
  <c r="G46" i="8"/>
  <c r="G47" i="8"/>
  <c r="G48" i="8"/>
  <c r="G51" i="8"/>
  <c r="G54" i="8"/>
  <c r="G55" i="8"/>
  <c r="G56" i="8"/>
  <c r="G57" i="8"/>
  <c r="G59" i="8"/>
  <c r="G60" i="8"/>
  <c r="G61" i="8"/>
  <c r="G44" i="8"/>
  <c r="G41" i="8"/>
  <c r="G38" i="8"/>
  <c r="G35" i="8"/>
  <c r="G32" i="8"/>
  <c r="G29" i="8"/>
  <c r="G26" i="8"/>
  <c r="G12" i="8"/>
  <c r="G13" i="8"/>
  <c r="G14" i="8"/>
  <c r="G15" i="8"/>
  <c r="G16" i="8"/>
  <c r="G17" i="8"/>
  <c r="G18" i="8"/>
  <c r="G19" i="8"/>
  <c r="G11" i="8"/>
  <c r="G67" i="4" l="1"/>
  <c r="G47" i="11"/>
  <c r="G58" i="12"/>
  <c r="G18" i="10"/>
  <c r="G62" i="9"/>
  <c r="G64" i="8"/>
</calcChain>
</file>

<file path=xl/sharedStrings.xml><?xml version="1.0" encoding="utf-8"?>
<sst xmlns="http://schemas.openxmlformats.org/spreadsheetml/2006/main" count="469" uniqueCount="189">
  <si>
    <t>Profese:</t>
  </si>
  <si>
    <t>Název</t>
  </si>
  <si>
    <t>Jednotky</t>
  </si>
  <si>
    <t>Položka</t>
  </si>
  <si>
    <t>Počet jednotek</t>
  </si>
  <si>
    <t>Cena za jednotku</t>
  </si>
  <si>
    <t>Cena celkem</t>
  </si>
  <si>
    <t>Poznámka</t>
  </si>
  <si>
    <t>ks</t>
  </si>
  <si>
    <t>Část:</t>
  </si>
  <si>
    <t>Dokumentace skutečného provedení</t>
  </si>
  <si>
    <t>Náklady na zařízení staveniště</t>
  </si>
  <si>
    <t>Identifikační označení a štítky</t>
  </si>
  <si>
    <t>m</t>
  </si>
  <si>
    <t>OSTATNÍ POLOŽKY</t>
  </si>
  <si>
    <t>VNITŘNÍ KANALIZACE CELKEM:</t>
  </si>
  <si>
    <r>
      <t>Upřesňující údaje</t>
    </r>
    <r>
      <rPr>
        <sz val="12"/>
        <color indexed="8"/>
        <rFont val="Arial"/>
        <family val="2"/>
        <charset val="238"/>
      </rPr>
      <t xml:space="preserve">    </t>
    </r>
  </si>
  <si>
    <t xml:space="preserve">     Jedná se o materiálovou specifikaci nenahrazující výrobní přípravu dodavatele. Výpis obsahuje pouze základní položky ve smyslu dodávka.</t>
  </si>
  <si>
    <t xml:space="preserve">     Při zpracování nabídky je nutné vycházet ze všech částí dokumentace (tj. technické zprávy, všech výkresů i specifikace materiálu. Pouhým oceněním výkazu výměr není možné vypracovat kvalitní nabídku. </t>
  </si>
  <si>
    <t xml:space="preserve">     Potenciálním dodavatelem musí být odborná firma, která se obeznámila se všemi okolnostmi této zakázky a zahrnula je do nabízené ceny. Součástí ceny musí být veškeré náklady, aby cena byla konečná a zahrnovala celou dodávku akce. Dodavatel ručí za to, že v nabízené ceně je navrženo veškeré potřebné zařízení a výkony.   </t>
  </si>
  <si>
    <t xml:space="preserve">     Předpokládá se, že dodávka je nabízena jako kompletní dílo včetně kompletní montáže, veškerého souvisejícího doplňkového, podružného a montážního materiálu tak, aby celé zařízení bylo funkční a splňovalo všechny předpisy, které se na ně vztahují (součástí potrubí jsou nejen kolena, oblouky, redukce, šroubení, prostupové manžety ale i podpěry, konzoly a závěsy a veškeré ocelové konstrukce nezbytné pro uložení.</t>
  </si>
  <si>
    <t xml:space="preserve">m </t>
  </si>
  <si>
    <t>soubor</t>
  </si>
  <si>
    <t>Dokladová část k realizaci</t>
  </si>
  <si>
    <t>Autorský dozor</t>
  </si>
  <si>
    <t>bez DPH</t>
  </si>
  <si>
    <t>ÚT</t>
  </si>
  <si>
    <t>kpl</t>
  </si>
  <si>
    <t>t</t>
  </si>
  <si>
    <t>Přesun hmot pro strojovny, výšky do 6 m</t>
  </si>
  <si>
    <t>Revize tlakových nádob</t>
  </si>
  <si>
    <t>Přesun hmot pro rozvody potrubí, výšky do 6 m</t>
  </si>
  <si>
    <t>HZS, Nezměřitelné práce</t>
  </si>
  <si>
    <t>h</t>
  </si>
  <si>
    <t>HZS, Stavební přípomoci</t>
  </si>
  <si>
    <t>Hzs - nezmeřitelné práce čl.17-1a, Práce v tarifní třídě 7</t>
  </si>
  <si>
    <t>Hzs-zkousky v ramci montaz.praci Komplexni vyzkouseni</t>
  </si>
  <si>
    <t>Hzs-zkousky v ramci montaz.praci Topná zkouška</t>
  </si>
  <si>
    <t>HZS, Napuštění a vypláchnutí soustavy</t>
  </si>
  <si>
    <t>Ostatní drobný materiál</t>
  </si>
  <si>
    <t>Nátěr syntetický kovových konstrukcí 2x + 1x email</t>
  </si>
  <si>
    <t>m2</t>
  </si>
  <si>
    <t>Nátěr syntetický kovových konstrukcí základní</t>
  </si>
  <si>
    <t>STROJOVNA</t>
  </si>
  <si>
    <t>konzola s páskou pro Reflex/Refix KS 8-35</t>
  </si>
  <si>
    <t>připojovací sada k EN - AG 1</t>
  </si>
  <si>
    <t>servisní ventil se zajištěním MK 3/4</t>
  </si>
  <si>
    <t>Montáž nádoby expanzní tlakové 18 l</t>
  </si>
  <si>
    <t>Příplatek ztížený přesun -strojovny</t>
  </si>
  <si>
    <t>OTOPNÉ PLOCHY</t>
  </si>
  <si>
    <t>POTRUBÍ</t>
  </si>
  <si>
    <t>IZOLACE</t>
  </si>
  <si>
    <t>Izolace návleková tl. stěny 10-15 mm</t>
  </si>
  <si>
    <t>Montáž izolačních skruží na potrubí přímé</t>
  </si>
  <si>
    <t>Příplatek za montáž izolačních tvarovek</t>
  </si>
  <si>
    <t>Montáž potrubí z měděných trubek D 22 mm, spojovaného lisováním</t>
  </si>
  <si>
    <t>Tlaková zkouška potrubí z mědi</t>
  </si>
  <si>
    <t>Kohout kulový,2xvnitřní závit standart DN 25</t>
  </si>
  <si>
    <t>Filtr, vnitřní-vnitřní závit DN25</t>
  </si>
  <si>
    <t>Ventil automatický odvzdušňovací DN 15</t>
  </si>
  <si>
    <t>Montáž armatur závitových</t>
  </si>
  <si>
    <t>Přesun hmot pro izolace tepelné, výšky do 6 m</t>
  </si>
  <si>
    <t>%</t>
  </si>
  <si>
    <t>Ventil zpětný DN25</t>
  </si>
  <si>
    <t>konstrukce pomocné zámečnické ( závěsy, podpěry)</t>
  </si>
  <si>
    <t>konzola s více připojovacími místy pro Reflex 8 - 25 litrů KM 8-25</t>
  </si>
  <si>
    <t xml:space="preserve">Poznámka: Veškeré zde uvedené konkrétní typy výrobků, je možné nahradit jiným výrobkem ve stejné kvalitě a stejným způsobem využití. </t>
  </si>
  <si>
    <t>Výpis obsahuje pouze základní položky ve smyslu dodávka.</t>
  </si>
  <si>
    <r>
      <t xml:space="preserve">Jedná se o projekční rozpočet s ceníkovými cenami.  </t>
    </r>
    <r>
      <rPr>
        <sz val="10"/>
        <color indexed="8"/>
        <rFont val="Arial Narrow"/>
        <family val="2"/>
        <charset val="238"/>
      </rPr>
      <t xml:space="preserve">Jedná se o materiálovou specifikaci nenahrazující výrobní přípravu dodavatele. </t>
    </r>
  </si>
  <si>
    <t>Kohout plnící a vypouštěcí DN 15</t>
  </si>
  <si>
    <t>Montáž plynového kondenzačního kotle</t>
  </si>
  <si>
    <t>Systém odkouření 125/80</t>
  </si>
  <si>
    <t>Přestavba hospodářských objektů lesovny Vranov, č. p. 93, na sídlo Polesí Vranov</t>
  </si>
  <si>
    <t>Uchycení otopného tělesa</t>
  </si>
  <si>
    <t>Potrubí měděné do D 22 x 1 mm</t>
  </si>
  <si>
    <t>Zásobníkový ohřívač TV - 120l</t>
  </si>
  <si>
    <t>expanzní nádoba REFLEX NG18/6 vč. Příslušenství</t>
  </si>
  <si>
    <t>Desková otopná tělesa vč. připojovacích armatur a  TH</t>
  </si>
  <si>
    <t>Trubková otopná tělesa vč. připojovacích armatur a  TH</t>
  </si>
  <si>
    <t>ZTI</t>
  </si>
  <si>
    <t>ZEMNÍ PRÁCE</t>
  </si>
  <si>
    <t xml:space="preserve">Sejmutí ornice, pl. do 400 m2, přemístění do 50 m </t>
  </si>
  <si>
    <t>m³</t>
  </si>
  <si>
    <t>Hloubení rýh šířky v hor.3, do hl.2m</t>
  </si>
  <si>
    <t xml:space="preserve">Příplatek za lepivost - hloubení rýh v hor.3 </t>
  </si>
  <si>
    <t xml:space="preserve">Svislé přemístění výkopku z hor.1-4 do 2,5 m </t>
  </si>
  <si>
    <t>Pažení a rozepření rýh příložné - zřízení a následné odstranění</t>
  </si>
  <si>
    <t>m²</t>
  </si>
  <si>
    <t>Obsyp pískový tl. 300 mm</t>
  </si>
  <si>
    <t>Podsyp pískový tl. 100 mm</t>
  </si>
  <si>
    <t xml:space="preserve">Zásyp jam, rýh, šachet se zhutněním </t>
  </si>
  <si>
    <t xml:space="preserve">Uložení sypaniny do násypů nezhutněných </t>
  </si>
  <si>
    <t>SPLAŠKOVÁ KANALIZACE</t>
  </si>
  <si>
    <t>Tato položka zahrnuje dodávku a montáž potrubí včetně všech tvarovek, spojovacího materiálu, závěsů a ostatního montážního materiálu.</t>
  </si>
  <si>
    <t xml:space="preserve">Trubky jsou opatřeny nástrčným hrdlem opatřeným těsnícím kroužkem z elastomer. </t>
  </si>
  <si>
    <t>Tento systém musí zaručovat při správné montáži dokonalou těsnost a tím i ekologickou jistotu kanalizačního systému.</t>
  </si>
  <si>
    <t>POTRUBÍ (systém PP-HT)</t>
  </si>
  <si>
    <t>POTRUBÍ (systém PVC-KG)</t>
  </si>
  <si>
    <t>VĚTRACÍ A PŘIVĚTRÁVACÍ HLAVICE</t>
  </si>
  <si>
    <t>Větrací hlavice HL810, DN110, včetně montáže</t>
  </si>
  <si>
    <t>SIFONY</t>
  </si>
  <si>
    <t>HL 400</t>
  </si>
  <si>
    <t>ČISTÍCI TVAROVKY a JINÉ</t>
  </si>
  <si>
    <t>Čistící kus PP-HT se šroubovacím víkem DN 110, včetně montáže</t>
  </si>
  <si>
    <t>VPUSTI, VTOKY A ŽLABY</t>
  </si>
  <si>
    <t>Lapač střešních splavenin, např. HL 600 DN 110, včetně montáže</t>
  </si>
  <si>
    <t>VSAKOVACÍ OBJEKT</t>
  </si>
  <si>
    <t>ŠACHTY</t>
  </si>
  <si>
    <t>OSTATNÍ</t>
  </si>
  <si>
    <t xml:space="preserve">Chránička ø160 mm </t>
  </si>
  <si>
    <t xml:space="preserve">Chránička ø200 mm </t>
  </si>
  <si>
    <t>Napojení na stávající revizní šachtu splaškové kanalizace</t>
  </si>
  <si>
    <t>Revizní dvířka plastová o rozměrech 200x300mm</t>
  </si>
  <si>
    <t>Uchycení kanalizačního  potrubí</t>
  </si>
  <si>
    <t>Součinost se správci sítí a jejich dozory</t>
  </si>
  <si>
    <t>Provozní vlivy (Náklady na ztížené podmínky provádění tam, kde jsou stavební práce zcela nebo zčásti omezovány provozem jiných osob.)</t>
  </si>
  <si>
    <t>Stavební přípomoce a práce</t>
  </si>
  <si>
    <t>Zkouška těsnosti kanalizace vodou do DN 200</t>
  </si>
  <si>
    <t>Poznámka: Veškeré zde uvedené konkrétní typy výrobků, je možné nahradit jiným výrobkem ve stejné kvalitě a stejným způsobem využití.</t>
  </si>
  <si>
    <t>Domovní vodovod</t>
  </si>
  <si>
    <t>komplet</t>
  </si>
  <si>
    <t>Vodoměrná sestava D40 Složení sestavy:
 - nerezový držák  
 - kulový kohout  s vodoměrnou matkou
 - kulový kohout s vypoštěním a zpětnou klapkou
 - vodoměrné šroubení</t>
  </si>
  <si>
    <t>Potrubí PE SDR 11 PN 16 - 32x3,0</t>
  </si>
  <si>
    <t>Potrubí studené vody</t>
  </si>
  <si>
    <t>Potrubí pro rozvod studené vody uvnitř budovy bude z PPr, PN 16. Bude spojováno svařováním a s použitím speciálních fitinků pro spojování tohoto potrubí. Potrubí bude po celé délce izolováno dle vyhlášky 193/2007 sb., ventily a další armatury budou izolovány.</t>
  </si>
  <si>
    <t>Izolace potrubí</t>
  </si>
  <si>
    <t>Potrubí bude po celé délce izolováno dle vyhlášky 193/2007 sb., ventily a další armatury budou izolovány. Bude použita izolace z minerální vlny kryté aluminiovou folií.</t>
  </si>
  <si>
    <t>Potrubí pro rozvod teplé užitkové vody bude z PPr, PN16 se sníženou tepelnou roztažností. Bude spojováno svařováním a s použitím speciálních fitinků pro spojování tohoto potrubí. Potrubí bude po celé délce izolováno dle vyhlášky 193/2007 sb.</t>
  </si>
  <si>
    <t>Vřeteno armatury musí být dostatečně dlouhé, aby ve své nejnižší poloze byla ovládací páka armatury dostatečně vysoko nad jejím tělesem a bylo možné na ni aplikovat sílu potřebnou pro otevření armatury.</t>
  </si>
  <si>
    <t>Bezzdvižné uzavírací armatury se smí použít pouze pokud je na nich indikátor srozumitelně ukazující jejich otevřenou polohu. Armatury budou konstruovány na nominální tlak min. PN 16.Spojení pro průměry potrubí nad DN 50 budou přírubové.</t>
  </si>
  <si>
    <t>Armatury a zařízení</t>
  </si>
  <si>
    <t>Průtočná expanzní nádoba pro ohřev pitné vody Reflex, objem 18 l, PN10, včetně uzavírací armatury,  s vypouštěním zajišťující průtok nádobou</t>
  </si>
  <si>
    <t>Protup stěnou např.: ACO APLEX DUO, DN 80mm</t>
  </si>
  <si>
    <t>Revizní dvířka plastová o rozměrech 150x150mm</t>
  </si>
  <si>
    <t>Tlaková zkouška vodovodního potrubí do d65</t>
  </si>
  <si>
    <t>Proplach a dezinfekce vodovod.potrubí do DN80</t>
  </si>
  <si>
    <t>Napuštění nového vodovodního potrubí</t>
  </si>
  <si>
    <t>Napojení nového vnitřního vodovodu na stávající vodovodní přípojku</t>
  </si>
  <si>
    <t>Uchycení vodovodního  potrubí</t>
  </si>
  <si>
    <t>VNITŘNÍ VODOVOD CELKEM:</t>
  </si>
  <si>
    <t>ZAŘIZOVACÍ PŘEDMĚTY</t>
  </si>
  <si>
    <r>
      <rPr>
        <b/>
        <sz val="9"/>
        <rFont val="Tahoma"/>
        <family val="2"/>
        <charset val="238"/>
      </rPr>
      <t>U</t>
    </r>
    <r>
      <rPr>
        <sz val="9"/>
        <rFont val="Tahoma"/>
        <family val="2"/>
        <charset val="238"/>
      </rPr>
      <t xml:space="preserve"> - Umyvadlo - keramické bílé např: Laufen, 700/480, sifon - chrom, umyvadlová stojánková směšovací baterie jednootvor. 1/2" -chrom, vč. 2xroh. Ventil s přip. Hadičkou</t>
    </r>
  </si>
  <si>
    <r>
      <rPr>
        <b/>
        <sz val="9"/>
        <rFont val="Tahoma"/>
        <family val="2"/>
        <charset val="238"/>
      </rPr>
      <t>WC</t>
    </r>
    <r>
      <rPr>
        <sz val="9"/>
        <rFont val="Tahoma"/>
        <family val="2"/>
        <charset val="238"/>
      </rPr>
      <t xml:space="preserve"> - Závěsný klozet např: Laufen , keramický bílý , Ø odtoku 110 mm, splachovací nádržka podomítková s vestavěným ventilem 1/2" např: Geberit Duoflex, chromované splachovací tlačítko, včetně sedátka</t>
    </r>
  </si>
  <si>
    <r>
      <rPr>
        <b/>
        <sz val="9"/>
        <rFont val="Tahoma"/>
        <family val="2"/>
        <charset val="238"/>
      </rPr>
      <t xml:space="preserve">D - </t>
    </r>
    <r>
      <rPr>
        <sz val="9"/>
        <rFont val="Tahoma"/>
        <family val="2"/>
        <charset val="238"/>
      </rPr>
      <t>Dřez granitový např: Franke Sirius, součást pracovní linky, zápachová uzávěrka Ø 50mm, např. HL100G, dřezová stojánková směšovací baterie jednootvor. 1/2" vč. 2xrohový ventil s přip. Hadičkou</t>
    </r>
  </si>
  <si>
    <r>
      <rPr>
        <b/>
        <sz val="9"/>
        <rFont val="Tahoma"/>
        <family val="2"/>
        <charset val="238"/>
      </rPr>
      <t>VL</t>
    </r>
    <r>
      <rPr>
        <sz val="9"/>
        <rFont val="Tahoma"/>
        <family val="2"/>
        <charset val="238"/>
      </rPr>
      <t xml:space="preserve"> - Výlevka např: Laufen Bernina, keramický bílý , Ø odtoku 110 mm, splachovací nádržka podomítková s vestavěným ventilem 1/2" např: Geberit Duoflex, chromované splachovací tlačítko</t>
    </r>
  </si>
  <si>
    <t xml:space="preserve">Osilikonování zařizovacích předmětů </t>
  </si>
  <si>
    <t>ZAŘIZOVACÍ PŘEDMĚTY CELKEM:</t>
  </si>
  <si>
    <t>Potrubí PPr  PN 16  do D 32 mm</t>
  </si>
  <si>
    <t>Izolace potrubí  tl. 20 mm - vnější průměr potrubí do 32 mm</t>
  </si>
  <si>
    <t>Potrubí teplé vody</t>
  </si>
  <si>
    <t>Izolace potrubí  tl. 40 mm - vnější průměr potrubí do 32 mm</t>
  </si>
  <si>
    <t>Potrubí PPr  PN 16 do D 32 mm</t>
  </si>
  <si>
    <t>armatury vodovodu</t>
  </si>
  <si>
    <t>KANALIZACE</t>
  </si>
  <si>
    <t>VODOVOD</t>
  </si>
  <si>
    <t>PP do DN 110</t>
  </si>
  <si>
    <t>PVC DN 150</t>
  </si>
  <si>
    <t xml:space="preserve">Revizní šachta plastová, D 600mm, s poklopem třídy zatížení A15,  ø315 mm, včetně montáže </t>
  </si>
  <si>
    <t>DEŠŤOVÁ KANALIZACE</t>
  </si>
  <si>
    <t>Vsakovací jáma, rozměry bloku: 5x3x3,5m,
včetně geotextílie a spojovacího příslušenství, včetně montáže
přesné rozměry dle hydrogeologického posudku</t>
  </si>
  <si>
    <t>Akumulační nádrž Asio AS-REWA Kombi 6ER, včetně montáže</t>
  </si>
  <si>
    <t>DEŠŤOVÁ KANALIZACE CELKEM:</t>
  </si>
  <si>
    <t>Plynoinstalace CELKEM:</t>
  </si>
  <si>
    <t>PLYNOINSTALACE</t>
  </si>
  <si>
    <t xml:space="preserve">zpracování revizní knihy plynovodu, revize </t>
  </si>
  <si>
    <t xml:space="preserve">Odvzdušnění a napuštění plynového potrubí </t>
  </si>
  <si>
    <t>kus</t>
  </si>
  <si>
    <t>Hzs - nezmeřitelné práce   čl.17-1a Práce v tarifní třídě 7</t>
  </si>
  <si>
    <t>hod</t>
  </si>
  <si>
    <t>Montáž plynovodních armatur, 2 závity, G 1 včetně kulového kohoutu</t>
  </si>
  <si>
    <t xml:space="preserve">Nátěr syntet. potrubí do DN 100 mm Z +2x +1x email </t>
  </si>
  <si>
    <t xml:space="preserve">Tlakoměr deformační 0-10 MPa č. 03313, D 160 </t>
  </si>
  <si>
    <t xml:space="preserve">Přesun hmot pro vnitřní plynovod, výšky do 6 m </t>
  </si>
  <si>
    <t>Plynoinstalace</t>
  </si>
  <si>
    <t>skříň plynoměrová</t>
  </si>
  <si>
    <t>POTRUBÍ HDPE</t>
  </si>
  <si>
    <t>HDPE 100, 32x3,0, SDR 11</t>
  </si>
  <si>
    <t>POTRUBÍ OCEL</t>
  </si>
  <si>
    <t>ocelové potrubí</t>
  </si>
  <si>
    <t xml:space="preserve">Chránička DN 50 mm </t>
  </si>
  <si>
    <t>Uchycení potrubí</t>
  </si>
  <si>
    <t>Plynoměr G4</t>
  </si>
  <si>
    <t>Dodávka plynáren</t>
  </si>
  <si>
    <t>Montáž potrubí z trubek do dn32 mm</t>
  </si>
  <si>
    <t>Vytápění CELKEM:</t>
  </si>
  <si>
    <t>Sestava - Plynový kondenzační kotel - BAXI LUNA PLATINUM + 1.18 + regulace</t>
  </si>
  <si>
    <t>Pokojový termostat</t>
  </si>
  <si>
    <r>
      <rPr>
        <b/>
        <sz val="9"/>
        <rFont val="Tahoma"/>
        <family val="2"/>
        <charset val="238"/>
      </rPr>
      <t>S</t>
    </r>
    <r>
      <rPr>
        <sz val="9"/>
        <rFont val="Tahoma"/>
        <family val="2"/>
        <charset val="238"/>
      </rPr>
      <t xml:space="preserve"> - Sprchový kout, sprchová zástěna z bezpečnostního skla např: Roltechnik , nástěnná směšovací baterie 1/2" se sprchovou hadicí a hlavicí např: , pevný držák sprchové hlavice</t>
    </r>
  </si>
  <si>
    <t>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</si>
</sst>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0.00\ &quot;Kč&quot;"/>
  </numFmts>
  <fonts count="25" x14ac:knownFonts="1">
    <font>
      <sz val="11"/>
      <color theme="1"/>
      <name val="Calibri"/>
      <family val="2"/>
      <charset val="238"/>
      <scheme val="minor"/>
    </font>
    <font>
      <sz val="12"/>
      <color indexed="8"/>
      <name val="Arial"/>
      <family val="2"/>
      <charset val="238"/>
    </font>
    <font>
      <sz val="10"/>
      <name val="Arial Narrow"/>
      <family val="2"/>
      <charset val="238"/>
    </font>
    <font>
      <sz val="9"/>
      <name val="Arial Narrow"/>
      <family val="2"/>
      <charset val="238"/>
    </font>
    <font>
      <sz val="10"/>
      <color indexed="8"/>
      <name val="Arial Narrow"/>
      <family val="2"/>
      <charset val="238"/>
    </font>
    <font>
      <b/>
      <sz val="12"/>
      <name val="Arial Narrow"/>
      <family val="2"/>
      <charset val="238"/>
    </font>
    <font>
      <b/>
      <sz val="10"/>
      <name val="Arial Narrow"/>
      <family val="2"/>
      <charset val="238"/>
    </font>
    <font>
      <b/>
      <sz val="11"/>
      <name val="Arial Narrow"/>
      <family val="2"/>
      <charset val="238"/>
    </font>
    <font>
      <sz val="9"/>
      <name val="Tahoma"/>
      <family val="2"/>
      <charset val="238"/>
    </font>
    <font>
      <b/>
      <sz val="9"/>
      <name val="Tahoma"/>
      <family val="2"/>
      <charset val="238"/>
    </font>
    <font>
      <sz val="11"/>
      <color theme="1"/>
      <name val="Tahoma"/>
      <family val="2"/>
      <charset val="238"/>
    </font>
    <font>
      <sz val="10"/>
      <color theme="1"/>
      <name val="Tahoma"/>
      <family val="2"/>
      <charset val="238"/>
    </font>
    <font>
      <b/>
      <sz val="10"/>
      <color theme="1"/>
      <name val="Tahoma"/>
      <family val="2"/>
      <charset val="238"/>
    </font>
    <font>
      <sz val="12"/>
      <color theme="1"/>
      <name val="Tahoma"/>
      <family val="2"/>
      <charset val="238"/>
    </font>
    <font>
      <b/>
      <sz val="12"/>
      <color theme="1"/>
      <name val="Tahoma"/>
      <family val="2"/>
      <charset val="238"/>
    </font>
    <font>
      <b/>
      <sz val="12"/>
      <color rgb="FF000000"/>
      <name val="Arial"/>
      <family val="2"/>
      <charset val="238"/>
    </font>
    <font>
      <sz val="12"/>
      <color rgb="FF000000"/>
      <name val="Arial"/>
      <family val="2"/>
      <charset val="238"/>
    </font>
    <font>
      <sz val="10"/>
      <color theme="1"/>
      <name val="Arial Narrow"/>
      <family val="2"/>
      <charset val="238"/>
    </font>
    <font>
      <b/>
      <sz val="10"/>
      <color theme="1"/>
      <name val="Arial Narrow"/>
      <family val="2"/>
      <charset val="238"/>
    </font>
    <font>
      <b/>
      <sz val="12"/>
      <color theme="1"/>
      <name val="Arial Narrow"/>
      <family val="2"/>
      <charset val="238"/>
    </font>
    <font>
      <sz val="9"/>
      <color theme="1"/>
      <name val="Arial Narrow"/>
      <family val="2"/>
      <charset val="238"/>
    </font>
    <font>
      <b/>
      <sz val="11"/>
      <color theme="1"/>
      <name val="Arial Narrow"/>
      <family val="2"/>
      <charset val="238"/>
    </font>
    <font>
      <sz val="10"/>
      <color rgb="FFFF0000"/>
      <name val="Arial Narrow"/>
      <family val="2"/>
      <charset val="238"/>
    </font>
    <font>
      <b/>
      <sz val="16"/>
      <color theme="1"/>
      <name val="Tahoma"/>
      <family val="2"/>
      <charset val="238"/>
    </font>
    <font>
      <b/>
      <sz val="11"/>
      <color theme="1"/>
      <name val="Tahoma"/>
      <family val="2"/>
      <charset val="23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dotted">
        <color indexed="64"/>
      </bottom>
      <diagonal/>
    </border>
    <border>
      <left style="hair">
        <color indexed="64"/>
      </left>
      <right style="hair">
        <color indexed="64"/>
      </right>
      <top style="hair">
        <color indexed="64"/>
      </top>
      <bottom style="dotted">
        <color indexed="64"/>
      </bottom>
      <diagonal/>
    </border>
    <border>
      <left style="hair">
        <color indexed="64"/>
      </left>
      <right style="medium">
        <color indexed="64"/>
      </right>
      <top style="hair">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hair">
        <color indexed="64"/>
      </left>
      <right style="hair">
        <color indexed="64"/>
      </right>
      <top style="dotted">
        <color indexed="64"/>
      </top>
      <bottom style="dotted">
        <color indexed="64"/>
      </bottom>
      <diagonal/>
    </border>
    <border>
      <left style="medium">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hair">
        <color indexed="64"/>
      </left>
      <right style="medium">
        <color indexed="64"/>
      </right>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hair">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dotted">
        <color indexed="64"/>
      </top>
      <bottom/>
      <diagonal/>
    </border>
    <border>
      <left style="medium">
        <color indexed="64"/>
      </left>
      <right/>
      <top/>
      <bottom style="dotted">
        <color indexed="64"/>
      </bottom>
      <diagonal/>
    </border>
    <border>
      <left/>
      <right style="medium">
        <color indexed="64"/>
      </right>
      <top/>
      <bottom style="dotted">
        <color indexed="64"/>
      </bottom>
      <diagonal/>
    </border>
    <border>
      <left style="hair">
        <color indexed="64"/>
      </left>
      <right/>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style="hair">
        <color indexed="64"/>
      </right>
      <top style="dotted">
        <color indexed="64"/>
      </top>
      <bottom style="dotted">
        <color indexed="64"/>
      </bottom>
      <diagonal/>
    </border>
    <border>
      <left style="medium">
        <color indexed="64"/>
      </left>
      <right style="hair">
        <color indexed="64"/>
      </right>
      <top style="dotted">
        <color indexed="64"/>
      </top>
      <bottom/>
      <diagonal/>
    </border>
    <border>
      <left style="hair">
        <color indexed="64"/>
      </left>
      <right style="medium">
        <color indexed="64"/>
      </right>
      <top style="dotted">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dotted">
        <color indexed="64"/>
      </top>
      <bottom/>
      <diagonal/>
    </border>
  </borders>
  <cellStyleXfs count="1">
    <xf numFmtId="0" fontId="0" fillId="0" borderId="0"/>
  </cellStyleXfs>
  <cellXfs count="297">
    <xf numFmtId="0" fontId="0" fillId="0" borderId="0" xfId="0"/>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1" fillId="0" borderId="0" xfId="0" applyFont="1" applyAlignment="1">
      <alignment vertical="center"/>
    </xf>
    <xf numFmtId="0" fontId="12" fillId="0" borderId="0" xfId="0" applyFont="1" applyAlignment="1">
      <alignment vertical="center"/>
    </xf>
    <xf numFmtId="0" fontId="13" fillId="0" borderId="4" xfId="0" applyFont="1" applyBorder="1" applyAlignment="1">
      <alignment horizontal="left" vertical="center"/>
    </xf>
    <xf numFmtId="49" fontId="14" fillId="0" borderId="5" xfId="0" applyNumberFormat="1" applyFont="1" applyBorder="1" applyAlignment="1">
      <alignment horizontal="left" vertical="center"/>
    </xf>
    <xf numFmtId="0" fontId="15" fillId="0" borderId="0" xfId="0" applyFont="1" applyAlignment="1">
      <alignment horizontal="left" wrapText="1"/>
    </xf>
    <xf numFmtId="0" fontId="16" fillId="0" borderId="0" xfId="0" applyFont="1" applyAlignment="1">
      <alignment horizontal="left" wrapText="1"/>
    </xf>
    <xf numFmtId="0" fontId="17" fillId="0" borderId="0" xfId="0" applyFont="1" applyBorder="1" applyAlignment="1">
      <alignment horizontal="center" vertical="center"/>
    </xf>
    <xf numFmtId="0" fontId="17" fillId="0" borderId="0" xfId="0" applyFont="1"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17" fillId="0" borderId="6" xfId="0" applyFont="1" applyBorder="1" applyAlignment="1">
      <alignment horizontal="left" vertical="center"/>
    </xf>
    <xf numFmtId="0" fontId="17" fillId="0" borderId="7" xfId="0" applyFont="1" applyBorder="1" applyAlignment="1">
      <alignment vertical="center"/>
    </xf>
    <xf numFmtId="0" fontId="17" fillId="0" borderId="7" xfId="0" applyFont="1" applyBorder="1" applyAlignment="1">
      <alignment horizontal="center"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8" fillId="0" borderId="10" xfId="0" applyFont="1" applyBorder="1" applyAlignment="1">
      <alignment vertical="center"/>
    </xf>
    <xf numFmtId="0" fontId="17" fillId="0" borderId="10" xfId="0" applyFont="1" applyBorder="1" applyAlignment="1">
      <alignment horizontal="center" vertical="center"/>
    </xf>
    <xf numFmtId="0" fontId="17" fillId="0" borderId="11" xfId="0" applyFont="1" applyBorder="1" applyAlignment="1">
      <alignment horizontal="left" vertical="center"/>
    </xf>
    <xf numFmtId="0" fontId="17" fillId="0" borderId="12" xfId="0" applyFont="1" applyBorder="1" applyAlignment="1">
      <alignment horizontal="left" vertical="center"/>
    </xf>
    <xf numFmtId="0" fontId="17" fillId="0" borderId="13" xfId="0" applyFont="1" applyBorder="1" applyAlignment="1">
      <alignment vertical="center"/>
    </xf>
    <xf numFmtId="0" fontId="17" fillId="0" borderId="13" xfId="0" applyFont="1" applyBorder="1" applyAlignment="1">
      <alignment horizontal="center" vertical="center"/>
    </xf>
    <xf numFmtId="0" fontId="17" fillId="0" borderId="14" xfId="0" applyFont="1" applyBorder="1" applyAlignment="1">
      <alignment horizontal="left" vertical="center"/>
    </xf>
    <xf numFmtId="0" fontId="17" fillId="0" borderId="15" xfId="0" applyFont="1" applyBorder="1" applyAlignment="1">
      <alignment horizontal="left" vertical="center"/>
    </xf>
    <xf numFmtId="0" fontId="17" fillId="0" borderId="1" xfId="0" applyFont="1" applyBorder="1" applyAlignment="1">
      <alignment horizontal="left" vertical="center"/>
    </xf>
    <xf numFmtId="0" fontId="17" fillId="0" borderId="2" xfId="0" applyFont="1" applyBorder="1" applyAlignment="1">
      <alignment vertical="center"/>
    </xf>
    <xf numFmtId="0" fontId="17" fillId="0" borderId="2" xfId="0" applyFont="1" applyBorder="1" applyAlignment="1">
      <alignment horizontal="center" vertical="center"/>
    </xf>
    <xf numFmtId="0" fontId="17" fillId="0" borderId="3" xfId="0" applyFont="1" applyBorder="1" applyAlignment="1">
      <alignment horizontal="left" vertical="center"/>
    </xf>
    <xf numFmtId="0" fontId="17" fillId="0" borderId="0" xfId="0" applyFont="1" applyBorder="1" applyAlignment="1">
      <alignment horizontal="left" vertical="center"/>
    </xf>
    <xf numFmtId="1" fontId="17" fillId="0" borderId="0" xfId="0" applyNumberFormat="1" applyFont="1" applyAlignment="1">
      <alignment horizontal="center" vertical="center"/>
    </xf>
    <xf numFmtId="1" fontId="10" fillId="0" borderId="2" xfId="0" applyNumberFormat="1" applyFont="1" applyBorder="1" applyAlignment="1">
      <alignment horizontal="center" vertical="center" wrapText="1"/>
    </xf>
    <xf numFmtId="1" fontId="17" fillId="0" borderId="7" xfId="0" applyNumberFormat="1" applyFont="1" applyBorder="1" applyAlignment="1">
      <alignment horizontal="center" vertical="center"/>
    </xf>
    <xf numFmtId="1" fontId="17" fillId="0" borderId="10" xfId="0" applyNumberFormat="1" applyFont="1" applyBorder="1" applyAlignment="1">
      <alignment horizontal="center" vertical="center"/>
    </xf>
    <xf numFmtId="1" fontId="17" fillId="0" borderId="13" xfId="0" applyNumberFormat="1" applyFont="1" applyBorder="1" applyAlignment="1">
      <alignment horizontal="center" vertical="center"/>
    </xf>
    <xf numFmtId="1" fontId="17" fillId="0" borderId="0" xfId="0" applyNumberFormat="1" applyFont="1" applyBorder="1" applyAlignment="1">
      <alignment horizontal="center" vertical="center"/>
    </xf>
    <xf numFmtId="1" fontId="17" fillId="0" borderId="2" xfId="0" applyNumberFormat="1" applyFont="1" applyBorder="1" applyAlignment="1">
      <alignment horizontal="center" vertical="center"/>
    </xf>
    <xf numFmtId="166" fontId="17" fillId="0" borderId="0" xfId="0" applyNumberFormat="1" applyFont="1" applyFill="1" applyAlignment="1">
      <alignment horizontal="center" vertical="center"/>
    </xf>
    <xf numFmtId="166" fontId="17" fillId="0" borderId="0" xfId="0" applyNumberFormat="1" applyFont="1" applyAlignment="1">
      <alignment horizontal="center" vertical="center"/>
    </xf>
    <xf numFmtId="166" fontId="10" fillId="0" borderId="2" xfId="0" applyNumberFormat="1" applyFont="1" applyFill="1" applyBorder="1" applyAlignment="1">
      <alignment horizontal="center" vertical="center" wrapText="1"/>
    </xf>
    <xf numFmtId="166" fontId="10" fillId="0" borderId="2" xfId="0" applyNumberFormat="1" applyFont="1" applyBorder="1" applyAlignment="1">
      <alignment horizontal="center" vertical="center" wrapText="1"/>
    </xf>
    <xf numFmtId="166" fontId="17" fillId="0" borderId="7" xfId="0" applyNumberFormat="1" applyFont="1" applyFill="1" applyBorder="1" applyAlignment="1">
      <alignment horizontal="center" vertical="center"/>
    </xf>
    <xf numFmtId="166" fontId="17" fillId="0" borderId="7" xfId="0" applyNumberFormat="1" applyFont="1" applyBorder="1" applyAlignment="1">
      <alignment horizontal="center" vertical="center"/>
    </xf>
    <xf numFmtId="166" fontId="17" fillId="0" borderId="10" xfId="0" applyNumberFormat="1" applyFont="1" applyFill="1" applyBorder="1" applyAlignment="1">
      <alignment horizontal="center" vertical="center"/>
    </xf>
    <xf numFmtId="166" fontId="17" fillId="0" borderId="10" xfId="0" applyNumberFormat="1" applyFont="1" applyBorder="1" applyAlignment="1">
      <alignment horizontal="center" vertical="center"/>
    </xf>
    <xf numFmtId="166" fontId="17" fillId="0" borderId="13" xfId="0" applyNumberFormat="1" applyFont="1" applyFill="1" applyBorder="1" applyAlignment="1">
      <alignment horizontal="center" vertical="center"/>
    </xf>
    <xf numFmtId="166" fontId="17" fillId="0" borderId="13" xfId="0" applyNumberFormat="1" applyFont="1" applyBorder="1" applyAlignment="1">
      <alignment horizontal="center" vertical="center"/>
    </xf>
    <xf numFmtId="166" fontId="17" fillId="0" borderId="0" xfId="0" applyNumberFormat="1" applyFont="1" applyFill="1" applyBorder="1" applyAlignment="1">
      <alignment horizontal="center" vertical="center"/>
    </xf>
    <xf numFmtId="166" fontId="17" fillId="0" borderId="0" xfId="0" applyNumberFormat="1" applyFont="1" applyBorder="1" applyAlignment="1">
      <alignment horizontal="center" vertical="center"/>
    </xf>
    <xf numFmtId="166" fontId="17" fillId="0" borderId="16" xfId="0" applyNumberFormat="1" applyFont="1" applyBorder="1" applyAlignment="1">
      <alignment horizontal="center" vertical="center"/>
    </xf>
    <xf numFmtId="166" fontId="17" fillId="0" borderId="2" xfId="0" applyNumberFormat="1" applyFont="1" applyFill="1" applyBorder="1" applyAlignment="1">
      <alignment horizontal="center" vertical="center"/>
    </xf>
    <xf numFmtId="166" fontId="17" fillId="0" borderId="2" xfId="0" applyNumberFormat="1" applyFont="1" applyBorder="1" applyAlignment="1">
      <alignment horizontal="center" vertical="center"/>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2" fillId="0" borderId="19" xfId="0" applyFont="1" applyFill="1" applyBorder="1" applyAlignment="1">
      <alignment horizontal="left"/>
    </xf>
    <xf numFmtId="0" fontId="17" fillId="0" borderId="20" xfId="0" applyFont="1" applyFill="1" applyBorder="1" applyAlignment="1">
      <alignment horizontal="left" vertical="center"/>
    </xf>
    <xf numFmtId="0" fontId="2" fillId="0" borderId="21" xfId="0" applyFont="1" applyFill="1" applyBorder="1" applyAlignment="1">
      <alignment horizontal="left"/>
    </xf>
    <xf numFmtId="0" fontId="17" fillId="0" borderId="21" xfId="0" applyFont="1" applyFill="1" applyBorder="1" applyAlignment="1">
      <alignment horizontal="center" vertical="center"/>
    </xf>
    <xf numFmtId="1" fontId="17" fillId="0" borderId="21" xfId="0" applyNumberFormat="1" applyFont="1" applyFill="1" applyBorder="1" applyAlignment="1">
      <alignment horizontal="center" vertical="center"/>
    </xf>
    <xf numFmtId="166" fontId="17" fillId="0" borderId="21" xfId="0" applyNumberFormat="1" applyFont="1" applyFill="1" applyBorder="1" applyAlignment="1">
      <alignment horizontal="center" vertical="center"/>
    </xf>
    <xf numFmtId="0" fontId="17" fillId="0" borderId="22" xfId="0" applyFont="1" applyFill="1" applyBorder="1" applyAlignment="1">
      <alignment horizontal="left" vertical="center"/>
    </xf>
    <xf numFmtId="0" fontId="11" fillId="0" borderId="0" xfId="0" applyFont="1" applyFill="1" applyAlignment="1">
      <alignment vertical="center"/>
    </xf>
    <xf numFmtId="0" fontId="18" fillId="0" borderId="10" xfId="0" applyFont="1" applyFill="1" applyBorder="1" applyAlignment="1">
      <alignment vertical="center"/>
    </xf>
    <xf numFmtId="0" fontId="17" fillId="0" borderId="19" xfId="0" applyFont="1" applyFill="1" applyBorder="1" applyAlignment="1">
      <alignment horizontal="center" vertical="center"/>
    </xf>
    <xf numFmtId="1" fontId="2" fillId="0" borderId="19" xfId="0" applyNumberFormat="1" applyFont="1" applyFill="1" applyBorder="1" applyAlignment="1">
      <alignment horizontal="center"/>
    </xf>
    <xf numFmtId="166" fontId="17" fillId="0" borderId="19" xfId="0" applyNumberFormat="1" applyFont="1" applyFill="1" applyBorder="1" applyAlignment="1">
      <alignment horizontal="center" vertical="center"/>
    </xf>
    <xf numFmtId="0" fontId="2" fillId="0" borderId="19" xfId="0" applyFont="1" applyFill="1" applyBorder="1" applyAlignment="1">
      <alignment horizontal="center"/>
    </xf>
    <xf numFmtId="0" fontId="17" fillId="0" borderId="23" xfId="0" applyFont="1" applyFill="1" applyBorder="1" applyAlignment="1">
      <alignment horizontal="left" vertical="center"/>
    </xf>
    <xf numFmtId="0" fontId="17" fillId="0" borderId="24" xfId="0" applyFont="1" applyFill="1" applyBorder="1" applyAlignment="1">
      <alignment horizontal="left" vertical="center"/>
    </xf>
    <xf numFmtId="49" fontId="2" fillId="0" borderId="25" xfId="0" applyNumberFormat="1" applyFont="1" applyFill="1" applyBorder="1" applyAlignment="1"/>
    <xf numFmtId="1" fontId="17" fillId="0" borderId="19" xfId="0" applyNumberFormat="1" applyFont="1" applyFill="1" applyBorder="1" applyAlignment="1">
      <alignment horizontal="center" vertical="center"/>
    </xf>
    <xf numFmtId="0" fontId="18" fillId="0" borderId="19" xfId="0" applyFont="1" applyFill="1" applyBorder="1" applyAlignment="1">
      <alignment vertical="center"/>
    </xf>
    <xf numFmtId="0" fontId="17" fillId="0" borderId="26" xfId="0" applyFont="1" applyFill="1" applyBorder="1" applyAlignment="1">
      <alignment horizontal="center" vertical="center"/>
    </xf>
    <xf numFmtId="0" fontId="17" fillId="0" borderId="19" xfId="0" applyFont="1" applyFill="1" applyBorder="1" applyAlignment="1">
      <alignment vertical="center" wrapText="1"/>
    </xf>
    <xf numFmtId="0" fontId="2" fillId="0" borderId="19" xfId="0" applyFont="1" applyFill="1" applyBorder="1" applyAlignment="1">
      <alignment vertical="center"/>
    </xf>
    <xf numFmtId="0" fontId="3" fillId="0" borderId="27" xfId="0" applyFont="1" applyFill="1" applyBorder="1" applyAlignment="1">
      <alignment horizontal="left"/>
    </xf>
    <xf numFmtId="1" fontId="3" fillId="0" borderId="27" xfId="0" applyNumberFormat="1" applyFont="1" applyFill="1" applyBorder="1" applyAlignment="1">
      <alignment horizontal="left"/>
    </xf>
    <xf numFmtId="166" fontId="3" fillId="0" borderId="27" xfId="0" applyNumberFormat="1" applyFont="1" applyFill="1" applyBorder="1" applyAlignment="1">
      <alignment horizontal="left"/>
    </xf>
    <xf numFmtId="0" fontId="3" fillId="0" borderId="24" xfId="0" applyFont="1" applyFill="1" applyBorder="1" applyAlignment="1">
      <alignment horizontal="left"/>
    </xf>
    <xf numFmtId="0" fontId="17" fillId="0" borderId="19" xfId="0" applyFont="1" applyFill="1" applyBorder="1" applyAlignment="1">
      <alignment vertical="center"/>
    </xf>
    <xf numFmtId="0" fontId="17" fillId="0" borderId="28" xfId="0" applyFont="1" applyFill="1" applyBorder="1" applyAlignment="1">
      <alignment vertical="center"/>
    </xf>
    <xf numFmtId="0" fontId="17" fillId="0" borderId="29" xfId="0" applyFont="1" applyFill="1" applyBorder="1" applyAlignment="1">
      <alignment horizontal="left" vertical="center"/>
    </xf>
    <xf numFmtId="0" fontId="17" fillId="0" borderId="30" xfId="0" applyFont="1" applyFill="1" applyBorder="1" applyAlignment="1">
      <alignment horizontal="left" vertical="center"/>
    </xf>
    <xf numFmtId="164" fontId="17" fillId="0" borderId="19" xfId="0" applyNumberFormat="1" applyFont="1" applyFill="1" applyBorder="1" applyAlignment="1">
      <alignment horizontal="center" vertical="center"/>
    </xf>
    <xf numFmtId="0" fontId="2" fillId="0" borderId="31" xfId="0" applyFont="1" applyFill="1" applyBorder="1" applyAlignment="1">
      <alignment horizontal="left"/>
    </xf>
    <xf numFmtId="166" fontId="17" fillId="0" borderId="31" xfId="0" applyNumberFormat="1" applyFont="1" applyFill="1" applyBorder="1" applyAlignment="1">
      <alignment horizontal="center" vertical="center"/>
    </xf>
    <xf numFmtId="164" fontId="17" fillId="0" borderId="21" xfId="0" applyNumberFormat="1" applyFont="1" applyFill="1" applyBorder="1" applyAlignment="1">
      <alignment horizontal="center" vertical="center"/>
    </xf>
    <xf numFmtId="0" fontId="17" fillId="0" borderId="32" xfId="0" applyFont="1" applyFill="1" applyBorder="1" applyAlignment="1">
      <alignment horizontal="left" vertical="center"/>
    </xf>
    <xf numFmtId="0" fontId="17" fillId="0" borderId="33" xfId="0" applyFont="1" applyFill="1" applyBorder="1" applyAlignment="1">
      <alignment horizontal="left" vertical="center"/>
    </xf>
    <xf numFmtId="0" fontId="17" fillId="0" borderId="34" xfId="0" applyFont="1" applyFill="1" applyBorder="1" applyAlignment="1">
      <alignment horizontal="left" vertical="center"/>
    </xf>
    <xf numFmtId="166" fontId="17" fillId="0" borderId="28" xfId="0" applyNumberFormat="1" applyFont="1" applyFill="1" applyBorder="1" applyAlignment="1">
      <alignment horizontal="center" vertical="center"/>
    </xf>
    <xf numFmtId="0" fontId="17" fillId="0" borderId="35" xfId="0" applyFont="1" applyFill="1" applyBorder="1" applyAlignment="1">
      <alignment horizontal="left" vertical="center"/>
    </xf>
    <xf numFmtId="1" fontId="17" fillId="0" borderId="28" xfId="0" applyNumberFormat="1" applyFont="1" applyFill="1" applyBorder="1" applyAlignment="1">
      <alignment horizontal="center" vertical="center"/>
    </xf>
    <xf numFmtId="0" fontId="18" fillId="0" borderId="0" xfId="0" applyFont="1" applyBorder="1" applyAlignment="1">
      <alignment vertical="center"/>
    </xf>
    <xf numFmtId="0" fontId="17" fillId="0" borderId="0" xfId="0" applyFont="1" applyBorder="1" applyAlignment="1">
      <alignment horizontal="left" vertical="center"/>
    </xf>
    <xf numFmtId="0" fontId="17" fillId="0" borderId="20" xfId="0" applyFont="1" applyBorder="1" applyAlignment="1">
      <alignment horizontal="left" vertical="center"/>
    </xf>
    <xf numFmtId="49" fontId="2" fillId="2" borderId="19" xfId="0" applyNumberFormat="1" applyFont="1" applyFill="1" applyBorder="1" applyAlignment="1"/>
    <xf numFmtId="0" fontId="17" fillId="0" borderId="19" xfId="0" applyFont="1" applyBorder="1" applyAlignment="1">
      <alignment horizontal="center" vertical="center"/>
    </xf>
    <xf numFmtId="1" fontId="17" fillId="0" borderId="21" xfId="0" applyNumberFormat="1" applyFont="1" applyBorder="1" applyAlignment="1">
      <alignment horizontal="center" vertical="center"/>
    </xf>
    <xf numFmtId="166" fontId="17" fillId="0" borderId="21" xfId="0" applyNumberFormat="1" applyFont="1" applyBorder="1" applyAlignment="1">
      <alignment horizontal="center" vertical="center"/>
    </xf>
    <xf numFmtId="0" fontId="17" fillId="0" borderId="22" xfId="0" applyFont="1" applyBorder="1" applyAlignment="1">
      <alignment horizontal="left" vertical="center"/>
    </xf>
    <xf numFmtId="0" fontId="2" fillId="2" borderId="19" xfId="0" applyFont="1" applyFill="1" applyBorder="1" applyAlignment="1"/>
    <xf numFmtId="3" fontId="2" fillId="2" borderId="19" xfId="0" applyNumberFormat="1" applyFont="1" applyFill="1" applyBorder="1" applyAlignment="1">
      <alignment horizontal="center"/>
    </xf>
    <xf numFmtId="0" fontId="2" fillId="2" borderId="19" xfId="0" applyFont="1" applyFill="1" applyBorder="1" applyAlignment="1">
      <alignment horizontal="left"/>
    </xf>
    <xf numFmtId="0" fontId="17" fillId="0" borderId="21" xfId="0" applyFont="1" applyBorder="1" applyAlignment="1">
      <alignment horizontal="center" vertical="center"/>
    </xf>
    <xf numFmtId="0" fontId="17" fillId="0" borderId="21" xfId="0" applyFont="1" applyBorder="1" applyAlignment="1">
      <alignment vertical="center"/>
    </xf>
    <xf numFmtId="0" fontId="17" fillId="0" borderId="23" xfId="0" applyFont="1" applyBorder="1" applyAlignment="1">
      <alignment horizontal="left" vertical="center"/>
    </xf>
    <xf numFmtId="0" fontId="19" fillId="0" borderId="19" xfId="0" applyFont="1" applyBorder="1" applyAlignment="1">
      <alignment vertical="center"/>
    </xf>
    <xf numFmtId="1" fontId="17" fillId="0" borderId="19" xfId="0" applyNumberFormat="1" applyFont="1" applyBorder="1" applyAlignment="1">
      <alignment horizontal="center" vertical="center"/>
    </xf>
    <xf numFmtId="166" fontId="17" fillId="0" borderId="19" xfId="0" applyNumberFormat="1" applyFont="1" applyBorder="1" applyAlignment="1">
      <alignment horizontal="center" vertical="center"/>
    </xf>
    <xf numFmtId="0" fontId="17" fillId="0" borderId="24" xfId="0" applyFont="1" applyBorder="1" applyAlignment="1">
      <alignment horizontal="left" vertical="center"/>
    </xf>
    <xf numFmtId="0" fontId="2" fillId="2" borderId="23" xfId="0" applyFont="1" applyFill="1" applyBorder="1" applyAlignment="1">
      <alignment horizontal="left"/>
    </xf>
    <xf numFmtId="0" fontId="2" fillId="2" borderId="24" xfId="0" applyFont="1" applyFill="1" applyBorder="1" applyAlignment="1">
      <alignment horizontal="left"/>
    </xf>
    <xf numFmtId="0" fontId="17" fillId="0" borderId="33" xfId="0" applyFont="1" applyBorder="1" applyAlignment="1">
      <alignment horizontal="left" vertical="center"/>
    </xf>
    <xf numFmtId="0" fontId="18" fillId="0" borderId="19" xfId="0" applyFont="1" applyBorder="1" applyAlignment="1">
      <alignment vertical="center"/>
    </xf>
    <xf numFmtId="0" fontId="17" fillId="0" borderId="32" xfId="0" applyFont="1" applyBorder="1" applyAlignment="1">
      <alignment horizontal="left" vertical="center"/>
    </xf>
    <xf numFmtId="0" fontId="17" fillId="0" borderId="19" xfId="0" applyFont="1" applyBorder="1" applyAlignment="1">
      <alignment vertical="center" wrapText="1"/>
    </xf>
    <xf numFmtId="0" fontId="17" fillId="0" borderId="26" xfId="0" applyFont="1" applyBorder="1" applyAlignment="1">
      <alignment horizontal="center" vertical="center"/>
    </xf>
    <xf numFmtId="0" fontId="17" fillId="0" borderId="19" xfId="0" applyFont="1" applyBorder="1" applyAlignment="1">
      <alignment vertical="center"/>
    </xf>
    <xf numFmtId="0" fontId="17" fillId="0" borderId="19" xfId="0" applyFont="1" applyBorder="1" applyAlignment="1">
      <alignment horizontal="center" vertical="center" wrapText="1"/>
    </xf>
    <xf numFmtId="1" fontId="11" fillId="2" borderId="27" xfId="0" applyNumberFormat="1" applyFont="1" applyFill="1" applyBorder="1" applyAlignment="1">
      <alignment horizontal="center" vertical="center"/>
    </xf>
    <xf numFmtId="166" fontId="11" fillId="0" borderId="27" xfId="0" applyNumberFormat="1" applyFont="1" applyFill="1" applyBorder="1" applyAlignment="1">
      <alignment horizontal="center" vertical="center"/>
    </xf>
    <xf numFmtId="0" fontId="11" fillId="2" borderId="24" xfId="0" applyFont="1" applyFill="1" applyBorder="1" applyAlignment="1">
      <alignment horizontal="left" vertical="center"/>
    </xf>
    <xf numFmtId="0" fontId="11" fillId="2" borderId="23" xfId="0" applyFont="1" applyFill="1" applyBorder="1" applyAlignment="1">
      <alignment horizontal="left" vertical="center"/>
    </xf>
    <xf numFmtId="0" fontId="12" fillId="2" borderId="27" xfId="0" applyFont="1" applyFill="1" applyBorder="1" applyAlignment="1">
      <alignment vertical="center" wrapText="1"/>
    </xf>
    <xf numFmtId="0" fontId="11" fillId="2" borderId="27" xfId="0" applyFont="1" applyFill="1" applyBorder="1" applyAlignment="1">
      <alignment horizontal="center" vertical="center"/>
    </xf>
    <xf numFmtId="166" fontId="11" fillId="2" borderId="27" xfId="0" applyNumberFormat="1" applyFont="1" applyFill="1" applyBorder="1" applyAlignment="1">
      <alignment horizontal="center" vertical="center"/>
    </xf>
    <xf numFmtId="0" fontId="17" fillId="0" borderId="34" xfId="0" applyFont="1" applyBorder="1" applyAlignment="1">
      <alignment horizontal="left" vertical="center"/>
    </xf>
    <xf numFmtId="0" fontId="17" fillId="2" borderId="28" xfId="0" applyFont="1" applyFill="1" applyBorder="1" applyAlignment="1">
      <alignment vertical="center"/>
    </xf>
    <xf numFmtId="0" fontId="17" fillId="0" borderId="28" xfId="0" applyFont="1" applyBorder="1" applyAlignment="1">
      <alignment horizontal="center" vertical="center"/>
    </xf>
    <xf numFmtId="165" fontId="17" fillId="0" borderId="28" xfId="0" applyNumberFormat="1" applyFont="1" applyBorder="1" applyAlignment="1">
      <alignment horizontal="center" vertical="center"/>
    </xf>
    <xf numFmtId="166" fontId="17" fillId="0" borderId="28" xfId="0" applyNumberFormat="1" applyFont="1" applyBorder="1" applyAlignment="1">
      <alignment horizontal="center" vertical="center"/>
    </xf>
    <xf numFmtId="0" fontId="17" fillId="0" borderId="35" xfId="0" applyFont="1" applyBorder="1" applyAlignment="1">
      <alignment horizontal="left" vertical="center"/>
    </xf>
    <xf numFmtId="0" fontId="3" fillId="2" borderId="27" xfId="0" applyFont="1" applyFill="1" applyBorder="1" applyAlignment="1">
      <alignment horizontal="left"/>
    </xf>
    <xf numFmtId="1" fontId="3" fillId="2" borderId="27" xfId="0" applyNumberFormat="1" applyFont="1" applyFill="1" applyBorder="1" applyAlignment="1">
      <alignment horizontal="left"/>
    </xf>
    <xf numFmtId="0" fontId="3" fillId="2" borderId="24" xfId="0" applyFont="1" applyFill="1" applyBorder="1" applyAlignment="1">
      <alignment horizontal="left"/>
    </xf>
    <xf numFmtId="0" fontId="17" fillId="0" borderId="28" xfId="0" applyFont="1" applyBorder="1" applyAlignment="1">
      <alignment vertical="center"/>
    </xf>
    <xf numFmtId="1" fontId="17" fillId="0" borderId="28" xfId="0" applyNumberFormat="1" applyFont="1" applyBorder="1" applyAlignment="1">
      <alignment horizontal="center" vertical="center"/>
    </xf>
    <xf numFmtId="165" fontId="17" fillId="0" borderId="0" xfId="0" applyNumberFormat="1" applyFont="1" applyAlignment="1">
      <alignment horizontal="center" vertical="center"/>
    </xf>
    <xf numFmtId="4" fontId="17" fillId="0" borderId="0" xfId="0" applyNumberFormat="1" applyFont="1" applyAlignment="1">
      <alignment horizontal="center" vertical="center"/>
    </xf>
    <xf numFmtId="166" fontId="17" fillId="0" borderId="0" xfId="0" applyNumberFormat="1" applyFont="1" applyAlignment="1">
      <alignment horizontal="right" vertical="center"/>
    </xf>
    <xf numFmtId="165" fontId="10" fillId="0" borderId="2"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166" fontId="10" fillId="0" borderId="2" xfId="0" applyNumberFormat="1" applyFont="1" applyBorder="1" applyAlignment="1">
      <alignment horizontal="right" vertical="center" wrapText="1"/>
    </xf>
    <xf numFmtId="0" fontId="17" fillId="0" borderId="36" xfId="0" applyFont="1" applyBorder="1" applyAlignment="1">
      <alignment horizontal="left" vertical="center"/>
    </xf>
    <xf numFmtId="0" fontId="17" fillId="0" borderId="37" xfId="0" applyFont="1" applyBorder="1" applyAlignment="1">
      <alignment vertical="center"/>
    </xf>
    <xf numFmtId="0" fontId="17" fillId="0" borderId="37" xfId="0" applyFont="1" applyBorder="1" applyAlignment="1">
      <alignment horizontal="center" vertical="center"/>
    </xf>
    <xf numFmtId="165" fontId="17" fillId="0" borderId="37" xfId="0" applyNumberFormat="1" applyFont="1" applyBorder="1" applyAlignment="1">
      <alignment horizontal="center" vertical="center"/>
    </xf>
    <xf numFmtId="4" fontId="17" fillId="0" borderId="37" xfId="0" applyNumberFormat="1" applyFont="1" applyBorder="1" applyAlignment="1">
      <alignment horizontal="center" vertical="center"/>
    </xf>
    <xf numFmtId="166" fontId="17" fillId="0" borderId="37" xfId="0" applyNumberFormat="1" applyFont="1" applyBorder="1" applyAlignment="1">
      <alignment horizontal="right" vertical="center"/>
    </xf>
    <xf numFmtId="0" fontId="17" fillId="0" borderId="38" xfId="0" applyFont="1" applyBorder="1" applyAlignment="1">
      <alignment horizontal="left" vertical="center"/>
    </xf>
    <xf numFmtId="49" fontId="5" fillId="0" borderId="27" xfId="0" applyNumberFormat="1" applyFont="1" applyFill="1" applyBorder="1" applyAlignment="1"/>
    <xf numFmtId="0" fontId="17" fillId="0" borderId="27" xfId="0" applyFont="1" applyBorder="1" applyAlignment="1">
      <alignment horizontal="center" vertical="center"/>
    </xf>
    <xf numFmtId="165" fontId="17" fillId="0" borderId="27" xfId="0" applyNumberFormat="1" applyFont="1" applyBorder="1" applyAlignment="1">
      <alignment horizontal="center" vertical="center"/>
    </xf>
    <xf numFmtId="4" fontId="17" fillId="0" borderId="27" xfId="0" applyNumberFormat="1" applyFont="1" applyBorder="1" applyAlignment="1">
      <alignment horizontal="center" vertical="center"/>
    </xf>
    <xf numFmtId="166" fontId="17" fillId="0" borderId="27" xfId="0" applyNumberFormat="1" applyFont="1" applyBorder="1" applyAlignment="1">
      <alignment horizontal="right" vertical="center"/>
    </xf>
    <xf numFmtId="49" fontId="2" fillId="0" borderId="27" xfId="0" applyNumberFormat="1" applyFont="1" applyFill="1" applyBorder="1" applyAlignment="1">
      <alignment vertical="center" wrapText="1"/>
    </xf>
    <xf numFmtId="49" fontId="2" fillId="0" borderId="27" xfId="0" applyNumberFormat="1" applyFont="1" applyFill="1" applyBorder="1" applyAlignment="1">
      <alignment horizontal="center" vertical="center"/>
    </xf>
    <xf numFmtId="49" fontId="2" fillId="0" borderId="27" xfId="0" applyNumberFormat="1" applyFont="1" applyFill="1" applyBorder="1" applyAlignment="1"/>
    <xf numFmtId="49" fontId="2" fillId="0" borderId="27" xfId="0" applyNumberFormat="1" applyFont="1" applyFill="1" applyBorder="1" applyAlignment="1">
      <alignment horizontal="center"/>
    </xf>
    <xf numFmtId="0" fontId="17" fillId="0" borderId="23" xfId="0" applyFont="1" applyBorder="1" applyAlignment="1">
      <alignment vertical="center"/>
    </xf>
    <xf numFmtId="0" fontId="17" fillId="0" borderId="27" xfId="0" applyFont="1" applyBorder="1" applyAlignment="1">
      <alignment vertical="center"/>
    </xf>
    <xf numFmtId="165" fontId="17" fillId="0" borderId="27" xfId="0" applyNumberFormat="1" applyFont="1" applyBorder="1" applyAlignment="1">
      <alignment vertical="center"/>
    </xf>
    <xf numFmtId="0" fontId="17" fillId="0" borderId="24" xfId="0" applyFont="1" applyBorder="1" applyAlignment="1">
      <alignment vertical="center"/>
    </xf>
    <xf numFmtId="0" fontId="17" fillId="0" borderId="39" xfId="0" applyFont="1" applyBorder="1" applyAlignment="1">
      <alignment horizontal="left" vertical="center" wrapText="1"/>
    </xf>
    <xf numFmtId="165" fontId="2" fillId="0" borderId="27" xfId="0" applyNumberFormat="1" applyFont="1" applyFill="1" applyBorder="1" applyAlignment="1">
      <alignment horizontal="center"/>
    </xf>
    <xf numFmtId="4" fontId="17" fillId="0" borderId="19" xfId="0" applyNumberFormat="1" applyFont="1" applyBorder="1" applyAlignment="1">
      <alignment horizontal="center" vertical="center"/>
    </xf>
    <xf numFmtId="166" fontId="17" fillId="0" borderId="27" xfId="0" applyNumberFormat="1" applyFont="1" applyBorder="1" applyAlignment="1">
      <alignment horizontal="right" vertical="center" wrapText="1"/>
    </xf>
    <xf numFmtId="0" fontId="17" fillId="0" borderId="40" xfId="0" applyFont="1" applyBorder="1" applyAlignment="1">
      <alignment horizontal="left" vertical="center" wrapText="1"/>
    </xf>
    <xf numFmtId="49" fontId="6" fillId="0" borderId="27" xfId="0" applyNumberFormat="1" applyFont="1" applyFill="1" applyBorder="1"/>
    <xf numFmtId="0" fontId="17" fillId="0" borderId="27" xfId="0" applyFont="1" applyBorder="1" applyAlignment="1">
      <alignment horizontal="left" vertical="center" wrapText="1"/>
    </xf>
    <xf numFmtId="0" fontId="2" fillId="0" borderId="27" xfId="0" applyFont="1" applyFill="1" applyBorder="1" applyAlignment="1" applyProtection="1">
      <alignment wrapText="1"/>
      <protection locked="0"/>
    </xf>
    <xf numFmtId="0" fontId="20" fillId="0" borderId="23" xfId="0" applyFont="1" applyBorder="1" applyAlignment="1">
      <alignment vertical="center"/>
    </xf>
    <xf numFmtId="0" fontId="7" fillId="0" borderId="27" xfId="0" applyFont="1" applyFill="1" applyBorder="1"/>
    <xf numFmtId="0" fontId="20" fillId="0" borderId="27" xfId="0" applyFont="1" applyBorder="1" applyAlignment="1">
      <alignment vertical="center"/>
    </xf>
    <xf numFmtId="165" fontId="20" fillId="0" borderId="27" xfId="0" applyNumberFormat="1" applyFont="1" applyBorder="1" applyAlignment="1">
      <alignment vertical="center"/>
    </xf>
    <xf numFmtId="166" fontId="20" fillId="0" borderId="27" xfId="0" applyNumberFormat="1" applyFont="1" applyBorder="1" applyAlignment="1">
      <alignment horizontal="right" vertical="center"/>
    </xf>
    <xf numFmtId="0" fontId="20" fillId="0" borderId="24" xfId="0" applyFont="1" applyBorder="1" applyAlignment="1">
      <alignment vertical="center"/>
    </xf>
    <xf numFmtId="0" fontId="17" fillId="0" borderId="39" xfId="0" applyFont="1" applyBorder="1" applyAlignment="1">
      <alignment horizontal="left" vertical="center"/>
    </xf>
    <xf numFmtId="0" fontId="17" fillId="0" borderId="40" xfId="0" applyFont="1" applyBorder="1" applyAlignment="1">
      <alignment horizontal="left" vertical="center"/>
    </xf>
    <xf numFmtId="49" fontId="7" fillId="0" borderId="27" xfId="0" applyNumberFormat="1" applyFont="1" applyFill="1" applyBorder="1"/>
    <xf numFmtId="0" fontId="2" fillId="0" borderId="21" xfId="0" applyFont="1" applyFill="1" applyBorder="1" applyAlignment="1" applyProtection="1">
      <alignment wrapText="1"/>
      <protection locked="0"/>
    </xf>
    <xf numFmtId="165" fontId="17" fillId="0" borderId="21" xfId="0" applyNumberFormat="1" applyFont="1" applyBorder="1" applyAlignment="1">
      <alignment horizontal="center" vertical="center"/>
    </xf>
    <xf numFmtId="166" fontId="17" fillId="0" borderId="19" xfId="0" applyNumberFormat="1" applyFont="1" applyBorder="1" applyAlignment="1">
      <alignment horizontal="right" vertical="center"/>
    </xf>
    <xf numFmtId="0" fontId="21" fillId="2" borderId="19" xfId="0" applyFont="1" applyFill="1" applyBorder="1" applyAlignment="1">
      <alignment vertical="center"/>
    </xf>
    <xf numFmtId="165" fontId="17" fillId="0" borderId="19" xfId="0" applyNumberFormat="1" applyFont="1" applyBorder="1" applyAlignment="1">
      <alignment horizontal="center" vertical="center"/>
    </xf>
    <xf numFmtId="0" fontId="22" fillId="0" borderId="23" xfId="0" applyFont="1" applyFill="1" applyBorder="1" applyAlignment="1">
      <alignment horizontal="left" vertical="center"/>
    </xf>
    <xf numFmtId="0" fontId="2" fillId="2" borderId="19" xfId="0" applyFont="1" applyFill="1" applyBorder="1" applyAlignment="1">
      <alignment vertical="center"/>
    </xf>
    <xf numFmtId="0" fontId="2" fillId="2" borderId="19" xfId="0" applyFont="1" applyFill="1" applyBorder="1" applyAlignment="1">
      <alignment vertical="center" wrapText="1"/>
    </xf>
    <xf numFmtId="0" fontId="17" fillId="0" borderId="27" xfId="0" applyFont="1" applyBorder="1" applyAlignment="1">
      <alignment vertical="center" wrapText="1"/>
    </xf>
    <xf numFmtId="0" fontId="17" fillId="2" borderId="19" xfId="0" applyFont="1" applyFill="1" applyBorder="1" applyAlignment="1">
      <alignment vertical="center"/>
    </xf>
    <xf numFmtId="4" fontId="17" fillId="0" borderId="28" xfId="0" applyNumberFormat="1" applyFont="1" applyBorder="1" applyAlignment="1">
      <alignment horizontal="center" vertical="center"/>
    </xf>
    <xf numFmtId="165" fontId="17" fillId="0" borderId="13" xfId="0" applyNumberFormat="1" applyFont="1" applyBorder="1" applyAlignment="1">
      <alignment horizontal="center" vertical="center"/>
    </xf>
    <xf numFmtId="4" fontId="17" fillId="0" borderId="13" xfId="0" applyNumberFormat="1" applyFont="1" applyBorder="1" applyAlignment="1">
      <alignment horizontal="center" vertical="center"/>
    </xf>
    <xf numFmtId="166" fontId="17" fillId="0" borderId="13" xfId="0" applyNumberFormat="1" applyFont="1" applyBorder="1" applyAlignment="1">
      <alignment horizontal="right" vertical="center"/>
    </xf>
    <xf numFmtId="0" fontId="11" fillId="0" borderId="0" xfId="0" applyFont="1" applyBorder="1" applyAlignment="1">
      <alignment vertical="center"/>
    </xf>
    <xf numFmtId="165" fontId="17" fillId="0" borderId="0" xfId="0" applyNumberFormat="1" applyFont="1" applyBorder="1" applyAlignment="1">
      <alignment horizontal="center" vertical="center"/>
    </xf>
    <xf numFmtId="4" fontId="17" fillId="0" borderId="0" xfId="0" applyNumberFormat="1" applyFont="1" applyBorder="1" applyAlignment="1">
      <alignment horizontal="center" vertical="center"/>
    </xf>
    <xf numFmtId="166" fontId="17" fillId="0" borderId="0" xfId="0" applyNumberFormat="1" applyFont="1" applyBorder="1" applyAlignment="1">
      <alignment horizontal="right" vertical="center"/>
    </xf>
    <xf numFmtId="166" fontId="17" fillId="0" borderId="16" xfId="0" applyNumberFormat="1" applyFont="1" applyBorder="1" applyAlignment="1">
      <alignment horizontal="right" vertical="center"/>
    </xf>
    <xf numFmtId="165" fontId="17" fillId="0" borderId="2" xfId="0" applyNumberFormat="1" applyFont="1" applyBorder="1" applyAlignment="1">
      <alignment horizontal="center" vertical="center"/>
    </xf>
    <xf numFmtId="4" fontId="17" fillId="0" borderId="2" xfId="0" applyNumberFormat="1" applyFont="1" applyBorder="1" applyAlignment="1">
      <alignment horizontal="center" vertical="center"/>
    </xf>
    <xf numFmtId="166" fontId="17" fillId="0" borderId="2" xfId="0" applyNumberFormat="1" applyFont="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center" vertical="center"/>
    </xf>
    <xf numFmtId="166" fontId="11" fillId="0" borderId="0" xfId="0" applyNumberFormat="1" applyFont="1" applyAlignment="1">
      <alignment horizontal="right" vertical="center"/>
    </xf>
    <xf numFmtId="0" fontId="10" fillId="0" borderId="2" xfId="0" applyFont="1" applyBorder="1" applyAlignment="1">
      <alignment horizontal="center" vertical="center" wrapText="1"/>
    </xf>
    <xf numFmtId="0" fontId="8" fillId="2" borderId="23" xfId="0" applyFont="1" applyFill="1" applyBorder="1" applyAlignment="1">
      <alignment horizontal="left" vertical="center"/>
    </xf>
    <xf numFmtId="0" fontId="8" fillId="2" borderId="21" xfId="0" applyFont="1" applyFill="1" applyBorder="1" applyAlignment="1">
      <alignment horizontal="left" vertical="center" wrapText="1"/>
    </xf>
    <xf numFmtId="0" fontId="8" fillId="2" borderId="21" xfId="0" applyFont="1" applyFill="1" applyBorder="1" applyAlignment="1">
      <alignment horizontal="center" vertical="center"/>
    </xf>
    <xf numFmtId="166" fontId="8" fillId="2" borderId="21" xfId="0" applyNumberFormat="1" applyFont="1" applyFill="1" applyBorder="1" applyAlignment="1">
      <alignment horizontal="right" vertical="center"/>
    </xf>
    <xf numFmtId="0" fontId="8" fillId="2" borderId="24" xfId="0" applyFont="1" applyFill="1" applyBorder="1" applyAlignment="1">
      <alignment horizontal="left" vertical="center"/>
    </xf>
    <xf numFmtId="0" fontId="8" fillId="2" borderId="19" xfId="0" applyFont="1" applyFill="1" applyBorder="1" applyAlignment="1">
      <alignment horizontal="left" vertical="center" wrapText="1"/>
    </xf>
    <xf numFmtId="0" fontId="8" fillId="2" borderId="19" xfId="0" applyFont="1" applyFill="1" applyBorder="1" applyAlignment="1">
      <alignment horizontal="center" vertical="center"/>
    </xf>
    <xf numFmtId="166" fontId="8" fillId="2" borderId="19" xfId="0" applyNumberFormat="1" applyFont="1" applyFill="1" applyBorder="1" applyAlignment="1">
      <alignment horizontal="right" vertical="center"/>
    </xf>
    <xf numFmtId="0" fontId="11" fillId="0" borderId="12" xfId="0" applyFont="1" applyBorder="1" applyAlignment="1">
      <alignment horizontal="left" vertical="center"/>
    </xf>
    <xf numFmtId="0" fontId="11" fillId="0" borderId="13" xfId="0" applyFont="1" applyBorder="1" applyAlignment="1">
      <alignment vertical="center"/>
    </xf>
    <xf numFmtId="0" fontId="11" fillId="0" borderId="13" xfId="0" applyFont="1" applyBorder="1" applyAlignment="1">
      <alignment horizontal="center" vertical="center"/>
    </xf>
    <xf numFmtId="166" fontId="11" fillId="0" borderId="13" xfId="0" applyNumberFormat="1" applyFont="1" applyBorder="1" applyAlignment="1">
      <alignment horizontal="right" vertical="center"/>
    </xf>
    <xf numFmtId="0" fontId="11" fillId="0" borderId="14" xfId="0" applyFont="1" applyBorder="1" applyAlignment="1">
      <alignment horizontal="left" vertical="center"/>
    </xf>
    <xf numFmtId="0" fontId="11" fillId="0" borderId="17" xfId="0" applyFont="1" applyBorder="1" applyAlignment="1">
      <alignment horizontal="left" vertical="center"/>
    </xf>
    <xf numFmtId="0" fontId="11" fillId="0" borderId="0" xfId="0" applyFont="1" applyBorder="1" applyAlignment="1">
      <alignment horizontal="center" vertical="center"/>
    </xf>
    <xf numFmtId="166" fontId="11" fillId="0" borderId="0" xfId="0" applyNumberFormat="1" applyFont="1" applyBorder="1" applyAlignment="1">
      <alignment horizontal="right" vertical="center"/>
    </xf>
    <xf numFmtId="0" fontId="11" fillId="0" borderId="18" xfId="0" applyFont="1" applyBorder="1" applyAlignment="1">
      <alignment horizontal="left" vertical="center"/>
    </xf>
    <xf numFmtId="166" fontId="11" fillId="0" borderId="16" xfId="0" applyNumberFormat="1" applyFont="1" applyBorder="1" applyAlignment="1">
      <alignment horizontal="right" vertical="center"/>
    </xf>
    <xf numFmtId="0" fontId="11" fillId="0" borderId="1" xfId="0" applyFont="1" applyBorder="1" applyAlignment="1">
      <alignment horizontal="left" vertical="center"/>
    </xf>
    <xf numFmtId="0" fontId="11" fillId="0" borderId="2" xfId="0" applyFont="1" applyBorder="1" applyAlignment="1">
      <alignment vertical="center"/>
    </xf>
    <xf numFmtId="0" fontId="11" fillId="0" borderId="2" xfId="0" applyFont="1" applyBorder="1" applyAlignment="1">
      <alignment horizontal="center" vertical="center"/>
    </xf>
    <xf numFmtId="166" fontId="11" fillId="0" borderId="2" xfId="0" applyNumberFormat="1" applyFont="1" applyBorder="1" applyAlignment="1">
      <alignment horizontal="right" vertical="center"/>
    </xf>
    <xf numFmtId="0" fontId="11" fillId="0" borderId="3" xfId="0" applyFont="1" applyBorder="1" applyAlignment="1">
      <alignment horizontal="left" vertical="center"/>
    </xf>
    <xf numFmtId="0" fontId="11" fillId="0" borderId="23" xfId="0" applyFont="1" applyFill="1" applyBorder="1" applyAlignment="1">
      <alignment horizontal="left" vertical="center"/>
    </xf>
    <xf numFmtId="0" fontId="12" fillId="0" borderId="27" xfId="0" applyFont="1" applyFill="1" applyBorder="1" applyAlignment="1">
      <alignment vertical="center" wrapText="1"/>
    </xf>
    <xf numFmtId="0" fontId="11" fillId="0" borderId="27" xfId="0" applyFont="1" applyFill="1" applyBorder="1" applyAlignment="1">
      <alignment horizontal="center" vertical="center"/>
    </xf>
    <xf numFmtId="1" fontId="11" fillId="0" borderId="27" xfId="0" applyNumberFormat="1" applyFont="1" applyFill="1" applyBorder="1" applyAlignment="1">
      <alignment horizontal="center" vertical="center"/>
    </xf>
    <xf numFmtId="0" fontId="11" fillId="0" borderId="24" xfId="0" applyFont="1" applyFill="1" applyBorder="1" applyAlignment="1">
      <alignment horizontal="left" vertical="center"/>
    </xf>
    <xf numFmtId="166" fontId="17" fillId="0" borderId="41" xfId="0" applyNumberFormat="1" applyFont="1" applyFill="1" applyBorder="1" applyAlignment="1">
      <alignment horizontal="center" vertical="center"/>
    </xf>
    <xf numFmtId="0" fontId="17" fillId="0" borderId="29" xfId="0" applyFont="1" applyBorder="1" applyAlignment="1">
      <alignment horizontal="left" vertical="center"/>
    </xf>
    <xf numFmtId="0" fontId="17" fillId="0" borderId="30" xfId="0" applyFont="1" applyBorder="1" applyAlignment="1">
      <alignment horizontal="left" vertical="center"/>
    </xf>
    <xf numFmtId="0" fontId="2" fillId="2" borderId="41" xfId="0" applyFont="1" applyFill="1" applyBorder="1" applyAlignment="1">
      <alignment horizontal="left"/>
    </xf>
    <xf numFmtId="0" fontId="17" fillId="0" borderId="41" xfId="0" applyFont="1" applyBorder="1" applyAlignment="1">
      <alignment horizontal="center" vertical="center"/>
    </xf>
    <xf numFmtId="1" fontId="2" fillId="0" borderId="41" xfId="0" applyNumberFormat="1" applyFont="1" applyFill="1" applyBorder="1" applyAlignment="1">
      <alignment horizontal="center"/>
    </xf>
    <xf numFmtId="0" fontId="17" fillId="0" borderId="43" xfId="0" applyFont="1" applyBorder="1" applyAlignment="1">
      <alignment horizontal="left" vertical="center"/>
    </xf>
    <xf numFmtId="0" fontId="17" fillId="0" borderId="44" xfId="0" applyFont="1" applyBorder="1" applyAlignment="1">
      <alignment horizontal="left" vertical="center"/>
    </xf>
    <xf numFmtId="0" fontId="18" fillId="0" borderId="45" xfId="0" applyFont="1" applyBorder="1" applyAlignment="1">
      <alignment horizontal="right" vertical="center"/>
    </xf>
    <xf numFmtId="0" fontId="18" fillId="0" borderId="46" xfId="0" applyFont="1" applyBorder="1" applyAlignment="1">
      <alignment horizontal="right" vertical="center"/>
    </xf>
    <xf numFmtId="0" fontId="17" fillId="0" borderId="17" xfId="0" applyFont="1" applyBorder="1" applyAlignment="1">
      <alignment horizontal="left" vertical="center"/>
    </xf>
    <xf numFmtId="0" fontId="17" fillId="0" borderId="0" xfId="0" applyFont="1" applyBorder="1" applyAlignment="1">
      <alignment horizontal="left" vertical="center"/>
    </xf>
    <xf numFmtId="0" fontId="17" fillId="0" borderId="18" xfId="0" applyFont="1" applyBorder="1" applyAlignment="1">
      <alignment horizontal="left" vertical="center"/>
    </xf>
    <xf numFmtId="0" fontId="23" fillId="0" borderId="6" xfId="0" applyFont="1" applyBorder="1" applyAlignment="1">
      <alignment horizontal="center" vertical="center"/>
    </xf>
    <xf numFmtId="0" fontId="23" fillId="0" borderId="8" xfId="0" applyFont="1" applyBorder="1" applyAlignment="1">
      <alignment horizontal="center" vertical="center"/>
    </xf>
    <xf numFmtId="0" fontId="23" fillId="0" borderId="1" xfId="0" applyFont="1" applyBorder="1" applyAlignment="1">
      <alignment horizontal="center" vertical="center"/>
    </xf>
    <xf numFmtId="0" fontId="23" fillId="0" borderId="3"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17" xfId="0" applyFont="1" applyBorder="1" applyAlignment="1">
      <alignment horizontal="center" vertical="center"/>
    </xf>
    <xf numFmtId="0" fontId="24" fillId="0" borderId="0" xfId="0" applyFont="1" applyBorder="1" applyAlignment="1">
      <alignment horizontal="center" vertical="center"/>
    </xf>
    <xf numFmtId="0" fontId="24" fillId="0" borderId="18"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11" fillId="0" borderId="47" xfId="0" applyFont="1" applyBorder="1" applyAlignment="1">
      <alignment horizontal="center" vertical="center"/>
    </xf>
    <xf numFmtId="0" fontId="11" fillId="0" borderId="48" xfId="0" applyFont="1" applyBorder="1" applyAlignment="1">
      <alignment horizontal="center" vertical="center"/>
    </xf>
    <xf numFmtId="0" fontId="17" fillId="0" borderId="23" xfId="0" applyFont="1" applyBorder="1" applyAlignment="1">
      <alignment horizontal="left" vertical="center"/>
    </xf>
    <xf numFmtId="0" fontId="17" fillId="0" borderId="41" xfId="0" applyFont="1" applyBorder="1" applyAlignment="1">
      <alignment horizontal="left" vertical="center"/>
    </xf>
    <xf numFmtId="0" fontId="17" fillId="0" borderId="24" xfId="0" applyFont="1" applyBorder="1" applyAlignment="1">
      <alignment horizontal="left" vertical="center"/>
    </xf>
    <xf numFmtId="0" fontId="2" fillId="2" borderId="23" xfId="0" applyFont="1" applyFill="1" applyBorder="1" applyAlignment="1">
      <alignment horizontal="left"/>
    </xf>
    <xf numFmtId="0" fontId="2" fillId="2" borderId="41" xfId="0" applyFont="1" applyFill="1" applyBorder="1" applyAlignment="1">
      <alignment horizontal="left"/>
    </xf>
    <xf numFmtId="0" fontId="2" fillId="2" borderId="24" xfId="0" applyFont="1" applyFill="1" applyBorder="1" applyAlignment="1">
      <alignment horizontal="left"/>
    </xf>
    <xf numFmtId="0" fontId="17" fillId="0" borderId="43" xfId="0" applyFont="1" applyBorder="1" applyAlignment="1">
      <alignment horizontal="left" vertical="center" wrapText="1"/>
    </xf>
    <xf numFmtId="0" fontId="17" fillId="0" borderId="49" xfId="0" applyFont="1" applyBorder="1" applyAlignment="1">
      <alignment horizontal="left" vertical="center" wrapText="1"/>
    </xf>
    <xf numFmtId="0" fontId="17" fillId="0" borderId="44" xfId="0" applyFont="1" applyBorder="1" applyAlignment="1">
      <alignment horizontal="left" vertical="center" wrapText="1"/>
    </xf>
    <xf numFmtId="0" fontId="17" fillId="0" borderId="29" xfId="0" applyFont="1" applyBorder="1" applyAlignment="1">
      <alignment horizontal="left" vertical="center" wrapText="1"/>
    </xf>
    <xf numFmtId="0" fontId="17" fillId="0" borderId="42" xfId="0" applyFont="1" applyBorder="1" applyAlignment="1">
      <alignment horizontal="left" vertical="center" wrapText="1"/>
    </xf>
    <xf numFmtId="0" fontId="17" fillId="0" borderId="30" xfId="0" applyFont="1" applyBorder="1" applyAlignment="1">
      <alignment horizontal="left" vertical="center" wrapText="1"/>
    </xf>
    <xf numFmtId="0" fontId="17" fillId="0" borderId="23" xfId="0" applyFont="1" applyBorder="1" applyAlignment="1">
      <alignment horizontal="center" vertical="center"/>
    </xf>
    <xf numFmtId="0" fontId="17" fillId="0" borderId="41" xfId="0" applyFont="1" applyBorder="1" applyAlignment="1">
      <alignment horizontal="center" vertical="center"/>
    </xf>
    <xf numFmtId="0" fontId="17" fillId="0" borderId="24" xfId="0" applyFont="1" applyBorder="1" applyAlignment="1">
      <alignment horizontal="center" vertical="center"/>
    </xf>
    <xf numFmtId="49" fontId="2" fillId="0" borderId="23" xfId="0" applyNumberFormat="1" applyFont="1" applyFill="1" applyBorder="1" applyAlignment="1">
      <alignment horizontal="left"/>
    </xf>
    <xf numFmtId="49" fontId="2" fillId="0" borderId="41" xfId="0" applyNumberFormat="1" applyFont="1" applyFill="1" applyBorder="1" applyAlignment="1">
      <alignment horizontal="left"/>
    </xf>
    <xf numFmtId="49" fontId="2" fillId="0" borderId="24" xfId="0" applyNumberFormat="1" applyFont="1" applyFill="1" applyBorder="1" applyAlignment="1">
      <alignment horizontal="left"/>
    </xf>
    <xf numFmtId="0" fontId="17" fillId="0" borderId="23"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24" xfId="0" applyFont="1" applyBorder="1" applyAlignment="1">
      <alignment horizontal="center" vertical="center" wrapText="1"/>
    </xf>
    <xf numFmtId="0" fontId="2" fillId="2" borderId="43" xfId="0" applyFont="1" applyFill="1" applyBorder="1" applyAlignment="1">
      <alignment horizontal="left" wrapText="1"/>
    </xf>
    <xf numFmtId="0" fontId="2" fillId="2" borderId="49" xfId="0" applyFont="1" applyFill="1" applyBorder="1" applyAlignment="1">
      <alignment horizontal="left" wrapText="1"/>
    </xf>
    <xf numFmtId="0" fontId="2" fillId="2" borderId="44" xfId="0" applyFont="1" applyFill="1" applyBorder="1" applyAlignment="1">
      <alignment horizontal="left" wrapText="1"/>
    </xf>
    <xf numFmtId="0" fontId="2" fillId="2" borderId="29" xfId="0" applyFont="1" applyFill="1" applyBorder="1" applyAlignment="1">
      <alignment horizontal="left" wrapText="1"/>
    </xf>
    <xf numFmtId="0" fontId="2" fillId="2" borderId="42" xfId="0" applyFont="1" applyFill="1" applyBorder="1" applyAlignment="1">
      <alignment horizontal="left" wrapText="1"/>
    </xf>
    <xf numFmtId="0" fontId="2" fillId="2" borderId="30" xfId="0" applyFont="1" applyFill="1" applyBorder="1" applyAlignment="1">
      <alignment horizontal="left" wrapText="1"/>
    </xf>
    <xf numFmtId="0" fontId="12" fillId="0" borderId="45" xfId="0" applyFont="1" applyBorder="1" applyAlignment="1">
      <alignment horizontal="right" vertical="center"/>
    </xf>
    <xf numFmtId="0" fontId="12" fillId="0" borderId="46" xfId="0" applyFont="1" applyBorder="1" applyAlignment="1">
      <alignment horizontal="right" vertical="center"/>
    </xf>
    <xf numFmtId="166" fontId="17" fillId="0" borderId="25" xfId="0" applyNumberFormat="1" applyFont="1" applyBorder="1" applyAlignment="1">
      <alignment horizontal="center" vertical="center"/>
    </xf>
    <xf numFmtId="166" fontId="17" fillId="0" borderId="26" xfId="0" applyNumberFormat="1" applyFont="1" applyBorder="1" applyAlignment="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66"/>
  <sheetViews>
    <sheetView tabSelected="1" view="pageBreakPreview" zoomScale="85" zoomScaleNormal="100" zoomScaleSheetLayoutView="85" workbookViewId="0">
      <pane ySplit="7" topLeftCell="A8" activePane="bottomLeft" state="frozen"/>
      <selection activeCell="E59" sqref="E59"/>
      <selection pane="bottomLeft" activeCell="G56" sqref="G56"/>
    </sheetView>
  </sheetViews>
  <sheetFormatPr defaultRowHeight="12.75" x14ac:dyDescent="0.25"/>
  <cols>
    <col min="1" max="1" width="2.7109375" style="4" customWidth="1"/>
    <col min="2" max="2" width="9.140625" style="12"/>
    <col min="3" max="3" width="54" style="13" customWidth="1"/>
    <col min="4" max="4" width="9.7109375" style="14" customWidth="1"/>
    <col min="5" max="5" width="10.7109375" style="33" customWidth="1"/>
    <col min="6" max="6" width="14.7109375" style="40" customWidth="1"/>
    <col min="7" max="7" width="14.7109375" style="41" customWidth="1"/>
    <col min="8" max="8" width="12.7109375" style="12"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79</v>
      </c>
      <c r="D4" s="258"/>
      <c r="E4" s="259"/>
      <c r="F4" s="259"/>
      <c r="G4" s="259"/>
      <c r="H4" s="260"/>
    </row>
    <row r="5" spans="2:8" ht="20.100000000000001" customHeight="1" x14ac:dyDescent="0.25">
      <c r="B5" s="6" t="s">
        <v>9</v>
      </c>
      <c r="C5" s="7" t="s">
        <v>153</v>
      </c>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34" t="s">
        <v>4</v>
      </c>
      <c r="F7" s="42" t="s">
        <v>5</v>
      </c>
      <c r="G7" s="43" t="s">
        <v>6</v>
      </c>
      <c r="H7" s="3" t="s">
        <v>7</v>
      </c>
    </row>
    <row r="8" spans="2:8" ht="13.5" thickBot="1" x14ac:dyDescent="0.3"/>
    <row r="9" spans="2:8" ht="9.9499999999999993" customHeight="1" x14ac:dyDescent="0.25">
      <c r="B9" s="15"/>
      <c r="C9" s="16"/>
      <c r="D9" s="17"/>
      <c r="E9" s="35"/>
      <c r="F9" s="44"/>
      <c r="G9" s="45"/>
      <c r="H9" s="18"/>
    </row>
    <row r="10" spans="2:8" ht="17.100000000000001" customHeight="1" x14ac:dyDescent="0.25">
      <c r="B10" s="19"/>
      <c r="C10" s="20" t="s">
        <v>80</v>
      </c>
      <c r="D10" s="21"/>
      <c r="E10" s="36"/>
      <c r="F10" s="46"/>
      <c r="G10" s="47"/>
      <c r="H10" s="22"/>
    </row>
    <row r="11" spans="2:8" ht="17.100000000000001" customHeight="1" x14ac:dyDescent="0.2">
      <c r="B11" s="98"/>
      <c r="C11" s="99" t="s">
        <v>81</v>
      </c>
      <c r="D11" s="100" t="s">
        <v>82</v>
      </c>
      <c r="E11" s="101">
        <v>5</v>
      </c>
      <c r="F11" s="62"/>
      <c r="G11" s="102">
        <f>E11*F11</f>
        <v>0</v>
      </c>
      <c r="H11" s="103"/>
    </row>
    <row r="12" spans="2:8" ht="17.100000000000001" customHeight="1" x14ac:dyDescent="0.2">
      <c r="B12" s="98"/>
      <c r="C12" s="99" t="s">
        <v>83</v>
      </c>
      <c r="D12" s="100" t="s">
        <v>82</v>
      </c>
      <c r="E12" s="73">
        <v>20</v>
      </c>
      <c r="F12" s="68"/>
      <c r="G12" s="102">
        <f t="shared" ref="G12:G21" si="0">E12*F12</f>
        <v>0</v>
      </c>
      <c r="H12" s="103"/>
    </row>
    <row r="13" spans="2:8" ht="15" customHeight="1" x14ac:dyDescent="0.2">
      <c r="B13" s="98"/>
      <c r="C13" s="99" t="s">
        <v>84</v>
      </c>
      <c r="D13" s="100" t="s">
        <v>82</v>
      </c>
      <c r="E13" s="67">
        <v>20</v>
      </c>
      <c r="F13" s="68"/>
      <c r="G13" s="102">
        <f t="shared" si="0"/>
        <v>0</v>
      </c>
      <c r="H13" s="103"/>
    </row>
    <row r="14" spans="2:8" ht="15" customHeight="1" x14ac:dyDescent="0.2">
      <c r="B14" s="98"/>
      <c r="C14" s="99" t="s">
        <v>85</v>
      </c>
      <c r="D14" s="100" t="s">
        <v>82</v>
      </c>
      <c r="E14" s="67">
        <v>25</v>
      </c>
      <c r="F14" s="68"/>
      <c r="G14" s="102">
        <f t="shared" si="0"/>
        <v>0</v>
      </c>
      <c r="H14" s="103"/>
    </row>
    <row r="15" spans="2:8" ht="15" customHeight="1" x14ac:dyDescent="0.2">
      <c r="B15" s="98"/>
      <c r="C15" s="104" t="s">
        <v>86</v>
      </c>
      <c r="D15" s="105" t="s">
        <v>87</v>
      </c>
      <c r="E15" s="67">
        <v>25</v>
      </c>
      <c r="F15" s="68"/>
      <c r="G15" s="102">
        <f t="shared" si="0"/>
        <v>0</v>
      </c>
      <c r="H15" s="103"/>
    </row>
    <row r="16" spans="2:8" ht="15" customHeight="1" x14ac:dyDescent="0.2">
      <c r="B16" s="98"/>
      <c r="C16" s="106" t="s">
        <v>88</v>
      </c>
      <c r="D16" s="100" t="s">
        <v>82</v>
      </c>
      <c r="E16" s="67">
        <v>7</v>
      </c>
      <c r="F16" s="68"/>
      <c r="G16" s="102">
        <f t="shared" si="0"/>
        <v>0</v>
      </c>
      <c r="H16" s="103"/>
    </row>
    <row r="17" spans="2:8" ht="15" customHeight="1" x14ac:dyDescent="0.2">
      <c r="B17" s="98"/>
      <c r="C17" s="106" t="s">
        <v>89</v>
      </c>
      <c r="D17" s="100" t="s">
        <v>82</v>
      </c>
      <c r="E17" s="67">
        <v>3</v>
      </c>
      <c r="F17" s="68"/>
      <c r="G17" s="102">
        <f t="shared" si="0"/>
        <v>0</v>
      </c>
      <c r="H17" s="103"/>
    </row>
    <row r="18" spans="2:8" ht="15" customHeight="1" x14ac:dyDescent="0.2">
      <c r="B18" s="98"/>
      <c r="C18" s="106" t="s">
        <v>90</v>
      </c>
      <c r="D18" s="100" t="s">
        <v>82</v>
      </c>
      <c r="E18" s="67">
        <v>15</v>
      </c>
      <c r="F18" s="68"/>
      <c r="G18" s="102">
        <f t="shared" si="0"/>
        <v>0</v>
      </c>
      <c r="H18" s="103"/>
    </row>
    <row r="19" spans="2:8" ht="15" customHeight="1" x14ac:dyDescent="0.2">
      <c r="B19" s="98"/>
      <c r="C19" s="106" t="s">
        <v>91</v>
      </c>
      <c r="D19" s="100" t="s">
        <v>82</v>
      </c>
      <c r="E19" s="67">
        <v>15</v>
      </c>
      <c r="F19" s="68"/>
      <c r="G19" s="102">
        <f t="shared" si="0"/>
        <v>0</v>
      </c>
      <c r="H19" s="103"/>
    </row>
    <row r="20" spans="2:8" ht="15" customHeight="1" x14ac:dyDescent="0.25">
      <c r="B20" s="98"/>
      <c r="C20" s="108"/>
      <c r="D20" s="107"/>
      <c r="E20" s="101"/>
      <c r="F20" s="62"/>
      <c r="G20" s="102"/>
      <c r="H20" s="103"/>
    </row>
    <row r="21" spans="2:8" ht="20.100000000000001" customHeight="1" x14ac:dyDescent="0.25">
      <c r="B21" s="109"/>
      <c r="C21" s="110" t="s">
        <v>92</v>
      </c>
      <c r="D21" s="100"/>
      <c r="E21" s="111"/>
      <c r="F21" s="68"/>
      <c r="G21" s="102"/>
      <c r="H21" s="113"/>
    </row>
    <row r="22" spans="2:8" ht="12.95" customHeight="1" x14ac:dyDescent="0.25">
      <c r="B22" s="266" t="s">
        <v>93</v>
      </c>
      <c r="C22" s="267"/>
      <c r="D22" s="267"/>
      <c r="E22" s="267"/>
      <c r="F22" s="267"/>
      <c r="G22" s="267"/>
      <c r="H22" s="268"/>
    </row>
    <row r="23" spans="2:8" ht="12.95" customHeight="1" x14ac:dyDescent="0.25">
      <c r="B23" s="266" t="s">
        <v>94</v>
      </c>
      <c r="C23" s="267"/>
      <c r="D23" s="267"/>
      <c r="E23" s="267"/>
      <c r="F23" s="267"/>
      <c r="G23" s="267"/>
      <c r="H23" s="268"/>
    </row>
    <row r="24" spans="2:8" ht="12.95" customHeight="1" x14ac:dyDescent="0.2">
      <c r="B24" s="269" t="s">
        <v>95</v>
      </c>
      <c r="C24" s="270"/>
      <c r="D24" s="270"/>
      <c r="E24" s="270"/>
      <c r="F24" s="270"/>
      <c r="G24" s="270"/>
      <c r="H24" s="271"/>
    </row>
    <row r="25" spans="2:8" ht="17.100000000000001" customHeight="1" x14ac:dyDescent="0.25">
      <c r="B25" s="116"/>
      <c r="C25" s="117" t="s">
        <v>96</v>
      </c>
      <c r="D25" s="100"/>
      <c r="E25" s="111"/>
      <c r="F25" s="68"/>
      <c r="G25" s="112"/>
      <c r="H25" s="118"/>
    </row>
    <row r="26" spans="2:8" ht="15" customHeight="1" x14ac:dyDescent="0.2">
      <c r="B26" s="109"/>
      <c r="C26" s="72" t="s">
        <v>155</v>
      </c>
      <c r="D26" s="100" t="s">
        <v>13</v>
      </c>
      <c r="E26" s="111">
        <v>25</v>
      </c>
      <c r="F26" s="68"/>
      <c r="G26" s="112">
        <f t="shared" ref="G26" si="1">E26*F26</f>
        <v>0</v>
      </c>
      <c r="H26" s="113"/>
    </row>
    <row r="27" spans="2:8" ht="15" customHeight="1" x14ac:dyDescent="0.2">
      <c r="B27" s="109"/>
      <c r="C27" s="72"/>
      <c r="D27" s="100"/>
      <c r="E27" s="111"/>
      <c r="F27" s="68"/>
      <c r="G27" s="112"/>
      <c r="H27" s="113"/>
    </row>
    <row r="28" spans="2:8" ht="17.100000000000001" customHeight="1" x14ac:dyDescent="0.25">
      <c r="B28" s="116"/>
      <c r="C28" s="117" t="s">
        <v>97</v>
      </c>
      <c r="D28" s="100"/>
      <c r="E28" s="111"/>
      <c r="F28" s="68"/>
      <c r="G28" s="112"/>
      <c r="H28" s="118"/>
    </row>
    <row r="29" spans="2:8" ht="15" customHeight="1" x14ac:dyDescent="0.2">
      <c r="B29" s="109"/>
      <c r="C29" s="72" t="s">
        <v>156</v>
      </c>
      <c r="D29" s="100" t="s">
        <v>13</v>
      </c>
      <c r="E29" s="111">
        <v>50</v>
      </c>
      <c r="F29" s="68"/>
      <c r="G29" s="102">
        <f t="shared" ref="G29" si="2">E29*F29</f>
        <v>0</v>
      </c>
      <c r="H29" s="113"/>
    </row>
    <row r="30" spans="2:8" ht="15" customHeight="1" x14ac:dyDescent="0.2">
      <c r="B30" s="109"/>
      <c r="C30" s="72"/>
      <c r="D30" s="100"/>
      <c r="E30" s="111"/>
      <c r="F30" s="68"/>
      <c r="G30" s="112"/>
      <c r="H30" s="113"/>
    </row>
    <row r="31" spans="2:8" ht="17.100000000000001" customHeight="1" x14ac:dyDescent="0.25">
      <c r="B31" s="109"/>
      <c r="C31" s="117" t="s">
        <v>98</v>
      </c>
      <c r="D31" s="100"/>
      <c r="E31" s="111"/>
      <c r="F31" s="68"/>
      <c r="G31" s="112"/>
      <c r="H31" s="113"/>
    </row>
    <row r="32" spans="2:8" ht="15" customHeight="1" x14ac:dyDescent="0.25">
      <c r="B32" s="109"/>
      <c r="C32" s="119" t="s">
        <v>99</v>
      </c>
      <c r="D32" s="120" t="s">
        <v>8</v>
      </c>
      <c r="E32" s="111">
        <v>1</v>
      </c>
      <c r="F32" s="68"/>
      <c r="G32" s="102">
        <f t="shared" ref="G32" si="3">E32*F32</f>
        <v>0</v>
      </c>
      <c r="H32" s="113"/>
    </row>
    <row r="33" spans="2:8" ht="15" customHeight="1" x14ac:dyDescent="0.25">
      <c r="B33" s="109"/>
      <c r="C33" s="77"/>
      <c r="D33" s="100"/>
      <c r="E33" s="111"/>
      <c r="F33" s="68"/>
      <c r="G33" s="112"/>
      <c r="H33" s="113"/>
    </row>
    <row r="34" spans="2:8" ht="17.100000000000001" customHeight="1" x14ac:dyDescent="0.25">
      <c r="B34" s="109"/>
      <c r="C34" s="117" t="s">
        <v>100</v>
      </c>
      <c r="D34" s="100"/>
      <c r="E34" s="111"/>
      <c r="F34" s="68"/>
      <c r="G34" s="112"/>
      <c r="H34" s="113"/>
    </row>
    <row r="35" spans="2:8" ht="15" customHeight="1" x14ac:dyDescent="0.25">
      <c r="B35" s="109"/>
      <c r="C35" s="119" t="s">
        <v>101</v>
      </c>
      <c r="D35" s="100" t="s">
        <v>8</v>
      </c>
      <c r="E35" s="111">
        <v>1</v>
      </c>
      <c r="F35" s="68"/>
      <c r="G35" s="102">
        <f t="shared" ref="G35" si="4">E35*F35</f>
        <v>0</v>
      </c>
      <c r="H35" s="113"/>
    </row>
    <row r="36" spans="2:8" ht="15" customHeight="1" x14ac:dyDescent="0.25">
      <c r="B36" s="109"/>
      <c r="C36" s="121"/>
      <c r="D36" s="100"/>
      <c r="E36" s="111"/>
      <c r="F36" s="68"/>
      <c r="G36" s="112"/>
      <c r="H36" s="113"/>
    </row>
    <row r="37" spans="2:8" ht="17.100000000000001" customHeight="1" x14ac:dyDescent="0.25">
      <c r="B37" s="109"/>
      <c r="C37" s="117" t="s">
        <v>102</v>
      </c>
      <c r="D37" s="100"/>
      <c r="E37" s="111"/>
      <c r="F37" s="68"/>
      <c r="G37" s="112"/>
      <c r="H37" s="113"/>
    </row>
    <row r="38" spans="2:8" ht="15" customHeight="1" x14ac:dyDescent="0.25">
      <c r="B38" s="109"/>
      <c r="C38" s="121" t="s">
        <v>103</v>
      </c>
      <c r="D38" s="100" t="s">
        <v>8</v>
      </c>
      <c r="E38" s="111">
        <v>2</v>
      </c>
      <c r="F38" s="68"/>
      <c r="G38" s="102">
        <f t="shared" ref="G38" si="5">E38*F38</f>
        <v>0</v>
      </c>
      <c r="H38" s="113"/>
    </row>
    <row r="39" spans="2:8" ht="15" customHeight="1" x14ac:dyDescent="0.25">
      <c r="B39" s="126"/>
      <c r="C39" s="127"/>
      <c r="D39" s="128"/>
      <c r="E39" s="123"/>
      <c r="F39" s="124"/>
      <c r="G39" s="129"/>
      <c r="H39" s="125"/>
    </row>
    <row r="40" spans="2:8" ht="17.100000000000001" customHeight="1" x14ac:dyDescent="0.25">
      <c r="B40" s="109"/>
      <c r="C40" s="117" t="s">
        <v>107</v>
      </c>
      <c r="D40" s="100"/>
      <c r="E40" s="111"/>
      <c r="F40" s="68"/>
      <c r="G40" s="112"/>
      <c r="H40" s="113"/>
    </row>
    <row r="41" spans="2:8" ht="25.5" x14ac:dyDescent="0.25">
      <c r="B41" s="109"/>
      <c r="C41" s="119" t="s">
        <v>157</v>
      </c>
      <c r="D41" s="100" t="s">
        <v>8</v>
      </c>
      <c r="E41" s="111">
        <v>1</v>
      </c>
      <c r="F41" s="68"/>
      <c r="G41" s="102">
        <f t="shared" ref="G41" si="6">E41*F41</f>
        <v>0</v>
      </c>
      <c r="H41" s="113"/>
    </row>
    <row r="42" spans="2:8" ht="15" customHeight="1" x14ac:dyDescent="0.25">
      <c r="B42" s="126"/>
      <c r="C42" s="127"/>
      <c r="D42" s="128"/>
      <c r="E42" s="123"/>
      <c r="F42" s="124"/>
      <c r="G42" s="129"/>
      <c r="H42" s="125"/>
    </row>
    <row r="43" spans="2:8" ht="17.100000000000001" customHeight="1" x14ac:dyDescent="0.25">
      <c r="B43" s="109"/>
      <c r="C43" s="117" t="s">
        <v>108</v>
      </c>
      <c r="D43" s="100"/>
      <c r="E43" s="111"/>
      <c r="F43" s="68"/>
      <c r="G43" s="112"/>
      <c r="H43" s="113"/>
    </row>
    <row r="44" spans="2:8" ht="15" customHeight="1" x14ac:dyDescent="0.25">
      <c r="B44" s="109"/>
      <c r="C44" s="119" t="s">
        <v>109</v>
      </c>
      <c r="D44" s="100" t="s">
        <v>21</v>
      </c>
      <c r="E44" s="111">
        <v>1</v>
      </c>
      <c r="F44" s="68"/>
      <c r="G44" s="102">
        <f t="shared" ref="G44:G61" si="7">E44*F44</f>
        <v>0</v>
      </c>
      <c r="H44" s="113"/>
    </row>
    <row r="45" spans="2:8" ht="15" customHeight="1" x14ac:dyDescent="0.25">
      <c r="B45" s="109"/>
      <c r="C45" s="119" t="s">
        <v>110</v>
      </c>
      <c r="D45" s="100" t="s">
        <v>21</v>
      </c>
      <c r="E45" s="111">
        <v>2</v>
      </c>
      <c r="F45" s="68"/>
      <c r="G45" s="102">
        <f t="shared" si="7"/>
        <v>0</v>
      </c>
      <c r="H45" s="113"/>
    </row>
    <row r="46" spans="2:8" ht="17.100000000000001" customHeight="1" x14ac:dyDescent="0.25">
      <c r="B46" s="109"/>
      <c r="C46" s="121" t="s">
        <v>111</v>
      </c>
      <c r="D46" s="100" t="s">
        <v>22</v>
      </c>
      <c r="E46" s="111">
        <v>1</v>
      </c>
      <c r="F46" s="68"/>
      <c r="G46" s="102">
        <f t="shared" si="7"/>
        <v>0</v>
      </c>
      <c r="H46" s="113"/>
    </row>
    <row r="47" spans="2:8" ht="17.100000000000001" customHeight="1" x14ac:dyDescent="0.25">
      <c r="B47" s="109"/>
      <c r="C47" s="121" t="s">
        <v>112</v>
      </c>
      <c r="D47" s="100" t="s">
        <v>8</v>
      </c>
      <c r="E47" s="111">
        <v>1</v>
      </c>
      <c r="F47" s="68"/>
      <c r="G47" s="102">
        <f t="shared" si="7"/>
        <v>0</v>
      </c>
      <c r="H47" s="113"/>
    </row>
    <row r="48" spans="2:8" ht="15" customHeight="1" x14ac:dyDescent="0.25">
      <c r="B48" s="130"/>
      <c r="C48" s="131" t="s">
        <v>113</v>
      </c>
      <c r="D48" s="132" t="s">
        <v>22</v>
      </c>
      <c r="E48" s="133">
        <v>1</v>
      </c>
      <c r="F48" s="134"/>
      <c r="G48" s="102">
        <f t="shared" si="7"/>
        <v>0</v>
      </c>
      <c r="H48" s="135"/>
    </row>
    <row r="49" spans="2:8" ht="12.95" customHeight="1" x14ac:dyDescent="0.25">
      <c r="B49" s="109"/>
      <c r="C49" s="136"/>
      <c r="D49" s="136"/>
      <c r="E49" s="137"/>
      <c r="F49" s="80"/>
      <c r="G49" s="102"/>
      <c r="H49" s="138"/>
    </row>
    <row r="50" spans="2:8" ht="17.100000000000001" customHeight="1" x14ac:dyDescent="0.25">
      <c r="B50" s="109"/>
      <c r="C50" s="117" t="s">
        <v>12</v>
      </c>
      <c r="D50" s="100"/>
      <c r="E50" s="111"/>
      <c r="F50" s="68"/>
      <c r="G50" s="102"/>
      <c r="H50" s="113"/>
    </row>
    <row r="51" spans="2:8" ht="15" customHeight="1" x14ac:dyDescent="0.25">
      <c r="B51" s="109"/>
      <c r="C51" s="121" t="s">
        <v>12</v>
      </c>
      <c r="D51" s="100" t="s">
        <v>22</v>
      </c>
      <c r="E51" s="111">
        <v>1</v>
      </c>
      <c r="F51" s="68"/>
      <c r="G51" s="102">
        <f t="shared" si="7"/>
        <v>0</v>
      </c>
      <c r="H51" s="118"/>
    </row>
    <row r="52" spans="2:8" ht="15" customHeight="1" x14ac:dyDescent="0.25">
      <c r="B52" s="109"/>
      <c r="C52" s="121"/>
      <c r="D52" s="100"/>
      <c r="E52" s="111"/>
      <c r="F52" s="68"/>
      <c r="G52" s="102"/>
      <c r="H52" s="118"/>
    </row>
    <row r="53" spans="2:8" ht="17.100000000000001" customHeight="1" x14ac:dyDescent="0.25">
      <c r="B53" s="109"/>
      <c r="C53" s="117" t="s">
        <v>14</v>
      </c>
      <c r="D53" s="100"/>
      <c r="E53" s="111"/>
      <c r="F53" s="68"/>
      <c r="G53" s="102"/>
      <c r="H53" s="118"/>
    </row>
    <row r="54" spans="2:8" ht="15" customHeight="1" x14ac:dyDescent="0.25">
      <c r="B54" s="116"/>
      <c r="C54" s="121" t="s">
        <v>114</v>
      </c>
      <c r="D54" s="100" t="s">
        <v>22</v>
      </c>
      <c r="E54" s="111">
        <v>1</v>
      </c>
      <c r="F54" s="68"/>
      <c r="G54" s="102">
        <f t="shared" si="7"/>
        <v>0</v>
      </c>
      <c r="H54" s="118"/>
    </row>
    <row r="55" spans="2:8" ht="15" customHeight="1" x14ac:dyDescent="0.25">
      <c r="B55" s="116"/>
      <c r="C55" s="121" t="s">
        <v>11</v>
      </c>
      <c r="D55" s="100" t="s">
        <v>22</v>
      </c>
      <c r="E55" s="111">
        <v>1</v>
      </c>
      <c r="F55" s="68"/>
      <c r="G55" s="102">
        <f t="shared" si="7"/>
        <v>0</v>
      </c>
      <c r="H55" s="118"/>
    </row>
    <row r="56" spans="2:8" ht="25.5" x14ac:dyDescent="0.25">
      <c r="B56" s="116"/>
      <c r="C56" s="119" t="s">
        <v>115</v>
      </c>
      <c r="D56" s="100" t="s">
        <v>22</v>
      </c>
      <c r="E56" s="111">
        <v>1</v>
      </c>
      <c r="F56" s="68"/>
      <c r="G56" s="102">
        <f t="shared" si="7"/>
        <v>0</v>
      </c>
      <c r="H56" s="118"/>
    </row>
    <row r="57" spans="2:8" ht="15" customHeight="1" x14ac:dyDescent="0.25">
      <c r="B57" s="116"/>
      <c r="C57" s="121" t="s">
        <v>116</v>
      </c>
      <c r="D57" s="100" t="s">
        <v>22</v>
      </c>
      <c r="E57" s="111">
        <v>1</v>
      </c>
      <c r="F57" s="68"/>
      <c r="G57" s="102">
        <f t="shared" si="7"/>
        <v>0</v>
      </c>
      <c r="H57" s="118"/>
    </row>
    <row r="58" spans="2:8" ht="15" customHeight="1" x14ac:dyDescent="0.25">
      <c r="B58" s="116"/>
      <c r="C58" s="121" t="s">
        <v>117</v>
      </c>
      <c r="D58" s="100" t="s">
        <v>13</v>
      </c>
      <c r="E58" s="111">
        <v>75</v>
      </c>
      <c r="F58" s="68"/>
      <c r="G58" s="102">
        <f>E58*F58</f>
        <v>0</v>
      </c>
      <c r="H58" s="118"/>
    </row>
    <row r="59" spans="2:8" ht="15" customHeight="1" x14ac:dyDescent="0.25">
      <c r="B59" s="130"/>
      <c r="C59" s="139" t="s">
        <v>23</v>
      </c>
      <c r="D59" s="100" t="s">
        <v>22</v>
      </c>
      <c r="E59" s="111">
        <v>1</v>
      </c>
      <c r="F59" s="93"/>
      <c r="G59" s="102">
        <f t="shared" si="7"/>
        <v>0</v>
      </c>
      <c r="H59" s="135"/>
    </row>
    <row r="60" spans="2:8" ht="15" customHeight="1" x14ac:dyDescent="0.25">
      <c r="B60" s="130"/>
      <c r="C60" s="139" t="s">
        <v>10</v>
      </c>
      <c r="D60" s="100" t="s">
        <v>22</v>
      </c>
      <c r="E60" s="140">
        <v>1</v>
      </c>
      <c r="F60" s="93"/>
      <c r="G60" s="102">
        <f t="shared" si="7"/>
        <v>0</v>
      </c>
      <c r="H60" s="135"/>
    </row>
    <row r="61" spans="2:8" ht="15" customHeight="1" x14ac:dyDescent="0.25">
      <c r="B61" s="130"/>
      <c r="C61" s="139" t="s">
        <v>24</v>
      </c>
      <c r="D61" s="100" t="s">
        <v>22</v>
      </c>
      <c r="E61" s="140">
        <v>1</v>
      </c>
      <c r="F61" s="93"/>
      <c r="G61" s="102">
        <f t="shared" si="7"/>
        <v>0</v>
      </c>
      <c r="H61" s="135"/>
    </row>
    <row r="62" spans="2:8" ht="9.9499999999999993" customHeight="1" thickBot="1" x14ac:dyDescent="0.3">
      <c r="B62" s="23"/>
      <c r="C62" s="24"/>
      <c r="D62" s="25"/>
      <c r="E62" s="37"/>
      <c r="F62" s="48"/>
      <c r="G62" s="49"/>
      <c r="H62" s="26"/>
    </row>
    <row r="63" spans="2:8" ht="7.5" customHeight="1" thickBot="1" x14ac:dyDescent="0.3">
      <c r="B63" s="97"/>
      <c r="C63" s="11"/>
      <c r="D63" s="10"/>
      <c r="E63" s="38"/>
      <c r="F63" s="50"/>
      <c r="G63" s="51"/>
      <c r="H63" s="97"/>
    </row>
    <row r="64" spans="2:8" ht="20.100000000000001" customHeight="1" thickBot="1" x14ac:dyDescent="0.3">
      <c r="B64" s="246" t="s">
        <v>15</v>
      </c>
      <c r="C64" s="247"/>
      <c r="D64" s="247"/>
      <c r="E64" s="247"/>
      <c r="F64" s="247"/>
      <c r="G64" s="52">
        <f>SUM(G26:G61)+SUM(G11:G19)</f>
        <v>0</v>
      </c>
      <c r="H64" s="27" t="s">
        <v>25</v>
      </c>
    </row>
    <row r="65" spans="2:8" ht="15" customHeight="1" x14ac:dyDescent="0.25">
      <c r="B65" s="248" t="s">
        <v>118</v>
      </c>
      <c r="C65" s="249"/>
      <c r="D65" s="249"/>
      <c r="E65" s="249"/>
      <c r="F65" s="249"/>
      <c r="G65" s="249"/>
      <c r="H65" s="250"/>
    </row>
    <row r="66" spans="2:8" ht="15" customHeight="1" thickBot="1" x14ac:dyDescent="0.3">
      <c r="B66" s="28"/>
      <c r="C66" s="29"/>
      <c r="D66" s="30"/>
      <c r="E66" s="39"/>
      <c r="F66" s="53"/>
      <c r="G66" s="54"/>
      <c r="H66" s="31"/>
    </row>
  </sheetData>
  <mergeCells count="8">
    <mergeCell ref="B64:F64"/>
    <mergeCell ref="B65:H65"/>
    <mergeCell ref="B2:C3"/>
    <mergeCell ref="D2:H6"/>
    <mergeCell ref="B6:C6"/>
    <mergeCell ref="B22:H22"/>
    <mergeCell ref="B23:H23"/>
    <mergeCell ref="B24:H24"/>
  </mergeCells>
  <pageMargins left="0.70866141732283472" right="0.70866141732283472" top="0.78740157480314965" bottom="0.78740157480314965" header="0.31496062992125984" footer="0.31496062992125984"/>
  <pageSetup paperSize="9" scale="67" orientation="portrait" verticalDpi="1200" r:id="rId1"/>
  <headerFooter>
    <oddFooter>Stránka &amp;P z &amp;N</oddFooter>
  </headerFooter>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view="pageBreakPreview" zoomScale="85" zoomScaleNormal="100" zoomScaleSheetLayoutView="85" workbookViewId="0">
      <pane ySplit="7" topLeftCell="A8" activePane="bottomLeft" state="frozen"/>
      <selection activeCell="E59" sqref="E59"/>
      <selection pane="bottomLeft" activeCell="G57" sqref="G57"/>
    </sheetView>
  </sheetViews>
  <sheetFormatPr defaultRowHeight="12.75" x14ac:dyDescent="0.25"/>
  <cols>
    <col min="1" max="1" width="2.7109375" style="4" customWidth="1"/>
    <col min="2" max="2" width="9.140625" style="12"/>
    <col min="3" max="3" width="54" style="13" customWidth="1"/>
    <col min="4" max="4" width="9.7109375" style="14" customWidth="1"/>
    <col min="5" max="5" width="10.7109375" style="141" customWidth="1"/>
    <col min="6" max="6" width="14.7109375" style="142" customWidth="1"/>
    <col min="7" max="7" width="14.7109375" style="143" customWidth="1"/>
    <col min="8" max="8" width="12.7109375" style="12"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79</v>
      </c>
      <c r="D4" s="258"/>
      <c r="E4" s="259"/>
      <c r="F4" s="259"/>
      <c r="G4" s="259"/>
      <c r="H4" s="260"/>
    </row>
    <row r="5" spans="2:8" ht="20.100000000000001" customHeight="1" x14ac:dyDescent="0.25">
      <c r="B5" s="6" t="s">
        <v>9</v>
      </c>
      <c r="C5" s="7" t="s">
        <v>154</v>
      </c>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144" t="s">
        <v>4</v>
      </c>
      <c r="F7" s="145" t="s">
        <v>5</v>
      </c>
      <c r="G7" s="146" t="s">
        <v>6</v>
      </c>
      <c r="H7" s="3" t="s">
        <v>7</v>
      </c>
    </row>
    <row r="8" spans="2:8" ht="13.5" thickBot="1" x14ac:dyDescent="0.3"/>
    <row r="9" spans="2:8" x14ac:dyDescent="0.25">
      <c r="B9" s="147"/>
      <c r="C9" s="148"/>
      <c r="D9" s="149"/>
      <c r="E9" s="150"/>
      <c r="F9" s="151"/>
      <c r="G9" s="152"/>
      <c r="H9" s="153"/>
    </row>
    <row r="10" spans="2:8" ht="17.100000000000001" customHeight="1" x14ac:dyDescent="0.25">
      <c r="B10" s="19"/>
      <c r="C10" s="20" t="s">
        <v>80</v>
      </c>
      <c r="D10" s="21"/>
      <c r="E10" s="36"/>
      <c r="F10" s="46"/>
      <c r="G10" s="47"/>
      <c r="H10" s="22"/>
    </row>
    <row r="11" spans="2:8" ht="17.100000000000001" customHeight="1" x14ac:dyDescent="0.2">
      <c r="B11" s="98"/>
      <c r="C11" s="99" t="s">
        <v>81</v>
      </c>
      <c r="D11" s="100" t="s">
        <v>82</v>
      </c>
      <c r="E11" s="101">
        <v>5</v>
      </c>
      <c r="F11" s="62"/>
      <c r="G11" s="102">
        <f>E11*F11</f>
        <v>0</v>
      </c>
      <c r="H11" s="103"/>
    </row>
    <row r="12" spans="2:8" ht="17.100000000000001" customHeight="1" x14ac:dyDescent="0.2">
      <c r="B12" s="98"/>
      <c r="C12" s="99" t="s">
        <v>83</v>
      </c>
      <c r="D12" s="100" t="s">
        <v>82</v>
      </c>
      <c r="E12" s="73">
        <v>20</v>
      </c>
      <c r="F12" s="68"/>
      <c r="G12" s="102">
        <f t="shared" ref="G12:G23" si="0">E12*F12</f>
        <v>0</v>
      </c>
      <c r="H12" s="103"/>
    </row>
    <row r="13" spans="2:8" ht="15" customHeight="1" x14ac:dyDescent="0.2">
      <c r="B13" s="98"/>
      <c r="C13" s="99" t="s">
        <v>84</v>
      </c>
      <c r="D13" s="100" t="s">
        <v>82</v>
      </c>
      <c r="E13" s="67">
        <v>20</v>
      </c>
      <c r="F13" s="68"/>
      <c r="G13" s="102">
        <f t="shared" si="0"/>
        <v>0</v>
      </c>
      <c r="H13" s="103"/>
    </row>
    <row r="14" spans="2:8" ht="15" customHeight="1" x14ac:dyDescent="0.2">
      <c r="B14" s="98"/>
      <c r="C14" s="99" t="s">
        <v>85</v>
      </c>
      <c r="D14" s="100" t="s">
        <v>82</v>
      </c>
      <c r="E14" s="67">
        <v>25</v>
      </c>
      <c r="F14" s="68"/>
      <c r="G14" s="102">
        <f t="shared" si="0"/>
        <v>0</v>
      </c>
      <c r="H14" s="103"/>
    </row>
    <row r="15" spans="2:8" ht="15" customHeight="1" x14ac:dyDescent="0.2">
      <c r="B15" s="98"/>
      <c r="C15" s="104" t="s">
        <v>86</v>
      </c>
      <c r="D15" s="105" t="s">
        <v>87</v>
      </c>
      <c r="E15" s="67">
        <v>25</v>
      </c>
      <c r="F15" s="68"/>
      <c r="G15" s="102">
        <f t="shared" si="0"/>
        <v>0</v>
      </c>
      <c r="H15" s="103"/>
    </row>
    <row r="16" spans="2:8" ht="15" customHeight="1" x14ac:dyDescent="0.2">
      <c r="B16" s="98"/>
      <c r="C16" s="106" t="s">
        <v>88</v>
      </c>
      <c r="D16" s="100" t="s">
        <v>82</v>
      </c>
      <c r="E16" s="67">
        <v>7</v>
      </c>
      <c r="F16" s="68"/>
      <c r="G16" s="102">
        <f t="shared" si="0"/>
        <v>0</v>
      </c>
      <c r="H16" s="103"/>
    </row>
    <row r="17" spans="2:8" ht="15" customHeight="1" x14ac:dyDescent="0.2">
      <c r="B17" s="98"/>
      <c r="C17" s="106" t="s">
        <v>89</v>
      </c>
      <c r="D17" s="100" t="s">
        <v>82</v>
      </c>
      <c r="E17" s="67">
        <v>3</v>
      </c>
      <c r="F17" s="68"/>
      <c r="G17" s="102">
        <f t="shared" si="0"/>
        <v>0</v>
      </c>
      <c r="H17" s="103"/>
    </row>
    <row r="18" spans="2:8" ht="15" customHeight="1" x14ac:dyDescent="0.2">
      <c r="B18" s="98"/>
      <c r="C18" s="106" t="s">
        <v>90</v>
      </c>
      <c r="D18" s="100" t="s">
        <v>82</v>
      </c>
      <c r="E18" s="67">
        <v>15</v>
      </c>
      <c r="F18" s="68"/>
      <c r="G18" s="102">
        <f t="shared" si="0"/>
        <v>0</v>
      </c>
      <c r="H18" s="103"/>
    </row>
    <row r="19" spans="2:8" ht="15" customHeight="1" x14ac:dyDescent="0.2">
      <c r="B19" s="98"/>
      <c r="C19" s="106" t="s">
        <v>91</v>
      </c>
      <c r="D19" s="100" t="s">
        <v>82</v>
      </c>
      <c r="E19" s="67">
        <v>15</v>
      </c>
      <c r="F19" s="68"/>
      <c r="G19" s="102">
        <f t="shared" si="0"/>
        <v>0</v>
      </c>
      <c r="H19" s="103"/>
    </row>
    <row r="20" spans="2:8" ht="15" customHeight="1" x14ac:dyDescent="0.2">
      <c r="B20" s="239"/>
      <c r="C20" s="241"/>
      <c r="D20" s="242"/>
      <c r="E20" s="243"/>
      <c r="F20" s="238"/>
      <c r="G20" s="102"/>
      <c r="H20" s="240"/>
    </row>
    <row r="21" spans="2:8" ht="17.100000000000001" customHeight="1" x14ac:dyDescent="0.25">
      <c r="B21" s="109"/>
      <c r="C21" s="154" t="s">
        <v>119</v>
      </c>
      <c r="D21" s="155"/>
      <c r="E21" s="156"/>
      <c r="F21" s="157"/>
      <c r="G21" s="102"/>
      <c r="H21" s="113"/>
    </row>
    <row r="22" spans="2:8" ht="71.25" customHeight="1" x14ac:dyDescent="0.25">
      <c r="B22" s="109"/>
      <c r="C22" s="159" t="s">
        <v>121</v>
      </c>
      <c r="D22" s="160" t="s">
        <v>120</v>
      </c>
      <c r="E22" s="156">
        <v>1</v>
      </c>
      <c r="F22" s="157"/>
      <c r="G22" s="102">
        <f t="shared" si="0"/>
        <v>0</v>
      </c>
      <c r="H22" s="113"/>
    </row>
    <row r="23" spans="2:8" ht="15" customHeight="1" x14ac:dyDescent="0.2">
      <c r="B23" s="109"/>
      <c r="C23" s="161" t="s">
        <v>122</v>
      </c>
      <c r="D23" s="162" t="s">
        <v>13</v>
      </c>
      <c r="E23" s="156">
        <v>46</v>
      </c>
      <c r="F23" s="157"/>
      <c r="G23" s="102">
        <f t="shared" si="0"/>
        <v>0</v>
      </c>
      <c r="H23" s="113"/>
    </row>
    <row r="24" spans="2:8" ht="15" customHeight="1" x14ac:dyDescent="0.25">
      <c r="B24" s="278"/>
      <c r="C24" s="279"/>
      <c r="D24" s="279"/>
      <c r="E24" s="279"/>
      <c r="F24" s="279"/>
      <c r="G24" s="279"/>
      <c r="H24" s="280"/>
    </row>
    <row r="25" spans="2:8" ht="15.75" x14ac:dyDescent="0.25">
      <c r="B25" s="163"/>
      <c r="C25" s="154" t="s">
        <v>123</v>
      </c>
      <c r="D25" s="164"/>
      <c r="E25" s="165"/>
      <c r="F25" s="164"/>
      <c r="G25" s="158"/>
      <c r="H25" s="166"/>
    </row>
    <row r="26" spans="2:8" ht="12.95" customHeight="1" x14ac:dyDescent="0.25">
      <c r="B26" s="272" t="s">
        <v>124</v>
      </c>
      <c r="C26" s="273"/>
      <c r="D26" s="273"/>
      <c r="E26" s="273"/>
      <c r="F26" s="273"/>
      <c r="G26" s="273"/>
      <c r="H26" s="274"/>
    </row>
    <row r="27" spans="2:8" ht="15" customHeight="1" x14ac:dyDescent="0.25">
      <c r="B27" s="275"/>
      <c r="C27" s="276"/>
      <c r="D27" s="276"/>
      <c r="E27" s="276"/>
      <c r="F27" s="276"/>
      <c r="G27" s="276"/>
      <c r="H27" s="277"/>
    </row>
    <row r="28" spans="2:8" ht="15" customHeight="1" x14ac:dyDescent="0.2">
      <c r="B28" s="167"/>
      <c r="C28" s="161" t="s">
        <v>147</v>
      </c>
      <c r="D28" s="162" t="s">
        <v>13</v>
      </c>
      <c r="E28" s="168">
        <v>31</v>
      </c>
      <c r="F28" s="169"/>
      <c r="G28" s="102">
        <f t="shared" ref="G28" si="1">E28*F28</f>
        <v>0</v>
      </c>
      <c r="H28" s="171"/>
    </row>
    <row r="29" spans="2:8" ht="15" customHeight="1" x14ac:dyDescent="0.25">
      <c r="B29" s="284"/>
      <c r="C29" s="285"/>
      <c r="D29" s="285"/>
      <c r="E29" s="285"/>
      <c r="F29" s="285"/>
      <c r="G29" s="285"/>
      <c r="H29" s="286"/>
    </row>
    <row r="30" spans="2:8" ht="15" customHeight="1" x14ac:dyDescent="0.2">
      <c r="B30" s="167"/>
      <c r="C30" s="172" t="s">
        <v>125</v>
      </c>
      <c r="D30" s="162"/>
      <c r="E30" s="168"/>
      <c r="F30" s="173"/>
      <c r="G30" s="170"/>
      <c r="H30" s="171"/>
    </row>
    <row r="31" spans="2:8" ht="15" customHeight="1" x14ac:dyDescent="0.2">
      <c r="B31" s="281" t="s">
        <v>126</v>
      </c>
      <c r="C31" s="282"/>
      <c r="D31" s="282"/>
      <c r="E31" s="282"/>
      <c r="F31" s="282"/>
      <c r="G31" s="282"/>
      <c r="H31" s="283"/>
    </row>
    <row r="32" spans="2:8" ht="15" customHeight="1" x14ac:dyDescent="0.2">
      <c r="B32" s="167"/>
      <c r="C32" s="174" t="s">
        <v>148</v>
      </c>
      <c r="D32" s="162" t="s">
        <v>13</v>
      </c>
      <c r="E32" s="168">
        <v>31</v>
      </c>
      <c r="F32" s="169"/>
      <c r="G32" s="102">
        <f t="shared" ref="G32" si="2">E32*F32</f>
        <v>0</v>
      </c>
      <c r="H32" s="171"/>
    </row>
    <row r="33" spans="2:8" ht="15" customHeight="1" x14ac:dyDescent="0.25">
      <c r="B33" s="284"/>
      <c r="C33" s="285"/>
      <c r="D33" s="285"/>
      <c r="E33" s="285"/>
      <c r="F33" s="285"/>
      <c r="G33" s="285"/>
      <c r="H33" s="286"/>
    </row>
    <row r="34" spans="2:8" ht="16.5" x14ac:dyDescent="0.3">
      <c r="B34" s="175"/>
      <c r="C34" s="176" t="s">
        <v>149</v>
      </c>
      <c r="D34" s="177"/>
      <c r="E34" s="178"/>
      <c r="F34" s="177"/>
      <c r="G34" s="179"/>
      <c r="H34" s="180"/>
    </row>
    <row r="35" spans="2:8" ht="12.75" customHeight="1" x14ac:dyDescent="0.25">
      <c r="B35" s="287" t="s">
        <v>127</v>
      </c>
      <c r="C35" s="288"/>
      <c r="D35" s="288"/>
      <c r="E35" s="288"/>
      <c r="F35" s="288"/>
      <c r="G35" s="288"/>
      <c r="H35" s="289"/>
    </row>
    <row r="36" spans="2:8" ht="17.100000000000001" customHeight="1" x14ac:dyDescent="0.25">
      <c r="B36" s="290"/>
      <c r="C36" s="291"/>
      <c r="D36" s="291"/>
      <c r="E36" s="291"/>
      <c r="F36" s="291"/>
      <c r="G36" s="291"/>
      <c r="H36" s="292"/>
    </row>
    <row r="37" spans="2:8" ht="15" customHeight="1" x14ac:dyDescent="0.2">
      <c r="B37" s="181"/>
      <c r="C37" s="161" t="s">
        <v>151</v>
      </c>
      <c r="D37" s="162" t="s">
        <v>13</v>
      </c>
      <c r="E37" s="168">
        <v>22</v>
      </c>
      <c r="F37" s="169"/>
      <c r="G37" s="102">
        <f t="shared" ref="G37" si="3">E37*F37</f>
        <v>0</v>
      </c>
      <c r="H37" s="182"/>
    </row>
    <row r="38" spans="2:8" ht="15" customHeight="1" x14ac:dyDescent="0.25">
      <c r="B38" s="278"/>
      <c r="C38" s="279"/>
      <c r="D38" s="279"/>
      <c r="E38" s="279"/>
      <c r="F38" s="279"/>
      <c r="G38" s="279"/>
      <c r="H38" s="280"/>
    </row>
    <row r="39" spans="2:8" ht="15" customHeight="1" x14ac:dyDescent="0.3">
      <c r="B39" s="109"/>
      <c r="C39" s="183" t="s">
        <v>125</v>
      </c>
      <c r="D39" s="155"/>
      <c r="E39" s="156"/>
      <c r="F39" s="157"/>
      <c r="G39" s="158"/>
      <c r="H39" s="113"/>
    </row>
    <row r="40" spans="2:8" ht="15" customHeight="1" x14ac:dyDescent="0.25">
      <c r="B40" s="272" t="s">
        <v>126</v>
      </c>
      <c r="C40" s="273"/>
      <c r="D40" s="273"/>
      <c r="E40" s="273"/>
      <c r="F40" s="273"/>
      <c r="G40" s="273"/>
      <c r="H40" s="274"/>
    </row>
    <row r="41" spans="2:8" ht="15" customHeight="1" x14ac:dyDescent="0.2">
      <c r="B41" s="109"/>
      <c r="C41" s="174" t="s">
        <v>150</v>
      </c>
      <c r="D41" s="162" t="s">
        <v>13</v>
      </c>
      <c r="E41" s="168">
        <v>22</v>
      </c>
      <c r="F41" s="169"/>
      <c r="G41" s="102">
        <f t="shared" ref="G41" si="4">E41*F41</f>
        <v>0</v>
      </c>
      <c r="H41" s="71"/>
    </row>
    <row r="42" spans="2:8" ht="15" customHeight="1" x14ac:dyDescent="0.2">
      <c r="B42" s="109"/>
      <c r="C42" s="184"/>
      <c r="D42" s="107"/>
      <c r="E42" s="185"/>
      <c r="F42" s="169"/>
      <c r="G42" s="186"/>
      <c r="H42" s="113"/>
    </row>
    <row r="43" spans="2:8" ht="12.95" customHeight="1" x14ac:dyDescent="0.25">
      <c r="B43" s="272" t="s">
        <v>128</v>
      </c>
      <c r="C43" s="273"/>
      <c r="D43" s="273"/>
      <c r="E43" s="273"/>
      <c r="F43" s="273"/>
      <c r="G43" s="273"/>
      <c r="H43" s="274"/>
    </row>
    <row r="44" spans="2:8" ht="12.95" customHeight="1" x14ac:dyDescent="0.25">
      <c r="B44" s="275"/>
      <c r="C44" s="276"/>
      <c r="D44" s="276"/>
      <c r="E44" s="276"/>
      <c r="F44" s="276"/>
      <c r="G44" s="276"/>
      <c r="H44" s="277"/>
    </row>
    <row r="45" spans="2:8" ht="12.95" customHeight="1" x14ac:dyDescent="0.25">
      <c r="B45" s="272" t="s">
        <v>129</v>
      </c>
      <c r="C45" s="273"/>
      <c r="D45" s="273"/>
      <c r="E45" s="273"/>
      <c r="F45" s="273"/>
      <c r="G45" s="273"/>
      <c r="H45" s="274"/>
    </row>
    <row r="46" spans="2:8" ht="12.95" customHeight="1" x14ac:dyDescent="0.25">
      <c r="B46" s="275"/>
      <c r="C46" s="276"/>
      <c r="D46" s="276"/>
      <c r="E46" s="276"/>
      <c r="F46" s="276"/>
      <c r="G46" s="276"/>
      <c r="H46" s="277"/>
    </row>
    <row r="47" spans="2:8" ht="17.100000000000001" customHeight="1" x14ac:dyDescent="0.25">
      <c r="B47" s="109"/>
      <c r="C47" s="187" t="s">
        <v>130</v>
      </c>
      <c r="D47" s="100"/>
      <c r="E47" s="188"/>
      <c r="F47" s="169"/>
      <c r="G47" s="186"/>
      <c r="H47" s="113"/>
    </row>
    <row r="48" spans="2:8" ht="15" customHeight="1" x14ac:dyDescent="0.25">
      <c r="B48" s="189"/>
      <c r="C48" s="190" t="s">
        <v>152</v>
      </c>
      <c r="D48" s="100" t="s">
        <v>27</v>
      </c>
      <c r="E48" s="188">
        <v>1</v>
      </c>
      <c r="F48" s="169"/>
      <c r="G48" s="102">
        <f t="shared" ref="G48" si="5">E48*F48</f>
        <v>0</v>
      </c>
      <c r="H48" s="113"/>
    </row>
    <row r="49" spans="1:9" ht="27.75" customHeight="1" x14ac:dyDescent="0.25">
      <c r="B49" s="189"/>
      <c r="C49" s="191" t="s">
        <v>131</v>
      </c>
      <c r="D49" s="100" t="s">
        <v>8</v>
      </c>
      <c r="E49" s="188">
        <v>1</v>
      </c>
      <c r="F49" s="169"/>
      <c r="G49" s="102">
        <f t="shared" ref="G49" si="6">E49*F49</f>
        <v>0</v>
      </c>
      <c r="H49" s="113"/>
    </row>
    <row r="50" spans="1:9" ht="15" customHeight="1" x14ac:dyDescent="0.25">
      <c r="B50" s="278"/>
      <c r="C50" s="279"/>
      <c r="D50" s="279"/>
      <c r="E50" s="279"/>
      <c r="F50" s="279"/>
      <c r="G50" s="279"/>
      <c r="H50" s="280"/>
    </row>
    <row r="51" spans="1:9" ht="17.100000000000001" customHeight="1" x14ac:dyDescent="0.25">
      <c r="B51" s="116"/>
      <c r="C51" s="187" t="s">
        <v>108</v>
      </c>
      <c r="D51" s="100"/>
      <c r="E51" s="188"/>
      <c r="F51" s="169"/>
      <c r="G51" s="186"/>
      <c r="H51" s="118"/>
    </row>
    <row r="52" spans="1:9" ht="15" customHeight="1" x14ac:dyDescent="0.25">
      <c r="B52" s="116"/>
      <c r="C52" s="192" t="s">
        <v>132</v>
      </c>
      <c r="D52" s="100" t="s">
        <v>8</v>
      </c>
      <c r="E52" s="188">
        <v>1</v>
      </c>
      <c r="F52" s="169"/>
      <c r="G52" s="102">
        <f t="shared" ref="G52:G58" si="7">E52*F52</f>
        <v>0</v>
      </c>
      <c r="H52" s="118"/>
    </row>
    <row r="53" spans="1:9" ht="15" customHeight="1" x14ac:dyDescent="0.25">
      <c r="B53" s="116"/>
      <c r="C53" s="192" t="s">
        <v>133</v>
      </c>
      <c r="D53" s="100" t="s">
        <v>8</v>
      </c>
      <c r="E53" s="188">
        <v>1</v>
      </c>
      <c r="F53" s="169"/>
      <c r="G53" s="102">
        <f t="shared" si="7"/>
        <v>0</v>
      </c>
      <c r="H53" s="118"/>
    </row>
    <row r="54" spans="1:9" ht="15" customHeight="1" x14ac:dyDescent="0.25">
      <c r="B54" s="116"/>
      <c r="C54" s="193" t="s">
        <v>134</v>
      </c>
      <c r="D54" s="100" t="s">
        <v>21</v>
      </c>
      <c r="E54" s="188">
        <v>99</v>
      </c>
      <c r="F54" s="169"/>
      <c r="G54" s="102">
        <f t="shared" si="7"/>
        <v>0</v>
      </c>
      <c r="H54" s="118"/>
    </row>
    <row r="55" spans="1:9" ht="15" customHeight="1" x14ac:dyDescent="0.25">
      <c r="B55" s="116"/>
      <c r="C55" s="193" t="s">
        <v>135</v>
      </c>
      <c r="D55" s="100" t="s">
        <v>21</v>
      </c>
      <c r="E55" s="188">
        <v>99</v>
      </c>
      <c r="F55" s="169"/>
      <c r="G55" s="102">
        <f t="shared" si="7"/>
        <v>0</v>
      </c>
      <c r="H55" s="118"/>
    </row>
    <row r="56" spans="1:9" ht="15" customHeight="1" x14ac:dyDescent="0.25">
      <c r="B56" s="130"/>
      <c r="C56" s="131" t="s">
        <v>136</v>
      </c>
      <c r="D56" s="132" t="s">
        <v>22</v>
      </c>
      <c r="E56" s="133">
        <v>1</v>
      </c>
      <c r="F56" s="194"/>
      <c r="G56" s="102">
        <f t="shared" si="7"/>
        <v>0</v>
      </c>
      <c r="H56" s="135"/>
    </row>
    <row r="57" spans="1:9" ht="15" customHeight="1" x14ac:dyDescent="0.25">
      <c r="B57" s="130"/>
      <c r="C57" s="131" t="s">
        <v>137</v>
      </c>
      <c r="D57" s="132" t="s">
        <v>22</v>
      </c>
      <c r="E57" s="133">
        <v>1</v>
      </c>
      <c r="F57" s="194"/>
      <c r="G57" s="102">
        <f t="shared" si="7"/>
        <v>0</v>
      </c>
      <c r="H57" s="135"/>
    </row>
    <row r="58" spans="1:9" ht="15" customHeight="1" x14ac:dyDescent="0.25">
      <c r="B58" s="130"/>
      <c r="C58" s="131" t="s">
        <v>138</v>
      </c>
      <c r="D58" s="132" t="s">
        <v>22</v>
      </c>
      <c r="E58" s="133">
        <v>1</v>
      </c>
      <c r="F58" s="194"/>
      <c r="G58" s="102">
        <f t="shared" si="7"/>
        <v>0</v>
      </c>
      <c r="H58" s="135"/>
    </row>
    <row r="59" spans="1:9" ht="15" customHeight="1" x14ac:dyDescent="0.25">
      <c r="B59" s="130"/>
      <c r="C59" s="131"/>
      <c r="D59" s="132"/>
      <c r="E59" s="133"/>
      <c r="F59" s="194"/>
      <c r="G59" s="186"/>
      <c r="H59" s="135"/>
    </row>
    <row r="60" spans="1:9" ht="9.9499999999999993" customHeight="1" thickBot="1" x14ac:dyDescent="0.3">
      <c r="B60" s="23"/>
      <c r="C60" s="24"/>
      <c r="D60" s="25"/>
      <c r="E60" s="195"/>
      <c r="F60" s="196"/>
      <c r="G60" s="197"/>
      <c r="H60" s="26"/>
    </row>
    <row r="61" spans="1:9" ht="7.5" customHeight="1" thickBot="1" x14ac:dyDescent="0.3">
      <c r="A61" s="198"/>
      <c r="B61" s="97"/>
      <c r="C61" s="11"/>
      <c r="D61" s="10"/>
      <c r="E61" s="199"/>
      <c r="F61" s="200"/>
      <c r="G61" s="201"/>
      <c r="H61" s="97"/>
      <c r="I61" s="198"/>
    </row>
    <row r="62" spans="1:9" ht="20.100000000000001" customHeight="1" thickBot="1" x14ac:dyDescent="0.3">
      <c r="B62" s="246" t="s">
        <v>139</v>
      </c>
      <c r="C62" s="247"/>
      <c r="D62" s="247"/>
      <c r="E62" s="247"/>
      <c r="F62" s="247"/>
      <c r="G62" s="202">
        <f>SUM(G10:G58)</f>
        <v>0</v>
      </c>
      <c r="H62" s="27" t="s">
        <v>25</v>
      </c>
    </row>
    <row r="63" spans="1:9" ht="15" customHeight="1" x14ac:dyDescent="0.25">
      <c r="B63" s="248" t="s">
        <v>118</v>
      </c>
      <c r="C63" s="249"/>
      <c r="D63" s="249"/>
      <c r="E63" s="249"/>
      <c r="F63" s="249"/>
      <c r="G63" s="249"/>
      <c r="H63" s="250"/>
    </row>
    <row r="64" spans="1:9" ht="15" customHeight="1" thickBot="1" x14ac:dyDescent="0.3">
      <c r="B64" s="28"/>
      <c r="C64" s="29"/>
      <c r="D64" s="30"/>
      <c r="E64" s="203"/>
      <c r="F64" s="204"/>
      <c r="G64" s="205"/>
      <c r="H64" s="31"/>
    </row>
  </sheetData>
  <mergeCells count="16">
    <mergeCell ref="B29:H29"/>
    <mergeCell ref="B2:C3"/>
    <mergeCell ref="D2:H6"/>
    <mergeCell ref="B6:C6"/>
    <mergeCell ref="B24:H24"/>
    <mergeCell ref="B26:H27"/>
    <mergeCell ref="B45:H46"/>
    <mergeCell ref="B50:H50"/>
    <mergeCell ref="B62:F62"/>
    <mergeCell ref="B63:H63"/>
    <mergeCell ref="B31:H31"/>
    <mergeCell ref="B33:H33"/>
    <mergeCell ref="B35:H36"/>
    <mergeCell ref="B38:H38"/>
    <mergeCell ref="B40:H40"/>
    <mergeCell ref="B43:H44"/>
  </mergeCells>
  <pageMargins left="0.70866141732283472" right="0.70866141732283472" top="0.78740157480314965" bottom="0.78740157480314965" header="0.31496062992125984" footer="0.31496062992125984"/>
  <pageSetup paperSize="9" scale="67" orientation="portrait" r:id="rId1"/>
  <headerFooter>
    <oddFooter>Stránka &amp;P z &amp;N</oddFooter>
  </headerFooter>
  <rowBreaks count="1" manualBreakCount="1">
    <brk id="2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0"/>
  <sheetViews>
    <sheetView view="pageBreakPreview" zoomScaleNormal="100" zoomScaleSheetLayoutView="100" workbookViewId="0">
      <pane ySplit="7" topLeftCell="A8" activePane="bottomLeft" state="frozen"/>
      <selection activeCell="E59" sqref="E59"/>
      <selection pane="bottomLeft" activeCell="F14" sqref="F14"/>
    </sheetView>
  </sheetViews>
  <sheetFormatPr defaultRowHeight="12.75" x14ac:dyDescent="0.25"/>
  <cols>
    <col min="1" max="1" width="2.7109375" style="4" customWidth="1"/>
    <col min="2" max="2" width="9.140625" style="206"/>
    <col min="3" max="3" width="54" style="4" customWidth="1"/>
    <col min="4" max="4" width="9.7109375" style="207" customWidth="1"/>
    <col min="5" max="5" width="10.7109375" style="207" customWidth="1"/>
    <col min="6" max="7" width="14.7109375" style="208" customWidth="1"/>
    <col min="8" max="8" width="12.7109375" style="206"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79</v>
      </c>
      <c r="D4" s="258"/>
      <c r="E4" s="259"/>
      <c r="F4" s="259"/>
      <c r="G4" s="259"/>
      <c r="H4" s="260"/>
    </row>
    <row r="5" spans="2:8" ht="20.100000000000001" customHeight="1" x14ac:dyDescent="0.25">
      <c r="B5" s="6" t="s">
        <v>9</v>
      </c>
      <c r="C5" s="7" t="s">
        <v>140</v>
      </c>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209" t="s">
        <v>4</v>
      </c>
      <c r="F7" s="146" t="s">
        <v>5</v>
      </c>
      <c r="G7" s="146" t="s">
        <v>6</v>
      </c>
      <c r="H7" s="3" t="s">
        <v>7</v>
      </c>
    </row>
    <row r="8" spans="2:8" ht="13.5" thickBot="1" x14ac:dyDescent="0.3"/>
    <row r="9" spans="2:8" x14ac:dyDescent="0.25">
      <c r="B9" s="147"/>
      <c r="C9" s="148"/>
      <c r="D9" s="149"/>
      <c r="E9" s="149"/>
      <c r="F9" s="152"/>
      <c r="G9" s="152"/>
      <c r="H9" s="153"/>
    </row>
    <row r="10" spans="2:8" ht="33.75" x14ac:dyDescent="0.25">
      <c r="B10" s="210"/>
      <c r="C10" s="211" t="s">
        <v>141</v>
      </c>
      <c r="D10" s="122" t="s">
        <v>22</v>
      </c>
      <c r="E10" s="212">
        <v>2</v>
      </c>
      <c r="F10" s="213"/>
      <c r="G10" s="213">
        <f>E10*F10</f>
        <v>0</v>
      </c>
      <c r="H10" s="214"/>
    </row>
    <row r="11" spans="2:8" ht="60" customHeight="1" x14ac:dyDescent="0.25">
      <c r="B11" s="210"/>
      <c r="C11" s="215" t="s">
        <v>187</v>
      </c>
      <c r="D11" s="122" t="s">
        <v>22</v>
      </c>
      <c r="E11" s="216">
        <v>1</v>
      </c>
      <c r="F11" s="217"/>
      <c r="G11" s="213">
        <f t="shared" ref="G11:G15" si="0">E11*F11</f>
        <v>0</v>
      </c>
      <c r="H11" s="214"/>
    </row>
    <row r="12" spans="2:8" ht="45" x14ac:dyDescent="0.25">
      <c r="B12" s="210"/>
      <c r="C12" s="215" t="s">
        <v>142</v>
      </c>
      <c r="D12" s="122" t="s">
        <v>22</v>
      </c>
      <c r="E12" s="216">
        <v>2</v>
      </c>
      <c r="F12" s="217"/>
      <c r="G12" s="213">
        <f t="shared" si="0"/>
        <v>0</v>
      </c>
      <c r="H12" s="214"/>
    </row>
    <row r="13" spans="2:8" ht="45" x14ac:dyDescent="0.25">
      <c r="B13" s="210"/>
      <c r="C13" s="211" t="s">
        <v>143</v>
      </c>
      <c r="D13" s="122" t="s">
        <v>22</v>
      </c>
      <c r="E13" s="212">
        <v>1</v>
      </c>
      <c r="F13" s="213"/>
      <c r="G13" s="213">
        <f t="shared" si="0"/>
        <v>0</v>
      </c>
      <c r="H13" s="214"/>
    </row>
    <row r="14" spans="2:8" ht="33.75" x14ac:dyDescent="0.25">
      <c r="B14" s="210"/>
      <c r="C14" s="215" t="s">
        <v>144</v>
      </c>
      <c r="D14" s="122" t="s">
        <v>22</v>
      </c>
      <c r="E14" s="216">
        <v>1</v>
      </c>
      <c r="F14" s="217"/>
      <c r="G14" s="213">
        <f t="shared" si="0"/>
        <v>0</v>
      </c>
      <c r="H14" s="214"/>
    </row>
    <row r="15" spans="2:8" x14ac:dyDescent="0.25">
      <c r="B15" s="210"/>
      <c r="C15" s="215" t="s">
        <v>145</v>
      </c>
      <c r="D15" s="122" t="s">
        <v>8</v>
      </c>
      <c r="E15" s="216">
        <v>7</v>
      </c>
      <c r="F15" s="217"/>
      <c r="G15" s="213">
        <f t="shared" si="0"/>
        <v>0</v>
      </c>
      <c r="H15" s="214"/>
    </row>
    <row r="16" spans="2:8" ht="9.9499999999999993" customHeight="1" thickBot="1" x14ac:dyDescent="0.3">
      <c r="B16" s="218"/>
      <c r="C16" s="219"/>
      <c r="D16" s="220"/>
      <c r="E16" s="220"/>
      <c r="F16" s="221"/>
      <c r="G16" s="221"/>
      <c r="H16" s="222"/>
    </row>
    <row r="17" spans="2:8" ht="7.5" customHeight="1" thickBot="1" x14ac:dyDescent="0.3">
      <c r="B17" s="223"/>
      <c r="C17" s="198"/>
      <c r="D17" s="224"/>
      <c r="E17" s="224"/>
      <c r="F17" s="225"/>
      <c r="G17" s="225"/>
      <c r="H17" s="226"/>
    </row>
    <row r="18" spans="2:8" ht="20.100000000000001" customHeight="1" thickBot="1" x14ac:dyDescent="0.3">
      <c r="B18" s="293" t="s">
        <v>146</v>
      </c>
      <c r="C18" s="294"/>
      <c r="D18" s="294"/>
      <c r="E18" s="294"/>
      <c r="F18" s="294"/>
      <c r="G18" s="227">
        <f>SUM(G10:G15)</f>
        <v>0</v>
      </c>
      <c r="H18" s="27" t="s">
        <v>25</v>
      </c>
    </row>
    <row r="19" spans="2:8" ht="15" customHeight="1" x14ac:dyDescent="0.25">
      <c r="B19" s="248" t="s">
        <v>118</v>
      </c>
      <c r="C19" s="249"/>
      <c r="D19" s="249"/>
      <c r="E19" s="249"/>
      <c r="F19" s="249"/>
      <c r="G19" s="249"/>
      <c r="H19" s="250"/>
    </row>
    <row r="20" spans="2:8" ht="15" customHeight="1" thickBot="1" x14ac:dyDescent="0.3">
      <c r="B20" s="228"/>
      <c r="C20" s="229"/>
      <c r="D20" s="230"/>
      <c r="E20" s="230"/>
      <c r="F20" s="231"/>
      <c r="G20" s="231"/>
      <c r="H20" s="232"/>
    </row>
  </sheetData>
  <mergeCells count="5">
    <mergeCell ref="B2:C3"/>
    <mergeCell ref="D2:H6"/>
    <mergeCell ref="B6:C6"/>
    <mergeCell ref="B18:F18"/>
    <mergeCell ref="B19:H19"/>
  </mergeCells>
  <pageMargins left="0.70866141732283472" right="0.70866141732283472" top="0.78740157480314965" bottom="0.78740157480314965" header="0.31496062992125984" footer="0.31496062992125984"/>
  <pageSetup paperSize="9" scale="67"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60"/>
  <sheetViews>
    <sheetView view="pageBreakPreview" zoomScale="130" zoomScaleNormal="100" zoomScaleSheetLayoutView="130" workbookViewId="0">
      <pane ySplit="7" topLeftCell="A8" activePane="bottomLeft" state="frozen"/>
      <selection activeCell="E59" sqref="E59"/>
      <selection pane="bottomLeft" activeCell="G43" sqref="G43"/>
    </sheetView>
  </sheetViews>
  <sheetFormatPr defaultRowHeight="12.75" x14ac:dyDescent="0.25"/>
  <cols>
    <col min="1" max="1" width="2.7109375" style="4" customWidth="1"/>
    <col min="2" max="2" width="9.140625" style="12"/>
    <col min="3" max="3" width="54" style="13" customWidth="1"/>
    <col min="4" max="4" width="9.7109375" style="14" customWidth="1"/>
    <col min="5" max="5" width="10.7109375" style="33" customWidth="1"/>
    <col min="6" max="6" width="14.7109375" style="40" customWidth="1"/>
    <col min="7" max="7" width="14.7109375" style="41" customWidth="1"/>
    <col min="8" max="8" width="12.7109375" style="12"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79</v>
      </c>
      <c r="D4" s="258"/>
      <c r="E4" s="259"/>
      <c r="F4" s="259"/>
      <c r="G4" s="259"/>
      <c r="H4" s="260"/>
    </row>
    <row r="5" spans="2:8" ht="20.100000000000001" customHeight="1" x14ac:dyDescent="0.25">
      <c r="B5" s="6" t="s">
        <v>9</v>
      </c>
      <c r="C5" s="7" t="s">
        <v>163</v>
      </c>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34" t="s">
        <v>4</v>
      </c>
      <c r="F7" s="42" t="s">
        <v>5</v>
      </c>
      <c r="G7" s="43" t="s">
        <v>6</v>
      </c>
      <c r="H7" s="3" t="s">
        <v>7</v>
      </c>
    </row>
    <row r="8" spans="2:8" ht="13.5" thickBot="1" x14ac:dyDescent="0.3"/>
    <row r="9" spans="2:8" ht="9.9499999999999993" customHeight="1" x14ac:dyDescent="0.25">
      <c r="B9" s="15"/>
      <c r="C9" s="16"/>
      <c r="D9" s="17"/>
      <c r="E9" s="35"/>
      <c r="F9" s="44"/>
      <c r="G9" s="45"/>
      <c r="H9" s="18"/>
    </row>
    <row r="10" spans="2:8" ht="17.100000000000001" customHeight="1" x14ac:dyDescent="0.25">
      <c r="B10" s="19"/>
      <c r="C10" s="20" t="s">
        <v>80</v>
      </c>
      <c r="D10" s="21"/>
      <c r="E10" s="36"/>
      <c r="F10" s="46"/>
      <c r="G10" s="47"/>
      <c r="H10" s="22"/>
    </row>
    <row r="11" spans="2:8" ht="17.100000000000001" customHeight="1" x14ac:dyDescent="0.2">
      <c r="B11" s="98"/>
      <c r="C11" s="99" t="s">
        <v>81</v>
      </c>
      <c r="D11" s="100" t="s">
        <v>82</v>
      </c>
      <c r="E11" s="101">
        <v>7</v>
      </c>
      <c r="F11" s="62"/>
      <c r="G11" s="102">
        <f>E11*F11</f>
        <v>0</v>
      </c>
      <c r="H11" s="103"/>
    </row>
    <row r="12" spans="2:8" ht="17.100000000000001" customHeight="1" x14ac:dyDescent="0.2">
      <c r="B12" s="98"/>
      <c r="C12" s="99" t="s">
        <v>83</v>
      </c>
      <c r="D12" s="100" t="s">
        <v>82</v>
      </c>
      <c r="E12" s="73">
        <v>28</v>
      </c>
      <c r="F12" s="68"/>
      <c r="G12" s="102">
        <f t="shared" ref="G12:G19" si="0">E12*F12</f>
        <v>0</v>
      </c>
      <c r="H12" s="103"/>
    </row>
    <row r="13" spans="2:8" ht="15" customHeight="1" x14ac:dyDescent="0.2">
      <c r="B13" s="98"/>
      <c r="C13" s="99" t="s">
        <v>84</v>
      </c>
      <c r="D13" s="100" t="s">
        <v>82</v>
      </c>
      <c r="E13" s="67">
        <v>28</v>
      </c>
      <c r="F13" s="68"/>
      <c r="G13" s="102">
        <f t="shared" si="0"/>
        <v>0</v>
      </c>
      <c r="H13" s="103"/>
    </row>
    <row r="14" spans="2:8" ht="15" customHeight="1" x14ac:dyDescent="0.2">
      <c r="B14" s="98"/>
      <c r="C14" s="99" t="s">
        <v>85</v>
      </c>
      <c r="D14" s="100" t="s">
        <v>82</v>
      </c>
      <c r="E14" s="67">
        <v>35</v>
      </c>
      <c r="F14" s="68"/>
      <c r="G14" s="102">
        <f t="shared" si="0"/>
        <v>0</v>
      </c>
      <c r="H14" s="103"/>
    </row>
    <row r="15" spans="2:8" ht="15" customHeight="1" x14ac:dyDescent="0.2">
      <c r="B15" s="98"/>
      <c r="C15" s="104" t="s">
        <v>86</v>
      </c>
      <c r="D15" s="105" t="s">
        <v>87</v>
      </c>
      <c r="E15" s="67">
        <v>35</v>
      </c>
      <c r="F15" s="68"/>
      <c r="G15" s="102">
        <f t="shared" si="0"/>
        <v>0</v>
      </c>
      <c r="H15" s="103"/>
    </row>
    <row r="16" spans="2:8" ht="15" customHeight="1" x14ac:dyDescent="0.2">
      <c r="B16" s="98"/>
      <c r="C16" s="106" t="s">
        <v>88</v>
      </c>
      <c r="D16" s="100" t="s">
        <v>82</v>
      </c>
      <c r="E16" s="67">
        <v>10</v>
      </c>
      <c r="F16" s="68"/>
      <c r="G16" s="102">
        <f t="shared" si="0"/>
        <v>0</v>
      </c>
      <c r="H16" s="103"/>
    </row>
    <row r="17" spans="2:8" ht="15" customHeight="1" x14ac:dyDescent="0.2">
      <c r="B17" s="98"/>
      <c r="C17" s="106" t="s">
        <v>89</v>
      </c>
      <c r="D17" s="100" t="s">
        <v>82</v>
      </c>
      <c r="E17" s="67">
        <v>4</v>
      </c>
      <c r="F17" s="68"/>
      <c r="G17" s="102">
        <f t="shared" si="0"/>
        <v>0</v>
      </c>
      <c r="H17" s="103"/>
    </row>
    <row r="18" spans="2:8" ht="15" customHeight="1" x14ac:dyDescent="0.2">
      <c r="B18" s="98"/>
      <c r="C18" s="106" t="s">
        <v>90</v>
      </c>
      <c r="D18" s="100" t="s">
        <v>82</v>
      </c>
      <c r="E18" s="67">
        <v>21</v>
      </c>
      <c r="F18" s="68"/>
      <c r="G18" s="102">
        <f t="shared" si="0"/>
        <v>0</v>
      </c>
      <c r="H18" s="103"/>
    </row>
    <row r="19" spans="2:8" ht="15" customHeight="1" x14ac:dyDescent="0.2">
      <c r="B19" s="98"/>
      <c r="C19" s="106" t="s">
        <v>91</v>
      </c>
      <c r="D19" s="100" t="s">
        <v>82</v>
      </c>
      <c r="E19" s="67">
        <v>21</v>
      </c>
      <c r="F19" s="68"/>
      <c r="G19" s="102">
        <f t="shared" si="0"/>
        <v>0</v>
      </c>
      <c r="H19" s="103"/>
    </row>
    <row r="20" spans="2:8" ht="15" customHeight="1" x14ac:dyDescent="0.25">
      <c r="B20" s="98"/>
      <c r="C20" s="108"/>
      <c r="D20" s="107"/>
      <c r="E20" s="101"/>
      <c r="F20" s="62"/>
      <c r="G20" s="102"/>
      <c r="H20" s="103"/>
    </row>
    <row r="21" spans="2:8" ht="20.100000000000001" customHeight="1" x14ac:dyDescent="0.25">
      <c r="B21" s="109"/>
      <c r="C21" s="110" t="s">
        <v>173</v>
      </c>
      <c r="D21" s="100"/>
      <c r="E21" s="111"/>
      <c r="F21" s="68"/>
      <c r="G21" s="112"/>
      <c r="H21" s="113"/>
    </row>
    <row r="22" spans="2:8" ht="12.95" customHeight="1" x14ac:dyDescent="0.25">
      <c r="B22" s="266" t="s">
        <v>93</v>
      </c>
      <c r="C22" s="267"/>
      <c r="D22" s="267"/>
      <c r="E22" s="267"/>
      <c r="F22" s="267"/>
      <c r="G22" s="267"/>
      <c r="H22" s="268"/>
    </row>
    <row r="23" spans="2:8" ht="12.95" customHeight="1" x14ac:dyDescent="0.25">
      <c r="B23" s="266" t="s">
        <v>94</v>
      </c>
      <c r="C23" s="267"/>
      <c r="D23" s="267"/>
      <c r="E23" s="267"/>
      <c r="F23" s="267"/>
      <c r="G23" s="267"/>
      <c r="H23" s="268"/>
    </row>
    <row r="24" spans="2:8" ht="12.95" customHeight="1" x14ac:dyDescent="0.2">
      <c r="B24" s="269" t="s">
        <v>95</v>
      </c>
      <c r="C24" s="270"/>
      <c r="D24" s="270"/>
      <c r="E24" s="270"/>
      <c r="F24" s="270"/>
      <c r="G24" s="270"/>
      <c r="H24" s="271"/>
    </row>
    <row r="25" spans="2:8" ht="17.100000000000001" customHeight="1" x14ac:dyDescent="0.25">
      <c r="B25" s="116"/>
      <c r="C25" s="117" t="s">
        <v>175</v>
      </c>
      <c r="D25" s="100"/>
      <c r="E25" s="111"/>
      <c r="F25" s="68"/>
      <c r="G25" s="112"/>
      <c r="H25" s="118"/>
    </row>
    <row r="26" spans="2:8" ht="15" customHeight="1" x14ac:dyDescent="0.2">
      <c r="B26" s="109"/>
      <c r="C26" s="72" t="s">
        <v>176</v>
      </c>
      <c r="D26" s="100" t="s">
        <v>13</v>
      </c>
      <c r="E26" s="111">
        <v>46</v>
      </c>
      <c r="F26" s="68"/>
      <c r="G26" s="102">
        <f t="shared" ref="G26" si="1">E26*F26</f>
        <v>0</v>
      </c>
      <c r="H26" s="113"/>
    </row>
    <row r="27" spans="2:8" ht="15" customHeight="1" x14ac:dyDescent="0.2">
      <c r="B27" s="109"/>
      <c r="C27" s="72"/>
      <c r="D27" s="100"/>
      <c r="E27" s="111"/>
      <c r="F27" s="68"/>
      <c r="G27" s="112"/>
      <c r="H27" s="113"/>
    </row>
    <row r="28" spans="2:8" ht="17.100000000000001" customHeight="1" x14ac:dyDescent="0.25">
      <c r="B28" s="116"/>
      <c r="C28" s="117" t="s">
        <v>177</v>
      </c>
      <c r="D28" s="100"/>
      <c r="E28" s="111"/>
      <c r="F28" s="68"/>
      <c r="G28" s="112"/>
      <c r="H28" s="118"/>
    </row>
    <row r="29" spans="2:8" ht="15" customHeight="1" x14ac:dyDescent="0.2">
      <c r="B29" s="109"/>
      <c r="C29" s="72" t="s">
        <v>178</v>
      </c>
      <c r="D29" s="100" t="s">
        <v>13</v>
      </c>
      <c r="E29" s="111">
        <v>17</v>
      </c>
      <c r="F29" s="68"/>
      <c r="G29" s="102">
        <f t="shared" ref="G29" si="2">E29*F29</f>
        <v>0</v>
      </c>
      <c r="H29" s="113"/>
    </row>
    <row r="30" spans="2:8" ht="15" customHeight="1" x14ac:dyDescent="0.2">
      <c r="B30" s="109"/>
      <c r="C30" s="72"/>
      <c r="D30" s="100"/>
      <c r="E30" s="111"/>
      <c r="F30" s="68"/>
      <c r="G30" s="112"/>
      <c r="H30" s="113"/>
    </row>
    <row r="31" spans="2:8" ht="17.100000000000001" customHeight="1" x14ac:dyDescent="0.25">
      <c r="B31" s="109"/>
      <c r="C31" s="117" t="s">
        <v>108</v>
      </c>
      <c r="D31" s="100"/>
      <c r="E31" s="111"/>
      <c r="F31" s="68"/>
      <c r="G31" s="112"/>
      <c r="H31" s="113"/>
    </row>
    <row r="32" spans="2:8" ht="15" customHeight="1" x14ac:dyDescent="0.25">
      <c r="B32" s="109"/>
      <c r="C32" s="119" t="s">
        <v>179</v>
      </c>
      <c r="D32" s="100" t="s">
        <v>21</v>
      </c>
      <c r="E32" s="133">
        <v>1</v>
      </c>
      <c r="F32" s="68"/>
      <c r="G32" s="102">
        <f t="shared" ref="G32:G43" si="3">E32*F32</f>
        <v>0</v>
      </c>
      <c r="H32" s="113"/>
    </row>
    <row r="33" spans="2:8" ht="15" customHeight="1" x14ac:dyDescent="0.25">
      <c r="B33" s="130"/>
      <c r="C33" s="131" t="s">
        <v>180</v>
      </c>
      <c r="D33" s="132" t="s">
        <v>22</v>
      </c>
      <c r="E33" s="133">
        <v>1</v>
      </c>
      <c r="F33" s="134"/>
      <c r="G33" s="102">
        <f t="shared" si="3"/>
        <v>0</v>
      </c>
      <c r="H33" s="135"/>
    </row>
    <row r="34" spans="2:8" ht="15" customHeight="1" x14ac:dyDescent="0.25">
      <c r="B34" s="244"/>
      <c r="C34" s="131" t="s">
        <v>164</v>
      </c>
      <c r="D34" s="132" t="s">
        <v>22</v>
      </c>
      <c r="E34" s="133">
        <v>1</v>
      </c>
      <c r="F34" s="134"/>
      <c r="G34" s="102">
        <f t="shared" si="3"/>
        <v>0</v>
      </c>
      <c r="H34" s="245"/>
    </row>
    <row r="35" spans="2:8" ht="15" customHeight="1" x14ac:dyDescent="0.25">
      <c r="B35" s="244"/>
      <c r="C35" s="131" t="s">
        <v>165</v>
      </c>
      <c r="D35" s="132" t="s">
        <v>13</v>
      </c>
      <c r="E35" s="133">
        <v>63</v>
      </c>
      <c r="F35" s="134"/>
      <c r="G35" s="102">
        <f t="shared" si="3"/>
        <v>0</v>
      </c>
      <c r="H35" s="245"/>
    </row>
    <row r="36" spans="2:8" ht="15" customHeight="1" x14ac:dyDescent="0.25">
      <c r="B36" s="244"/>
      <c r="C36" s="131" t="s">
        <v>167</v>
      </c>
      <c r="D36" s="132" t="s">
        <v>168</v>
      </c>
      <c r="E36" s="133">
        <v>20</v>
      </c>
      <c r="F36" s="134"/>
      <c r="G36" s="102">
        <f t="shared" si="3"/>
        <v>0</v>
      </c>
      <c r="H36" s="245"/>
    </row>
    <row r="37" spans="2:8" ht="15" customHeight="1" x14ac:dyDescent="0.25">
      <c r="B37" s="244"/>
      <c r="C37" s="131" t="s">
        <v>174</v>
      </c>
      <c r="D37" s="132" t="s">
        <v>8</v>
      </c>
      <c r="E37" s="133">
        <v>1</v>
      </c>
      <c r="F37" s="134"/>
      <c r="G37" s="102">
        <f t="shared" si="3"/>
        <v>0</v>
      </c>
      <c r="H37" s="245"/>
    </row>
    <row r="38" spans="2:8" ht="15" customHeight="1" x14ac:dyDescent="0.25">
      <c r="B38" s="244"/>
      <c r="C38" s="131" t="s">
        <v>181</v>
      </c>
      <c r="D38" s="132" t="s">
        <v>8</v>
      </c>
      <c r="E38" s="133">
        <v>1</v>
      </c>
      <c r="F38" s="295" t="s">
        <v>182</v>
      </c>
      <c r="G38" s="296"/>
      <c r="H38" s="245"/>
    </row>
    <row r="39" spans="2:8" ht="15" customHeight="1" x14ac:dyDescent="0.25">
      <c r="B39" s="244"/>
      <c r="C39" s="131" t="s">
        <v>170</v>
      </c>
      <c r="D39" s="132" t="s">
        <v>13</v>
      </c>
      <c r="E39" s="133">
        <v>17</v>
      </c>
      <c r="F39" s="134"/>
      <c r="G39" s="102">
        <f t="shared" si="3"/>
        <v>0</v>
      </c>
      <c r="H39" s="245"/>
    </row>
    <row r="40" spans="2:8" ht="15" customHeight="1" x14ac:dyDescent="0.25">
      <c r="B40" s="244"/>
      <c r="C40" s="131" t="s">
        <v>183</v>
      </c>
      <c r="D40" s="132" t="s">
        <v>13</v>
      </c>
      <c r="E40" s="133">
        <v>63</v>
      </c>
      <c r="F40" s="134"/>
      <c r="G40" s="102">
        <f t="shared" si="3"/>
        <v>0</v>
      </c>
      <c r="H40" s="245"/>
    </row>
    <row r="41" spans="2:8" ht="15" customHeight="1" x14ac:dyDescent="0.25">
      <c r="B41" s="244"/>
      <c r="C41" s="131" t="s">
        <v>169</v>
      </c>
      <c r="D41" s="132" t="s">
        <v>166</v>
      </c>
      <c r="E41" s="133">
        <v>5</v>
      </c>
      <c r="F41" s="134"/>
      <c r="G41" s="102">
        <f t="shared" si="3"/>
        <v>0</v>
      </c>
      <c r="H41" s="245"/>
    </row>
    <row r="42" spans="2:8" ht="15" customHeight="1" x14ac:dyDescent="0.25">
      <c r="B42" s="244"/>
      <c r="C42" s="131" t="s">
        <v>171</v>
      </c>
      <c r="D42" s="132" t="s">
        <v>166</v>
      </c>
      <c r="E42" s="133">
        <v>1</v>
      </c>
      <c r="F42" s="134"/>
      <c r="G42" s="102">
        <f t="shared" si="3"/>
        <v>0</v>
      </c>
      <c r="H42" s="245"/>
    </row>
    <row r="43" spans="2:8" ht="15" customHeight="1" x14ac:dyDescent="0.25">
      <c r="B43" s="244"/>
      <c r="C43" s="131" t="s">
        <v>172</v>
      </c>
      <c r="D43" s="132" t="s">
        <v>62</v>
      </c>
      <c r="E43" s="194">
        <v>1251.6389999999999</v>
      </c>
      <c r="F43" s="134"/>
      <c r="G43" s="102">
        <f t="shared" si="3"/>
        <v>0</v>
      </c>
      <c r="H43" s="245"/>
    </row>
    <row r="44" spans="2:8" ht="12.95" customHeight="1" x14ac:dyDescent="0.25">
      <c r="B44" s="109"/>
      <c r="C44" s="136"/>
      <c r="D44" s="136"/>
      <c r="E44" s="137"/>
      <c r="F44" s="80"/>
      <c r="G44" s="112"/>
      <c r="H44" s="138"/>
    </row>
    <row r="45" spans="2:8" ht="17.100000000000001" customHeight="1" x14ac:dyDescent="0.25">
      <c r="B45" s="109"/>
      <c r="C45" s="117" t="s">
        <v>12</v>
      </c>
      <c r="D45" s="100"/>
      <c r="E45" s="111"/>
      <c r="F45" s="68"/>
      <c r="G45" s="112"/>
      <c r="H45" s="113"/>
    </row>
    <row r="46" spans="2:8" ht="15" customHeight="1" x14ac:dyDescent="0.25">
      <c r="B46" s="109"/>
      <c r="C46" s="121" t="s">
        <v>12</v>
      </c>
      <c r="D46" s="100" t="s">
        <v>22</v>
      </c>
      <c r="E46" s="111">
        <v>1</v>
      </c>
      <c r="F46" s="68"/>
      <c r="G46" s="112">
        <f>E46*F46</f>
        <v>0</v>
      </c>
      <c r="H46" s="118"/>
    </row>
    <row r="47" spans="2:8" ht="15" customHeight="1" x14ac:dyDescent="0.25">
      <c r="B47" s="109"/>
      <c r="C47" s="121"/>
      <c r="D47" s="100"/>
      <c r="E47" s="111"/>
      <c r="F47" s="68"/>
      <c r="G47" s="112"/>
      <c r="H47" s="118"/>
    </row>
    <row r="48" spans="2:8" ht="17.100000000000001" customHeight="1" x14ac:dyDescent="0.25">
      <c r="B48" s="109"/>
      <c r="C48" s="117" t="s">
        <v>14</v>
      </c>
      <c r="D48" s="100"/>
      <c r="E48" s="111"/>
      <c r="F48" s="68"/>
      <c r="G48" s="112"/>
      <c r="H48" s="118"/>
    </row>
    <row r="49" spans="2:8" ht="15" customHeight="1" x14ac:dyDescent="0.25">
      <c r="B49" s="116"/>
      <c r="C49" s="121" t="s">
        <v>114</v>
      </c>
      <c r="D49" s="100" t="s">
        <v>22</v>
      </c>
      <c r="E49" s="111">
        <v>1</v>
      </c>
      <c r="F49" s="68"/>
      <c r="G49" s="112">
        <f t="shared" ref="G47:G55" si="4">E49*F49</f>
        <v>0</v>
      </c>
      <c r="H49" s="118"/>
    </row>
    <row r="50" spans="2:8" ht="15" customHeight="1" x14ac:dyDescent="0.25">
      <c r="B50" s="116"/>
      <c r="C50" s="121" t="s">
        <v>11</v>
      </c>
      <c r="D50" s="100" t="s">
        <v>22</v>
      </c>
      <c r="E50" s="111">
        <v>1</v>
      </c>
      <c r="F50" s="68"/>
      <c r="G50" s="112">
        <f t="shared" si="4"/>
        <v>0</v>
      </c>
      <c r="H50" s="118"/>
    </row>
    <row r="51" spans="2:8" ht="25.5" x14ac:dyDescent="0.25">
      <c r="B51" s="116"/>
      <c r="C51" s="119" t="s">
        <v>115</v>
      </c>
      <c r="D51" s="100" t="s">
        <v>22</v>
      </c>
      <c r="E51" s="111">
        <v>1</v>
      </c>
      <c r="F51" s="68"/>
      <c r="G51" s="112">
        <f t="shared" si="4"/>
        <v>0</v>
      </c>
      <c r="H51" s="118"/>
    </row>
    <row r="52" spans="2:8" ht="15" customHeight="1" x14ac:dyDescent="0.25">
      <c r="B52" s="116"/>
      <c r="C52" s="121" t="s">
        <v>116</v>
      </c>
      <c r="D52" s="100" t="s">
        <v>22</v>
      </c>
      <c r="E52" s="111">
        <v>1</v>
      </c>
      <c r="F52" s="68"/>
      <c r="G52" s="112">
        <f t="shared" si="4"/>
        <v>0</v>
      </c>
      <c r="H52" s="118"/>
    </row>
    <row r="53" spans="2:8" ht="15" customHeight="1" x14ac:dyDescent="0.25">
      <c r="B53" s="130"/>
      <c r="C53" s="139" t="s">
        <v>23</v>
      </c>
      <c r="D53" s="100" t="s">
        <v>22</v>
      </c>
      <c r="E53" s="111">
        <v>1</v>
      </c>
      <c r="F53" s="93"/>
      <c r="G53" s="112">
        <f t="shared" si="4"/>
        <v>0</v>
      </c>
      <c r="H53" s="135"/>
    </row>
    <row r="54" spans="2:8" ht="15" customHeight="1" x14ac:dyDescent="0.25">
      <c r="B54" s="130"/>
      <c r="C54" s="139" t="s">
        <v>10</v>
      </c>
      <c r="D54" s="100" t="s">
        <v>22</v>
      </c>
      <c r="E54" s="140">
        <v>1</v>
      </c>
      <c r="F54" s="93"/>
      <c r="G54" s="112">
        <f t="shared" si="4"/>
        <v>0</v>
      </c>
      <c r="H54" s="135"/>
    </row>
    <row r="55" spans="2:8" ht="15" customHeight="1" x14ac:dyDescent="0.25">
      <c r="B55" s="130"/>
      <c r="C55" s="139" t="s">
        <v>24</v>
      </c>
      <c r="D55" s="100" t="s">
        <v>22</v>
      </c>
      <c r="E55" s="140">
        <v>1</v>
      </c>
      <c r="F55" s="93"/>
      <c r="G55" s="112">
        <f t="shared" si="4"/>
        <v>0</v>
      </c>
      <c r="H55" s="135"/>
    </row>
    <row r="56" spans="2:8" ht="9.9499999999999993" customHeight="1" thickBot="1" x14ac:dyDescent="0.3">
      <c r="B56" s="23"/>
      <c r="C56" s="24"/>
      <c r="D56" s="25"/>
      <c r="E56" s="37"/>
      <c r="F56" s="48"/>
      <c r="G56" s="49"/>
      <c r="H56" s="26"/>
    </row>
    <row r="57" spans="2:8" ht="7.5" customHeight="1" thickBot="1" x14ac:dyDescent="0.3">
      <c r="B57" s="97"/>
      <c r="C57" s="11"/>
      <c r="D57" s="10"/>
      <c r="E57" s="38"/>
      <c r="F57" s="50"/>
      <c r="G57" s="51"/>
      <c r="H57" s="97"/>
    </row>
    <row r="58" spans="2:8" ht="20.100000000000001" customHeight="1" thickBot="1" x14ac:dyDescent="0.3">
      <c r="B58" s="246" t="s">
        <v>162</v>
      </c>
      <c r="C58" s="247"/>
      <c r="D58" s="247"/>
      <c r="E58" s="247"/>
      <c r="F58" s="247"/>
      <c r="G58" s="52">
        <f>SUM(G26:G55)+SUM(G11:G19)</f>
        <v>0</v>
      </c>
      <c r="H58" s="27" t="s">
        <v>25</v>
      </c>
    </row>
    <row r="59" spans="2:8" ht="15" customHeight="1" x14ac:dyDescent="0.25">
      <c r="B59" s="248" t="s">
        <v>118</v>
      </c>
      <c r="C59" s="249"/>
      <c r="D59" s="249"/>
      <c r="E59" s="249"/>
      <c r="F59" s="249"/>
      <c r="G59" s="249"/>
      <c r="H59" s="250"/>
    </row>
    <row r="60" spans="2:8" ht="15" customHeight="1" thickBot="1" x14ac:dyDescent="0.3">
      <c r="B60" s="28"/>
      <c r="C60" s="29"/>
      <c r="D60" s="30"/>
      <c r="E60" s="39"/>
      <c r="F60" s="53"/>
      <c r="G60" s="54"/>
      <c r="H60" s="31"/>
    </row>
  </sheetData>
  <mergeCells count="9">
    <mergeCell ref="B58:F58"/>
    <mergeCell ref="B59:H59"/>
    <mergeCell ref="F38:G38"/>
    <mergeCell ref="B2:C3"/>
    <mergeCell ref="D2:H6"/>
    <mergeCell ref="B6:C6"/>
    <mergeCell ref="B22:H22"/>
    <mergeCell ref="B23:H23"/>
    <mergeCell ref="B24:H24"/>
  </mergeCells>
  <pageMargins left="0.70866141732283472" right="0.70866141732283472" top="0.78740157480314965" bottom="0.78740157480314965" header="0.31496062992125984" footer="0.31496062992125984"/>
  <pageSetup paperSize="9" scale="67" orientation="portrait" verticalDpi="1200" r:id="rId1"/>
  <headerFooter>
    <oddFooter>Stránka &amp;P z &amp;N</oddFooter>
  </headerFooter>
  <rowBreaks count="1" manualBreakCount="1">
    <brk id="3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9"/>
  <sheetViews>
    <sheetView view="pageBreakPreview" zoomScaleNormal="100" zoomScaleSheetLayoutView="100" workbookViewId="0">
      <pane ySplit="7" topLeftCell="A15" activePane="bottomLeft" state="frozen"/>
      <selection activeCell="E59" sqref="E59"/>
      <selection pane="bottomLeft" activeCell="M35" sqref="M35"/>
    </sheetView>
  </sheetViews>
  <sheetFormatPr defaultRowHeight="12.75" x14ac:dyDescent="0.25"/>
  <cols>
    <col min="1" max="1" width="2.7109375" style="4" customWidth="1"/>
    <col min="2" max="2" width="9.140625" style="12"/>
    <col min="3" max="3" width="54" style="13" customWidth="1"/>
    <col min="4" max="4" width="9.7109375" style="14" customWidth="1"/>
    <col min="5" max="5" width="10.7109375" style="33" customWidth="1"/>
    <col min="6" max="6" width="14.7109375" style="40" customWidth="1"/>
    <col min="7" max="7" width="14.7109375" style="41" customWidth="1"/>
    <col min="8" max="8" width="12.7109375" style="12"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79</v>
      </c>
      <c r="D4" s="258"/>
      <c r="E4" s="259"/>
      <c r="F4" s="259"/>
      <c r="G4" s="259"/>
      <c r="H4" s="260"/>
    </row>
    <row r="5" spans="2:8" ht="20.100000000000001" customHeight="1" x14ac:dyDescent="0.25">
      <c r="B5" s="6" t="s">
        <v>9</v>
      </c>
      <c r="C5" s="7" t="s">
        <v>153</v>
      </c>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34" t="s">
        <v>4</v>
      </c>
      <c r="F7" s="42" t="s">
        <v>5</v>
      </c>
      <c r="G7" s="43" t="s">
        <v>6</v>
      </c>
      <c r="H7" s="3" t="s">
        <v>7</v>
      </c>
    </row>
    <row r="8" spans="2:8" ht="13.5" thickBot="1" x14ac:dyDescent="0.3"/>
    <row r="9" spans="2:8" ht="9.9499999999999993" customHeight="1" x14ac:dyDescent="0.25">
      <c r="B9" s="15"/>
      <c r="C9" s="16"/>
      <c r="D9" s="17"/>
      <c r="E9" s="35"/>
      <c r="F9" s="44"/>
      <c r="G9" s="45"/>
      <c r="H9" s="18"/>
    </row>
    <row r="10" spans="2:8" ht="17.100000000000001" customHeight="1" x14ac:dyDescent="0.25">
      <c r="B10" s="19"/>
      <c r="C10" s="20" t="s">
        <v>80</v>
      </c>
      <c r="D10" s="21"/>
      <c r="E10" s="36"/>
      <c r="F10" s="46"/>
      <c r="G10" s="47"/>
      <c r="H10" s="22"/>
    </row>
    <row r="11" spans="2:8" ht="17.100000000000001" customHeight="1" x14ac:dyDescent="0.2">
      <c r="B11" s="98"/>
      <c r="C11" s="99" t="s">
        <v>81</v>
      </c>
      <c r="D11" s="100" t="s">
        <v>82</v>
      </c>
      <c r="E11" s="101">
        <v>7</v>
      </c>
      <c r="F11" s="62"/>
      <c r="G11" s="102">
        <f>E11*F11</f>
        <v>0</v>
      </c>
      <c r="H11" s="103"/>
    </row>
    <row r="12" spans="2:8" ht="17.100000000000001" customHeight="1" x14ac:dyDescent="0.2">
      <c r="B12" s="98"/>
      <c r="C12" s="99" t="s">
        <v>83</v>
      </c>
      <c r="D12" s="100" t="s">
        <v>82</v>
      </c>
      <c r="E12" s="73">
        <v>28</v>
      </c>
      <c r="F12" s="68"/>
      <c r="G12" s="102">
        <f t="shared" ref="G12:G19" si="0">E12*F12</f>
        <v>0</v>
      </c>
      <c r="H12" s="103"/>
    </row>
    <row r="13" spans="2:8" ht="15" customHeight="1" x14ac:dyDescent="0.2">
      <c r="B13" s="98"/>
      <c r="C13" s="99" t="s">
        <v>84</v>
      </c>
      <c r="D13" s="100" t="s">
        <v>82</v>
      </c>
      <c r="E13" s="67">
        <v>28</v>
      </c>
      <c r="F13" s="68"/>
      <c r="G13" s="102">
        <f t="shared" si="0"/>
        <v>0</v>
      </c>
      <c r="H13" s="103"/>
    </row>
    <row r="14" spans="2:8" ht="15" customHeight="1" x14ac:dyDescent="0.2">
      <c r="B14" s="98"/>
      <c r="C14" s="99" t="s">
        <v>85</v>
      </c>
      <c r="D14" s="100" t="s">
        <v>82</v>
      </c>
      <c r="E14" s="67">
        <v>35</v>
      </c>
      <c r="F14" s="68"/>
      <c r="G14" s="102">
        <f t="shared" si="0"/>
        <v>0</v>
      </c>
      <c r="H14" s="103"/>
    </row>
    <row r="15" spans="2:8" ht="15" customHeight="1" x14ac:dyDescent="0.2">
      <c r="B15" s="98"/>
      <c r="C15" s="104" t="s">
        <v>86</v>
      </c>
      <c r="D15" s="105" t="s">
        <v>87</v>
      </c>
      <c r="E15" s="67">
        <v>35</v>
      </c>
      <c r="F15" s="68"/>
      <c r="G15" s="102">
        <f t="shared" si="0"/>
        <v>0</v>
      </c>
      <c r="H15" s="103"/>
    </row>
    <row r="16" spans="2:8" ht="15" customHeight="1" x14ac:dyDescent="0.2">
      <c r="B16" s="98"/>
      <c r="C16" s="106" t="s">
        <v>88</v>
      </c>
      <c r="D16" s="100" t="s">
        <v>82</v>
      </c>
      <c r="E16" s="67">
        <v>10</v>
      </c>
      <c r="F16" s="68"/>
      <c r="G16" s="102">
        <f t="shared" si="0"/>
        <v>0</v>
      </c>
      <c r="H16" s="103"/>
    </row>
    <row r="17" spans="2:8" ht="15" customHeight="1" x14ac:dyDescent="0.2">
      <c r="B17" s="98"/>
      <c r="C17" s="106" t="s">
        <v>89</v>
      </c>
      <c r="D17" s="100" t="s">
        <v>82</v>
      </c>
      <c r="E17" s="67">
        <v>4</v>
      </c>
      <c r="F17" s="68"/>
      <c r="G17" s="102">
        <f t="shared" si="0"/>
        <v>0</v>
      </c>
      <c r="H17" s="103"/>
    </row>
    <row r="18" spans="2:8" ht="15" customHeight="1" x14ac:dyDescent="0.2">
      <c r="B18" s="98"/>
      <c r="C18" s="106" t="s">
        <v>90</v>
      </c>
      <c r="D18" s="100" t="s">
        <v>82</v>
      </c>
      <c r="E18" s="67">
        <v>21</v>
      </c>
      <c r="F18" s="68"/>
      <c r="G18" s="102">
        <f t="shared" si="0"/>
        <v>0</v>
      </c>
      <c r="H18" s="103"/>
    </row>
    <row r="19" spans="2:8" ht="15" customHeight="1" x14ac:dyDescent="0.2">
      <c r="B19" s="98"/>
      <c r="C19" s="106" t="s">
        <v>91</v>
      </c>
      <c r="D19" s="100" t="s">
        <v>82</v>
      </c>
      <c r="E19" s="67">
        <v>21</v>
      </c>
      <c r="F19" s="68"/>
      <c r="G19" s="102">
        <f t="shared" si="0"/>
        <v>0</v>
      </c>
      <c r="H19" s="103"/>
    </row>
    <row r="20" spans="2:8" ht="15" customHeight="1" x14ac:dyDescent="0.25">
      <c r="B20" s="98"/>
      <c r="C20" s="108"/>
      <c r="D20" s="107"/>
      <c r="E20" s="101"/>
      <c r="F20" s="62"/>
      <c r="G20" s="102"/>
      <c r="H20" s="103"/>
    </row>
    <row r="21" spans="2:8" ht="20.100000000000001" customHeight="1" x14ac:dyDescent="0.25">
      <c r="B21" s="109"/>
      <c r="C21" s="110" t="s">
        <v>158</v>
      </c>
      <c r="D21" s="100"/>
      <c r="E21" s="111"/>
      <c r="F21" s="68"/>
      <c r="G21" s="112"/>
      <c r="H21" s="113"/>
    </row>
    <row r="22" spans="2:8" ht="12.95" customHeight="1" x14ac:dyDescent="0.25">
      <c r="B22" s="266" t="s">
        <v>93</v>
      </c>
      <c r="C22" s="267"/>
      <c r="D22" s="267"/>
      <c r="E22" s="267"/>
      <c r="F22" s="267"/>
      <c r="G22" s="267"/>
      <c r="H22" s="268"/>
    </row>
    <row r="23" spans="2:8" ht="12.95" customHeight="1" x14ac:dyDescent="0.25">
      <c r="B23" s="266" t="s">
        <v>94</v>
      </c>
      <c r="C23" s="267"/>
      <c r="D23" s="267"/>
      <c r="E23" s="267"/>
      <c r="F23" s="267"/>
      <c r="G23" s="267"/>
      <c r="H23" s="268"/>
    </row>
    <row r="24" spans="2:8" ht="12.95" customHeight="1" x14ac:dyDescent="0.2">
      <c r="B24" s="269" t="s">
        <v>95</v>
      </c>
      <c r="C24" s="270"/>
      <c r="D24" s="270"/>
      <c r="E24" s="270"/>
      <c r="F24" s="270"/>
      <c r="G24" s="270"/>
      <c r="H24" s="271"/>
    </row>
    <row r="25" spans="2:8" ht="12.95" customHeight="1" x14ac:dyDescent="0.2">
      <c r="B25" s="114"/>
      <c r="C25" s="241"/>
      <c r="D25" s="241"/>
      <c r="E25" s="241"/>
      <c r="F25" s="241"/>
      <c r="G25" s="241"/>
      <c r="H25" s="115"/>
    </row>
    <row r="26" spans="2:8" ht="17.100000000000001" customHeight="1" x14ac:dyDescent="0.25">
      <c r="B26" s="116"/>
      <c r="C26" s="117" t="s">
        <v>97</v>
      </c>
      <c r="D26" s="100"/>
      <c r="E26" s="111"/>
      <c r="F26" s="68"/>
      <c r="G26" s="112"/>
      <c r="H26" s="118"/>
    </row>
    <row r="27" spans="2:8" ht="15" customHeight="1" x14ac:dyDescent="0.2">
      <c r="B27" s="109"/>
      <c r="C27" s="72" t="s">
        <v>156</v>
      </c>
      <c r="D27" s="100" t="s">
        <v>13</v>
      </c>
      <c r="E27" s="111">
        <v>55</v>
      </c>
      <c r="F27" s="68"/>
      <c r="G27" s="102">
        <f t="shared" ref="G27" si="1">E27*F27</f>
        <v>0</v>
      </c>
      <c r="H27" s="113"/>
    </row>
    <row r="28" spans="2:8" ht="15" customHeight="1" x14ac:dyDescent="0.2">
      <c r="B28" s="109"/>
      <c r="C28" s="72"/>
      <c r="D28" s="100"/>
      <c r="E28" s="111"/>
      <c r="F28" s="68"/>
      <c r="G28" s="112"/>
      <c r="H28" s="113"/>
    </row>
    <row r="29" spans="2:8" s="64" customFormat="1" ht="17.100000000000001" customHeight="1" x14ac:dyDescent="0.25">
      <c r="B29" s="70"/>
      <c r="C29" s="74" t="s">
        <v>104</v>
      </c>
      <c r="D29" s="66"/>
      <c r="E29" s="73"/>
      <c r="F29" s="68"/>
      <c r="G29" s="68"/>
      <c r="H29" s="71"/>
    </row>
    <row r="30" spans="2:8" s="64" customFormat="1" ht="15" customHeight="1" x14ac:dyDescent="0.25">
      <c r="B30" s="70"/>
      <c r="C30" s="76" t="s">
        <v>105</v>
      </c>
      <c r="D30" s="66" t="s">
        <v>8</v>
      </c>
      <c r="E30" s="73">
        <v>3</v>
      </c>
      <c r="F30" s="68"/>
      <c r="G30" s="102">
        <f t="shared" ref="G30" si="2">E30*F30</f>
        <v>0</v>
      </c>
      <c r="H30" s="71"/>
    </row>
    <row r="31" spans="2:8" s="64" customFormat="1" ht="15" customHeight="1" x14ac:dyDescent="0.25">
      <c r="B31" s="233"/>
      <c r="C31" s="234"/>
      <c r="D31" s="235"/>
      <c r="E31" s="236"/>
      <c r="F31" s="124"/>
      <c r="G31" s="124"/>
      <c r="H31" s="237"/>
    </row>
    <row r="32" spans="2:8" s="64" customFormat="1" ht="17.100000000000001" customHeight="1" x14ac:dyDescent="0.25">
      <c r="B32" s="233"/>
      <c r="C32" s="74" t="s">
        <v>106</v>
      </c>
      <c r="D32" s="66"/>
      <c r="E32" s="73"/>
      <c r="F32" s="68"/>
      <c r="G32" s="68"/>
      <c r="H32" s="71"/>
    </row>
    <row r="33" spans="2:8" s="64" customFormat="1" ht="38.25" x14ac:dyDescent="0.25">
      <c r="B33" s="233"/>
      <c r="C33" s="76" t="s">
        <v>159</v>
      </c>
      <c r="D33" s="66" t="s">
        <v>22</v>
      </c>
      <c r="E33" s="73">
        <v>1</v>
      </c>
      <c r="F33" s="68"/>
      <c r="G33" s="102">
        <f t="shared" ref="G33:G44" si="3">E33*F33</f>
        <v>0</v>
      </c>
      <c r="H33" s="71"/>
    </row>
    <row r="34" spans="2:8" s="64" customFormat="1" x14ac:dyDescent="0.25">
      <c r="B34" s="233"/>
      <c r="C34" s="76" t="s">
        <v>160</v>
      </c>
      <c r="D34" s="66" t="s">
        <v>22</v>
      </c>
      <c r="E34" s="73">
        <v>1</v>
      </c>
      <c r="F34" s="68"/>
      <c r="G34" s="102">
        <f t="shared" si="3"/>
        <v>0</v>
      </c>
      <c r="H34" s="71"/>
    </row>
    <row r="35" spans="2:8" ht="15" customHeight="1" x14ac:dyDescent="0.25">
      <c r="B35" s="126"/>
      <c r="C35" s="127"/>
      <c r="D35" s="128"/>
      <c r="E35" s="123"/>
      <c r="F35" s="124"/>
      <c r="G35" s="102"/>
      <c r="H35" s="125"/>
    </row>
    <row r="36" spans="2:8" ht="17.100000000000001" customHeight="1" x14ac:dyDescent="0.25">
      <c r="B36" s="109"/>
      <c r="C36" s="117" t="s">
        <v>14</v>
      </c>
      <c r="D36" s="100"/>
      <c r="E36" s="111"/>
      <c r="F36" s="68"/>
      <c r="G36" s="102"/>
      <c r="H36" s="118"/>
    </row>
    <row r="37" spans="2:8" ht="15" customHeight="1" x14ac:dyDescent="0.25">
      <c r="B37" s="116"/>
      <c r="C37" s="121" t="s">
        <v>114</v>
      </c>
      <c r="D37" s="100" t="s">
        <v>22</v>
      </c>
      <c r="E37" s="111">
        <v>1</v>
      </c>
      <c r="F37" s="68"/>
      <c r="G37" s="102">
        <f t="shared" si="3"/>
        <v>0</v>
      </c>
      <c r="H37" s="118"/>
    </row>
    <row r="38" spans="2:8" ht="15" customHeight="1" x14ac:dyDescent="0.25">
      <c r="B38" s="116"/>
      <c r="C38" s="121" t="s">
        <v>11</v>
      </c>
      <c r="D38" s="100" t="s">
        <v>22</v>
      </c>
      <c r="E38" s="111">
        <v>1</v>
      </c>
      <c r="F38" s="68"/>
      <c r="G38" s="102">
        <f t="shared" si="3"/>
        <v>0</v>
      </c>
      <c r="H38" s="118"/>
    </row>
    <row r="39" spans="2:8" ht="25.5" x14ac:dyDescent="0.25">
      <c r="B39" s="116"/>
      <c r="C39" s="119" t="s">
        <v>115</v>
      </c>
      <c r="D39" s="100" t="s">
        <v>22</v>
      </c>
      <c r="E39" s="111">
        <v>1</v>
      </c>
      <c r="F39" s="68"/>
      <c r="G39" s="102">
        <f t="shared" si="3"/>
        <v>0</v>
      </c>
      <c r="H39" s="118"/>
    </row>
    <row r="40" spans="2:8" ht="15" customHeight="1" x14ac:dyDescent="0.25">
      <c r="B40" s="116"/>
      <c r="C40" s="121" t="s">
        <v>116</v>
      </c>
      <c r="D40" s="100" t="s">
        <v>22</v>
      </c>
      <c r="E40" s="111">
        <v>1</v>
      </c>
      <c r="F40" s="68"/>
      <c r="G40" s="102">
        <f t="shared" si="3"/>
        <v>0</v>
      </c>
      <c r="H40" s="118"/>
    </row>
    <row r="41" spans="2:8" ht="15" customHeight="1" x14ac:dyDescent="0.25">
      <c r="B41" s="116"/>
      <c r="C41" s="121" t="s">
        <v>117</v>
      </c>
      <c r="D41" s="100" t="s">
        <v>13</v>
      </c>
      <c r="E41" s="111">
        <v>88</v>
      </c>
      <c r="F41" s="68"/>
      <c r="G41" s="102">
        <f t="shared" si="3"/>
        <v>0</v>
      </c>
      <c r="H41" s="118"/>
    </row>
    <row r="42" spans="2:8" ht="15" customHeight="1" x14ac:dyDescent="0.25">
      <c r="B42" s="130"/>
      <c r="C42" s="139" t="s">
        <v>23</v>
      </c>
      <c r="D42" s="100" t="s">
        <v>22</v>
      </c>
      <c r="E42" s="111">
        <v>1</v>
      </c>
      <c r="F42" s="93"/>
      <c r="G42" s="102">
        <f t="shared" si="3"/>
        <v>0</v>
      </c>
      <c r="H42" s="135"/>
    </row>
    <row r="43" spans="2:8" ht="15" customHeight="1" x14ac:dyDescent="0.25">
      <c r="B43" s="130"/>
      <c r="C43" s="139" t="s">
        <v>10</v>
      </c>
      <c r="D43" s="100" t="s">
        <v>22</v>
      </c>
      <c r="E43" s="140">
        <v>1</v>
      </c>
      <c r="F43" s="93"/>
      <c r="G43" s="102">
        <f t="shared" si="3"/>
        <v>0</v>
      </c>
      <c r="H43" s="135"/>
    </row>
    <row r="44" spans="2:8" ht="15" customHeight="1" x14ac:dyDescent="0.25">
      <c r="B44" s="130"/>
      <c r="C44" s="139" t="s">
        <v>24</v>
      </c>
      <c r="D44" s="100" t="s">
        <v>22</v>
      </c>
      <c r="E44" s="140">
        <v>1</v>
      </c>
      <c r="F44" s="93"/>
      <c r="G44" s="102">
        <f t="shared" si="3"/>
        <v>0</v>
      </c>
      <c r="H44" s="135"/>
    </row>
    <row r="45" spans="2:8" ht="9.9499999999999993" customHeight="1" thickBot="1" x14ac:dyDescent="0.3">
      <c r="B45" s="23"/>
      <c r="C45" s="24"/>
      <c r="D45" s="25"/>
      <c r="E45" s="37"/>
      <c r="F45" s="48"/>
      <c r="G45" s="49"/>
      <c r="H45" s="26"/>
    </row>
    <row r="46" spans="2:8" ht="7.5" customHeight="1" thickBot="1" x14ac:dyDescent="0.3">
      <c r="B46" s="97"/>
      <c r="C46" s="11"/>
      <c r="D46" s="10"/>
      <c r="E46" s="38"/>
      <c r="F46" s="50"/>
      <c r="G46" s="51"/>
      <c r="H46" s="97"/>
    </row>
    <row r="47" spans="2:8" ht="20.100000000000001" customHeight="1" thickBot="1" x14ac:dyDescent="0.3">
      <c r="B47" s="246" t="s">
        <v>161</v>
      </c>
      <c r="C47" s="247"/>
      <c r="D47" s="247"/>
      <c r="E47" s="247"/>
      <c r="F47" s="247"/>
      <c r="G47" s="52">
        <f>SUM(G26:G44)+SUM(G11:G19)</f>
        <v>0</v>
      </c>
      <c r="H47" s="27" t="s">
        <v>25</v>
      </c>
    </row>
    <row r="48" spans="2:8" ht="15" customHeight="1" x14ac:dyDescent="0.25">
      <c r="B48" s="248" t="s">
        <v>118</v>
      </c>
      <c r="C48" s="249"/>
      <c r="D48" s="249"/>
      <c r="E48" s="249"/>
      <c r="F48" s="249"/>
      <c r="G48" s="249"/>
      <c r="H48" s="250"/>
    </row>
    <row r="49" spans="2:8" ht="15" customHeight="1" thickBot="1" x14ac:dyDescent="0.3">
      <c r="B49" s="28"/>
      <c r="C49" s="29"/>
      <c r="D49" s="30"/>
      <c r="E49" s="39"/>
      <c r="F49" s="53"/>
      <c r="G49" s="54"/>
      <c r="H49" s="31"/>
    </row>
  </sheetData>
  <mergeCells count="8">
    <mergeCell ref="B47:F47"/>
    <mergeCell ref="B48:H48"/>
    <mergeCell ref="B2:C3"/>
    <mergeCell ref="D2:H6"/>
    <mergeCell ref="B6:C6"/>
    <mergeCell ref="B22:H22"/>
    <mergeCell ref="B23:H23"/>
    <mergeCell ref="B24:H24"/>
  </mergeCells>
  <pageMargins left="0.70866141732283472" right="0.70866141732283472" top="0.78740157480314965" bottom="0.78740157480314965" header="0.31496062992125984" footer="0.31496062992125984"/>
  <pageSetup paperSize="9" scale="67" orientation="portrait" verticalDpi="1200" r:id="rId1"/>
  <headerFoot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70"/>
  <sheetViews>
    <sheetView view="pageBreakPreview" zoomScale="85" zoomScaleNormal="120" zoomScaleSheetLayoutView="85" workbookViewId="0">
      <pane ySplit="7" topLeftCell="A8" activePane="bottomLeft" state="frozen"/>
      <selection activeCell="E59" sqref="E59"/>
      <selection pane="bottomLeft" activeCell="G57" sqref="G57"/>
    </sheetView>
  </sheetViews>
  <sheetFormatPr defaultRowHeight="12.75" x14ac:dyDescent="0.25"/>
  <cols>
    <col min="1" max="1" width="2.7109375" style="4" customWidth="1"/>
    <col min="2" max="2" width="9.140625" style="12"/>
    <col min="3" max="3" width="57" style="13" customWidth="1"/>
    <col min="4" max="4" width="9.7109375" style="14" customWidth="1"/>
    <col min="5" max="5" width="10.7109375" style="33" customWidth="1"/>
    <col min="6" max="6" width="14.7109375" style="40" customWidth="1"/>
    <col min="7" max="7" width="14.7109375" style="41" customWidth="1"/>
    <col min="8" max="8" width="12.7109375" style="12" customWidth="1"/>
    <col min="9" max="9" width="2" style="4" customWidth="1"/>
    <col min="10" max="16384" width="9.140625" style="4"/>
  </cols>
  <sheetData>
    <row r="1" spans="2:8" ht="12" customHeight="1" thickBot="1" x14ac:dyDescent="0.3"/>
    <row r="2" spans="2:8" s="5" customFormat="1" ht="15" customHeight="1" x14ac:dyDescent="0.25">
      <c r="B2" s="251" t="s">
        <v>188</v>
      </c>
      <c r="C2" s="252"/>
      <c r="D2" s="255" t="s">
        <v>72</v>
      </c>
      <c r="E2" s="256"/>
      <c r="F2" s="256"/>
      <c r="G2" s="256"/>
      <c r="H2" s="257"/>
    </row>
    <row r="3" spans="2:8" s="5" customFormat="1" ht="15.75" customHeight="1" thickBot="1" x14ac:dyDescent="0.3">
      <c r="B3" s="253"/>
      <c r="C3" s="254"/>
      <c r="D3" s="258"/>
      <c r="E3" s="259"/>
      <c r="F3" s="259"/>
      <c r="G3" s="259"/>
      <c r="H3" s="260"/>
    </row>
    <row r="4" spans="2:8" ht="20.100000000000001" customHeight="1" x14ac:dyDescent="0.25">
      <c r="B4" s="6" t="s">
        <v>0</v>
      </c>
      <c r="C4" s="7" t="s">
        <v>26</v>
      </c>
      <c r="D4" s="258"/>
      <c r="E4" s="259"/>
      <c r="F4" s="259"/>
      <c r="G4" s="259"/>
      <c r="H4" s="260"/>
    </row>
    <row r="5" spans="2:8" ht="20.100000000000001" customHeight="1" x14ac:dyDescent="0.25">
      <c r="B5" s="6" t="s">
        <v>9</v>
      </c>
      <c r="C5" s="7"/>
      <c r="D5" s="258"/>
      <c r="E5" s="259"/>
      <c r="F5" s="259"/>
      <c r="G5" s="259"/>
      <c r="H5" s="260"/>
    </row>
    <row r="6" spans="2:8" ht="15.75" customHeight="1" thickBot="1" x14ac:dyDescent="0.3">
      <c r="B6" s="264"/>
      <c r="C6" s="265"/>
      <c r="D6" s="261"/>
      <c r="E6" s="262"/>
      <c r="F6" s="262"/>
      <c r="G6" s="262"/>
      <c r="H6" s="263"/>
    </row>
    <row r="7" spans="2:8" ht="31.5" customHeight="1" thickBot="1" x14ac:dyDescent="0.3">
      <c r="B7" s="1" t="s">
        <v>3</v>
      </c>
      <c r="C7" s="2" t="s">
        <v>1</v>
      </c>
      <c r="D7" s="2" t="s">
        <v>2</v>
      </c>
      <c r="E7" s="34" t="s">
        <v>4</v>
      </c>
      <c r="F7" s="42" t="s">
        <v>5</v>
      </c>
      <c r="G7" s="43" t="s">
        <v>6</v>
      </c>
      <c r="H7" s="3" t="s">
        <v>7</v>
      </c>
    </row>
    <row r="8" spans="2:8" ht="13.5" thickBot="1" x14ac:dyDescent="0.3"/>
    <row r="9" spans="2:8" ht="9.9499999999999993" customHeight="1" x14ac:dyDescent="0.25">
      <c r="B9" s="15"/>
      <c r="C9" s="16"/>
      <c r="D9" s="17"/>
      <c r="E9" s="35"/>
      <c r="F9" s="44"/>
      <c r="G9" s="45"/>
      <c r="H9" s="18"/>
    </row>
    <row r="10" spans="2:8" ht="17.100000000000001" customHeight="1" x14ac:dyDescent="0.25">
      <c r="B10" s="19"/>
      <c r="C10" s="20" t="s">
        <v>43</v>
      </c>
      <c r="D10" s="21"/>
      <c r="E10" s="36"/>
      <c r="F10" s="46"/>
      <c r="G10" s="47"/>
      <c r="H10" s="22"/>
    </row>
    <row r="11" spans="2:8" s="64" customFormat="1" ht="17.100000000000001" customHeight="1" x14ac:dyDescent="0.2">
      <c r="B11" s="58"/>
      <c r="C11" s="57" t="s">
        <v>185</v>
      </c>
      <c r="D11" s="60" t="s">
        <v>27</v>
      </c>
      <c r="E11" s="61">
        <v>1</v>
      </c>
      <c r="F11" s="62"/>
      <c r="G11" s="62">
        <f>E11*F11</f>
        <v>0</v>
      </c>
      <c r="H11" s="63"/>
    </row>
    <row r="12" spans="2:8" s="64" customFormat="1" ht="17.100000000000001" customHeight="1" x14ac:dyDescent="0.2">
      <c r="B12" s="58"/>
      <c r="C12" s="57" t="s">
        <v>75</v>
      </c>
      <c r="D12" s="60" t="s">
        <v>8</v>
      </c>
      <c r="E12" s="61">
        <v>1</v>
      </c>
      <c r="F12" s="62"/>
      <c r="G12" s="62">
        <f t="shared" ref="G12:G64" si="0">E12*F12</f>
        <v>0</v>
      </c>
      <c r="H12" s="63"/>
    </row>
    <row r="13" spans="2:8" s="64" customFormat="1" ht="17.100000000000001" customHeight="1" x14ac:dyDescent="0.2">
      <c r="B13" s="58"/>
      <c r="C13" s="59" t="s">
        <v>71</v>
      </c>
      <c r="D13" s="60" t="s">
        <v>27</v>
      </c>
      <c r="E13" s="61">
        <v>1</v>
      </c>
      <c r="F13" s="62"/>
      <c r="G13" s="62">
        <f t="shared" si="0"/>
        <v>0</v>
      </c>
      <c r="H13" s="63"/>
    </row>
    <row r="14" spans="2:8" s="64" customFormat="1" ht="17.100000000000001" customHeight="1" x14ac:dyDescent="0.2">
      <c r="B14" s="58"/>
      <c r="C14" s="59" t="s">
        <v>76</v>
      </c>
      <c r="D14" s="60" t="s">
        <v>8</v>
      </c>
      <c r="E14" s="61">
        <v>1</v>
      </c>
      <c r="F14" s="62"/>
      <c r="G14" s="62">
        <f t="shared" si="0"/>
        <v>0</v>
      </c>
      <c r="H14" s="63"/>
    </row>
    <row r="15" spans="2:8" s="64" customFormat="1" ht="17.100000000000001" customHeight="1" x14ac:dyDescent="0.2">
      <c r="B15" s="58"/>
      <c r="C15" s="59" t="s">
        <v>44</v>
      </c>
      <c r="D15" s="60" t="s">
        <v>8</v>
      </c>
      <c r="E15" s="61">
        <v>1</v>
      </c>
      <c r="F15" s="62"/>
      <c r="G15" s="62">
        <f t="shared" si="0"/>
        <v>0</v>
      </c>
      <c r="H15" s="63"/>
    </row>
    <row r="16" spans="2:8" s="64" customFormat="1" ht="17.100000000000001" customHeight="1" x14ac:dyDescent="0.2">
      <c r="B16" s="58"/>
      <c r="C16" s="59" t="s">
        <v>65</v>
      </c>
      <c r="D16" s="60" t="s">
        <v>8</v>
      </c>
      <c r="E16" s="61">
        <v>1</v>
      </c>
      <c r="F16" s="62"/>
      <c r="G16" s="62">
        <f t="shared" si="0"/>
        <v>0</v>
      </c>
      <c r="H16" s="63"/>
    </row>
    <row r="17" spans="2:8" s="64" customFormat="1" ht="17.100000000000001" customHeight="1" x14ac:dyDescent="0.2">
      <c r="B17" s="58"/>
      <c r="C17" s="59" t="s">
        <v>45</v>
      </c>
      <c r="D17" s="60" t="s">
        <v>8</v>
      </c>
      <c r="E17" s="61">
        <v>1</v>
      </c>
      <c r="F17" s="62"/>
      <c r="G17" s="62">
        <f t="shared" si="0"/>
        <v>0</v>
      </c>
      <c r="H17" s="63"/>
    </row>
    <row r="18" spans="2:8" s="64" customFormat="1" ht="17.100000000000001" customHeight="1" x14ac:dyDescent="0.2">
      <c r="B18" s="58"/>
      <c r="C18" s="59" t="s">
        <v>46</v>
      </c>
      <c r="D18" s="60" t="s">
        <v>8</v>
      </c>
      <c r="E18" s="61">
        <v>1</v>
      </c>
      <c r="F18" s="62"/>
      <c r="G18" s="62">
        <f t="shared" si="0"/>
        <v>0</v>
      </c>
      <c r="H18" s="63"/>
    </row>
    <row r="19" spans="2:8" s="64" customFormat="1" ht="17.100000000000001" customHeight="1" x14ac:dyDescent="0.2">
      <c r="B19" s="58"/>
      <c r="C19" s="59" t="s">
        <v>70</v>
      </c>
      <c r="D19" s="60" t="s">
        <v>22</v>
      </c>
      <c r="E19" s="61">
        <v>1</v>
      </c>
      <c r="F19" s="62"/>
      <c r="G19" s="62">
        <f t="shared" si="0"/>
        <v>0</v>
      </c>
      <c r="H19" s="63"/>
    </row>
    <row r="20" spans="2:8" s="64" customFormat="1" ht="17.100000000000001" customHeight="1" x14ac:dyDescent="0.2">
      <c r="B20" s="58"/>
      <c r="C20" s="59" t="s">
        <v>29</v>
      </c>
      <c r="D20" s="60" t="s">
        <v>28</v>
      </c>
      <c r="E20" s="89">
        <v>1.2</v>
      </c>
      <c r="F20" s="62"/>
      <c r="G20" s="62">
        <f t="shared" si="0"/>
        <v>0</v>
      </c>
      <c r="H20" s="63"/>
    </row>
    <row r="21" spans="2:8" s="64" customFormat="1" ht="17.100000000000001" customHeight="1" x14ac:dyDescent="0.2">
      <c r="B21" s="58"/>
      <c r="C21" s="59" t="s">
        <v>48</v>
      </c>
      <c r="D21" s="60" t="s">
        <v>28</v>
      </c>
      <c r="E21" s="89">
        <v>1.2</v>
      </c>
      <c r="F21" s="62"/>
      <c r="G21" s="62">
        <f t="shared" si="0"/>
        <v>0</v>
      </c>
      <c r="H21" s="63"/>
    </row>
    <row r="22" spans="2:8" s="64" customFormat="1" ht="17.100000000000001" customHeight="1" x14ac:dyDescent="0.2">
      <c r="B22" s="58"/>
      <c r="C22" s="59" t="s">
        <v>47</v>
      </c>
      <c r="D22" s="60" t="s">
        <v>22</v>
      </c>
      <c r="E22" s="61">
        <v>1</v>
      </c>
      <c r="F22" s="62"/>
      <c r="G22" s="62">
        <f t="shared" si="0"/>
        <v>0</v>
      </c>
      <c r="H22" s="63"/>
    </row>
    <row r="23" spans="2:8" s="64" customFormat="1" ht="17.100000000000001" customHeight="1" x14ac:dyDescent="0.2">
      <c r="B23" s="58"/>
      <c r="C23" s="59" t="s">
        <v>30</v>
      </c>
      <c r="D23" s="60" t="s">
        <v>22</v>
      </c>
      <c r="E23" s="61">
        <v>1</v>
      </c>
      <c r="F23" s="62"/>
      <c r="G23" s="62">
        <f t="shared" si="0"/>
        <v>0</v>
      </c>
      <c r="H23" s="63"/>
    </row>
    <row r="24" spans="2:8" s="64" customFormat="1" ht="17.100000000000001" customHeight="1" x14ac:dyDescent="0.2">
      <c r="B24" s="58"/>
      <c r="C24" s="59" t="s">
        <v>60</v>
      </c>
      <c r="D24" s="60" t="s">
        <v>8</v>
      </c>
      <c r="E24" s="61">
        <v>20</v>
      </c>
      <c r="F24" s="62"/>
      <c r="G24" s="62">
        <f t="shared" si="0"/>
        <v>0</v>
      </c>
      <c r="H24" s="63"/>
    </row>
    <row r="25" spans="2:8" s="64" customFormat="1" ht="17.100000000000001" customHeight="1" x14ac:dyDescent="0.2">
      <c r="B25" s="58"/>
      <c r="C25" s="59" t="s">
        <v>57</v>
      </c>
      <c r="D25" s="60" t="s">
        <v>8</v>
      </c>
      <c r="E25" s="61">
        <v>10</v>
      </c>
      <c r="F25" s="62"/>
      <c r="G25" s="62">
        <f t="shared" si="0"/>
        <v>0</v>
      </c>
      <c r="H25" s="63"/>
    </row>
    <row r="26" spans="2:8" s="64" customFormat="1" ht="17.100000000000001" customHeight="1" x14ac:dyDescent="0.2">
      <c r="B26" s="58"/>
      <c r="C26" s="59" t="s">
        <v>58</v>
      </c>
      <c r="D26" s="60" t="s">
        <v>8</v>
      </c>
      <c r="E26" s="61">
        <v>1</v>
      </c>
      <c r="F26" s="62"/>
      <c r="G26" s="62">
        <f t="shared" si="0"/>
        <v>0</v>
      </c>
      <c r="H26" s="63"/>
    </row>
    <row r="27" spans="2:8" s="64" customFormat="1" ht="17.100000000000001" customHeight="1" x14ac:dyDescent="0.2">
      <c r="B27" s="58"/>
      <c r="C27" s="59" t="s">
        <v>59</v>
      </c>
      <c r="D27" s="60" t="s">
        <v>8</v>
      </c>
      <c r="E27" s="61">
        <v>2</v>
      </c>
      <c r="F27" s="62"/>
      <c r="G27" s="62">
        <f t="shared" si="0"/>
        <v>0</v>
      </c>
      <c r="H27" s="63"/>
    </row>
    <row r="28" spans="2:8" s="64" customFormat="1" ht="17.100000000000001" customHeight="1" x14ac:dyDescent="0.2">
      <c r="B28" s="58"/>
      <c r="C28" s="59" t="s">
        <v>39</v>
      </c>
      <c r="D28" s="60" t="s">
        <v>22</v>
      </c>
      <c r="E28" s="61">
        <v>1</v>
      </c>
      <c r="F28" s="62"/>
      <c r="G28" s="62">
        <f t="shared" si="0"/>
        <v>0</v>
      </c>
      <c r="H28" s="63"/>
    </row>
    <row r="29" spans="2:8" s="64" customFormat="1" ht="17.100000000000001" customHeight="1" x14ac:dyDescent="0.2">
      <c r="B29" s="58"/>
      <c r="C29" s="59" t="s">
        <v>40</v>
      </c>
      <c r="D29" s="60" t="s">
        <v>41</v>
      </c>
      <c r="E29" s="61">
        <v>10</v>
      </c>
      <c r="F29" s="62"/>
      <c r="G29" s="62">
        <f t="shared" si="0"/>
        <v>0</v>
      </c>
      <c r="H29" s="63"/>
    </row>
    <row r="30" spans="2:8" s="64" customFormat="1" ht="17.100000000000001" customHeight="1" x14ac:dyDescent="0.2">
      <c r="B30" s="58"/>
      <c r="C30" s="59" t="s">
        <v>42</v>
      </c>
      <c r="D30" s="60" t="s">
        <v>41</v>
      </c>
      <c r="E30" s="61">
        <v>10</v>
      </c>
      <c r="F30" s="62"/>
      <c r="G30" s="62">
        <f t="shared" si="0"/>
        <v>0</v>
      </c>
      <c r="H30" s="63"/>
    </row>
    <row r="31" spans="2:8" s="64" customFormat="1" ht="17.100000000000001" customHeight="1" x14ac:dyDescent="0.2">
      <c r="B31" s="58"/>
      <c r="C31" s="59" t="s">
        <v>69</v>
      </c>
      <c r="D31" s="60" t="s">
        <v>8</v>
      </c>
      <c r="E31" s="61">
        <v>2</v>
      </c>
      <c r="F31" s="62"/>
      <c r="G31" s="62">
        <f t="shared" si="0"/>
        <v>0</v>
      </c>
      <c r="H31" s="63"/>
    </row>
    <row r="32" spans="2:8" s="64" customFormat="1" ht="17.100000000000001" customHeight="1" x14ac:dyDescent="0.2">
      <c r="B32" s="58"/>
      <c r="C32" s="59" t="s">
        <v>63</v>
      </c>
      <c r="D32" s="60" t="s">
        <v>8</v>
      </c>
      <c r="E32" s="61">
        <v>1</v>
      </c>
      <c r="F32" s="62"/>
      <c r="G32" s="62">
        <f t="shared" si="0"/>
        <v>0</v>
      </c>
      <c r="H32" s="63"/>
    </row>
    <row r="33" spans="2:8" s="64" customFormat="1" ht="17.100000000000001" customHeight="1" x14ac:dyDescent="0.2">
      <c r="B33" s="58"/>
      <c r="C33" s="59"/>
      <c r="D33" s="60"/>
      <c r="E33" s="61"/>
      <c r="F33" s="62"/>
      <c r="G33" s="62"/>
      <c r="H33" s="63"/>
    </row>
    <row r="34" spans="2:8" s="64" customFormat="1" ht="15" customHeight="1" x14ac:dyDescent="0.2">
      <c r="B34" s="58"/>
      <c r="C34" s="65" t="s">
        <v>49</v>
      </c>
      <c r="D34" s="66"/>
      <c r="E34" s="67"/>
      <c r="F34" s="68"/>
      <c r="G34" s="62"/>
      <c r="H34" s="63"/>
    </row>
    <row r="35" spans="2:8" s="64" customFormat="1" ht="15" customHeight="1" x14ac:dyDescent="0.2">
      <c r="B35" s="58"/>
      <c r="C35" s="57" t="s">
        <v>78</v>
      </c>
      <c r="D35" s="69" t="s">
        <v>27</v>
      </c>
      <c r="E35" s="69">
        <v>2</v>
      </c>
      <c r="F35" s="62"/>
      <c r="G35" s="62">
        <f t="shared" si="0"/>
        <v>0</v>
      </c>
      <c r="H35" s="63"/>
    </row>
    <row r="36" spans="2:8" s="64" customFormat="1" ht="15" customHeight="1" x14ac:dyDescent="0.2">
      <c r="B36" s="84"/>
      <c r="C36" s="57" t="s">
        <v>77</v>
      </c>
      <c r="D36" s="69" t="s">
        <v>27</v>
      </c>
      <c r="E36" s="69">
        <v>7</v>
      </c>
      <c r="F36" s="62"/>
      <c r="G36" s="62">
        <f t="shared" si="0"/>
        <v>0</v>
      </c>
      <c r="H36" s="85"/>
    </row>
    <row r="37" spans="2:8" s="64" customFormat="1" ht="15" customHeight="1" x14ac:dyDescent="0.2">
      <c r="B37" s="70"/>
      <c r="C37" s="57" t="s">
        <v>73</v>
      </c>
      <c r="D37" s="69" t="s">
        <v>27</v>
      </c>
      <c r="E37" s="69">
        <v>9</v>
      </c>
      <c r="F37" s="62"/>
      <c r="G37" s="62">
        <f t="shared" si="0"/>
        <v>0</v>
      </c>
      <c r="H37" s="71"/>
    </row>
    <row r="38" spans="2:8" s="64" customFormat="1" ht="17.100000000000001" customHeight="1" x14ac:dyDescent="0.2">
      <c r="B38" s="84"/>
      <c r="C38" s="87" t="s">
        <v>186</v>
      </c>
      <c r="D38" s="60" t="s">
        <v>8</v>
      </c>
      <c r="E38" s="61">
        <v>1</v>
      </c>
      <c r="F38" s="88"/>
      <c r="G38" s="62">
        <f t="shared" si="0"/>
        <v>0</v>
      </c>
      <c r="H38" s="85"/>
    </row>
    <row r="39" spans="2:8" s="64" customFormat="1" ht="15" customHeight="1" x14ac:dyDescent="0.2">
      <c r="B39" s="70"/>
      <c r="C39" s="72"/>
      <c r="D39" s="69"/>
      <c r="E39" s="69"/>
      <c r="F39" s="62"/>
      <c r="G39" s="62"/>
      <c r="H39" s="71"/>
    </row>
    <row r="40" spans="2:8" s="64" customFormat="1" ht="15" customHeight="1" x14ac:dyDescent="0.25">
      <c r="B40" s="70"/>
      <c r="C40" s="65" t="s">
        <v>50</v>
      </c>
      <c r="D40" s="66"/>
      <c r="E40" s="73"/>
      <c r="F40" s="68"/>
      <c r="G40" s="62"/>
      <c r="H40" s="71"/>
    </row>
    <row r="41" spans="2:8" s="64" customFormat="1" ht="15" customHeight="1" x14ac:dyDescent="0.2">
      <c r="B41" s="70"/>
      <c r="C41" s="72" t="s">
        <v>74</v>
      </c>
      <c r="D41" s="66" t="s">
        <v>13</v>
      </c>
      <c r="E41" s="73">
        <v>145</v>
      </c>
      <c r="F41" s="68"/>
      <c r="G41" s="62">
        <f t="shared" si="0"/>
        <v>0</v>
      </c>
      <c r="H41" s="71"/>
    </row>
    <row r="42" spans="2:8" s="64" customFormat="1" ht="15" customHeight="1" x14ac:dyDescent="0.2">
      <c r="B42" s="70"/>
      <c r="C42" s="72" t="s">
        <v>55</v>
      </c>
      <c r="D42" s="66" t="s">
        <v>13</v>
      </c>
      <c r="E42" s="73">
        <v>145</v>
      </c>
      <c r="F42" s="68"/>
      <c r="G42" s="62">
        <f t="shared" si="0"/>
        <v>0</v>
      </c>
      <c r="H42" s="71"/>
    </row>
    <row r="43" spans="2:8" s="64" customFormat="1" ht="15" customHeight="1" x14ac:dyDescent="0.2">
      <c r="B43" s="70"/>
      <c r="C43" s="72" t="s">
        <v>56</v>
      </c>
      <c r="D43" s="66" t="s">
        <v>13</v>
      </c>
      <c r="E43" s="73">
        <v>145</v>
      </c>
      <c r="F43" s="68"/>
      <c r="G43" s="62">
        <f t="shared" si="0"/>
        <v>0</v>
      </c>
      <c r="H43" s="71"/>
    </row>
    <row r="44" spans="2:8" s="64" customFormat="1" ht="15" customHeight="1" x14ac:dyDescent="0.2">
      <c r="B44" s="70"/>
      <c r="C44" s="72" t="s">
        <v>31</v>
      </c>
      <c r="D44" s="66" t="s">
        <v>28</v>
      </c>
      <c r="E44" s="86">
        <v>0.9</v>
      </c>
      <c r="F44" s="68"/>
      <c r="G44" s="62">
        <f t="shared" si="0"/>
        <v>0</v>
      </c>
      <c r="H44" s="71"/>
    </row>
    <row r="45" spans="2:8" s="64" customFormat="1" ht="15" customHeight="1" x14ac:dyDescent="0.2">
      <c r="B45" s="70"/>
      <c r="C45" s="72" t="s">
        <v>64</v>
      </c>
      <c r="D45" s="66" t="s">
        <v>22</v>
      </c>
      <c r="E45" s="86">
        <v>1</v>
      </c>
      <c r="F45" s="68"/>
      <c r="G45" s="62">
        <f t="shared" si="0"/>
        <v>0</v>
      </c>
      <c r="H45" s="71"/>
    </row>
    <row r="46" spans="2:8" s="64" customFormat="1" ht="17.100000000000001" customHeight="1" x14ac:dyDescent="0.25">
      <c r="B46" s="70"/>
      <c r="C46" s="74"/>
      <c r="D46" s="66"/>
      <c r="E46" s="73"/>
      <c r="F46" s="68"/>
      <c r="G46" s="62"/>
      <c r="H46" s="71"/>
    </row>
    <row r="47" spans="2:8" s="64" customFormat="1" ht="15" customHeight="1" x14ac:dyDescent="0.25">
      <c r="B47" s="70"/>
      <c r="C47" s="65" t="s">
        <v>51</v>
      </c>
      <c r="D47" s="75"/>
      <c r="E47" s="73"/>
      <c r="F47" s="68"/>
      <c r="G47" s="62"/>
      <c r="H47" s="71"/>
    </row>
    <row r="48" spans="2:8" s="64" customFormat="1" x14ac:dyDescent="0.25">
      <c r="B48" s="70"/>
      <c r="C48" s="76" t="s">
        <v>52</v>
      </c>
      <c r="D48" s="75" t="s">
        <v>13</v>
      </c>
      <c r="E48" s="73">
        <v>145</v>
      </c>
      <c r="F48" s="68"/>
      <c r="G48" s="62">
        <f t="shared" si="0"/>
        <v>0</v>
      </c>
      <c r="H48" s="71"/>
    </row>
    <row r="49" spans="2:8" s="64" customFormat="1" ht="15" customHeight="1" x14ac:dyDescent="0.25">
      <c r="B49" s="70"/>
      <c r="C49" s="77" t="s">
        <v>53</v>
      </c>
      <c r="D49" s="75" t="s">
        <v>13</v>
      </c>
      <c r="E49" s="73">
        <v>145</v>
      </c>
      <c r="F49" s="68"/>
      <c r="G49" s="62">
        <f t="shared" si="0"/>
        <v>0</v>
      </c>
      <c r="H49" s="71"/>
    </row>
    <row r="50" spans="2:8" s="64" customFormat="1" ht="17.100000000000001" customHeight="1" x14ac:dyDescent="0.25">
      <c r="B50" s="70"/>
      <c r="C50" s="77" t="s">
        <v>54</v>
      </c>
      <c r="D50" s="75" t="s">
        <v>13</v>
      </c>
      <c r="E50" s="73">
        <v>20</v>
      </c>
      <c r="F50" s="68"/>
      <c r="G50" s="62">
        <f t="shared" si="0"/>
        <v>0</v>
      </c>
      <c r="H50" s="71"/>
    </row>
    <row r="51" spans="2:8" s="64" customFormat="1" ht="15" customHeight="1" x14ac:dyDescent="0.25">
      <c r="B51" s="70"/>
      <c r="C51" s="76" t="s">
        <v>61</v>
      </c>
      <c r="D51" s="66" t="s">
        <v>62</v>
      </c>
      <c r="E51" s="73">
        <v>115</v>
      </c>
      <c r="F51" s="68"/>
      <c r="G51" s="62">
        <f t="shared" si="0"/>
        <v>0</v>
      </c>
      <c r="H51" s="71"/>
    </row>
    <row r="52" spans="2:8" s="64" customFormat="1" ht="12.95" customHeight="1" x14ac:dyDescent="0.25">
      <c r="B52" s="70"/>
      <c r="C52" s="78"/>
      <c r="D52" s="78"/>
      <c r="E52" s="79"/>
      <c r="F52" s="80"/>
      <c r="G52" s="62"/>
      <c r="H52" s="81"/>
    </row>
    <row r="53" spans="2:8" s="64" customFormat="1" ht="17.100000000000001" customHeight="1" x14ac:dyDescent="0.25">
      <c r="B53" s="70"/>
      <c r="C53" s="74" t="s">
        <v>14</v>
      </c>
      <c r="D53" s="66"/>
      <c r="E53" s="73"/>
      <c r="F53" s="68"/>
      <c r="G53" s="62"/>
      <c r="H53" s="71"/>
    </row>
    <row r="54" spans="2:8" s="64" customFormat="1" ht="15" customHeight="1" x14ac:dyDescent="0.25">
      <c r="B54" s="70"/>
      <c r="C54" s="82" t="s">
        <v>12</v>
      </c>
      <c r="D54" s="66" t="s">
        <v>22</v>
      </c>
      <c r="E54" s="73">
        <v>1</v>
      </c>
      <c r="F54" s="68"/>
      <c r="G54" s="62">
        <f t="shared" si="0"/>
        <v>0</v>
      </c>
      <c r="H54" s="90"/>
    </row>
    <row r="55" spans="2:8" s="64" customFormat="1" ht="17.100000000000001" customHeight="1" x14ac:dyDescent="0.25">
      <c r="B55" s="70"/>
      <c r="C55" s="82" t="s">
        <v>32</v>
      </c>
      <c r="D55" s="66" t="s">
        <v>33</v>
      </c>
      <c r="E55" s="66">
        <v>20</v>
      </c>
      <c r="F55" s="68"/>
      <c r="G55" s="62">
        <f t="shared" si="0"/>
        <v>0</v>
      </c>
      <c r="H55" s="90"/>
    </row>
    <row r="56" spans="2:8" s="64" customFormat="1" ht="17.100000000000001" customHeight="1" x14ac:dyDescent="0.25">
      <c r="B56" s="70"/>
      <c r="C56" s="82" t="s">
        <v>34</v>
      </c>
      <c r="D56" s="66" t="s">
        <v>33</v>
      </c>
      <c r="E56" s="66">
        <v>50</v>
      </c>
      <c r="F56" s="68"/>
      <c r="G56" s="62">
        <f t="shared" si="0"/>
        <v>0</v>
      </c>
      <c r="H56" s="90"/>
    </row>
    <row r="57" spans="2:8" s="64" customFormat="1" ht="17.100000000000001" customHeight="1" x14ac:dyDescent="0.25">
      <c r="B57" s="70"/>
      <c r="C57" s="82" t="s">
        <v>35</v>
      </c>
      <c r="D57" s="66" t="s">
        <v>33</v>
      </c>
      <c r="E57" s="66">
        <v>50</v>
      </c>
      <c r="F57" s="68"/>
      <c r="G57" s="62">
        <f t="shared" si="0"/>
        <v>0</v>
      </c>
      <c r="H57" s="90"/>
    </row>
    <row r="58" spans="2:8" s="64" customFormat="1" ht="17.100000000000001" customHeight="1" x14ac:dyDescent="0.25">
      <c r="B58" s="70"/>
      <c r="C58" s="82" t="s">
        <v>36</v>
      </c>
      <c r="D58" s="66" t="s">
        <v>33</v>
      </c>
      <c r="E58" s="66">
        <v>24</v>
      </c>
      <c r="F58" s="68"/>
      <c r="G58" s="62">
        <f t="shared" si="0"/>
        <v>0</v>
      </c>
      <c r="H58" s="90"/>
    </row>
    <row r="59" spans="2:8" s="64" customFormat="1" ht="17.100000000000001" customHeight="1" x14ac:dyDescent="0.25">
      <c r="B59" s="70"/>
      <c r="C59" s="82" t="s">
        <v>37</v>
      </c>
      <c r="D59" s="66" t="s">
        <v>33</v>
      </c>
      <c r="E59" s="66">
        <v>72</v>
      </c>
      <c r="F59" s="68"/>
      <c r="G59" s="62">
        <f t="shared" si="0"/>
        <v>0</v>
      </c>
      <c r="H59" s="90"/>
    </row>
    <row r="60" spans="2:8" s="64" customFormat="1" ht="17.100000000000001" customHeight="1" x14ac:dyDescent="0.25">
      <c r="B60" s="70"/>
      <c r="C60" s="82" t="s">
        <v>38</v>
      </c>
      <c r="D60" s="66" t="s">
        <v>33</v>
      </c>
      <c r="E60" s="66">
        <v>50</v>
      </c>
      <c r="F60" s="68"/>
      <c r="G60" s="62">
        <f t="shared" si="0"/>
        <v>0</v>
      </c>
      <c r="H60" s="90"/>
    </row>
    <row r="61" spans="2:8" s="64" customFormat="1" ht="15" customHeight="1" x14ac:dyDescent="0.25">
      <c r="B61" s="91"/>
      <c r="C61" s="82" t="s">
        <v>11</v>
      </c>
      <c r="D61" s="66" t="s">
        <v>22</v>
      </c>
      <c r="E61" s="73">
        <v>1</v>
      </c>
      <c r="F61" s="68"/>
      <c r="G61" s="62">
        <f t="shared" si="0"/>
        <v>0</v>
      </c>
      <c r="H61" s="90"/>
    </row>
    <row r="62" spans="2:8" s="64" customFormat="1" ht="15" customHeight="1" x14ac:dyDescent="0.25">
      <c r="B62" s="92"/>
      <c r="C62" s="83" t="s">
        <v>23</v>
      </c>
      <c r="D62" s="66" t="s">
        <v>22</v>
      </c>
      <c r="E62" s="73">
        <v>1</v>
      </c>
      <c r="F62" s="93"/>
      <c r="G62" s="62">
        <f t="shared" si="0"/>
        <v>0</v>
      </c>
      <c r="H62" s="94"/>
    </row>
    <row r="63" spans="2:8" s="64" customFormat="1" ht="15" customHeight="1" x14ac:dyDescent="0.25">
      <c r="B63" s="92"/>
      <c r="C63" s="83" t="s">
        <v>10</v>
      </c>
      <c r="D63" s="66" t="s">
        <v>22</v>
      </c>
      <c r="E63" s="95">
        <v>1</v>
      </c>
      <c r="F63" s="93"/>
      <c r="G63" s="62">
        <f t="shared" si="0"/>
        <v>0</v>
      </c>
      <c r="H63" s="94"/>
    </row>
    <row r="64" spans="2:8" s="64" customFormat="1" ht="15" customHeight="1" x14ac:dyDescent="0.25">
      <c r="B64" s="92"/>
      <c r="C64" s="83" t="s">
        <v>24</v>
      </c>
      <c r="D64" s="66" t="s">
        <v>22</v>
      </c>
      <c r="E64" s="95">
        <v>1</v>
      </c>
      <c r="F64" s="93"/>
      <c r="G64" s="62">
        <f t="shared" si="0"/>
        <v>0</v>
      </c>
      <c r="H64" s="94"/>
    </row>
    <row r="65" spans="2:8" ht="9.9499999999999993" customHeight="1" thickBot="1" x14ac:dyDescent="0.3">
      <c r="B65" s="23"/>
      <c r="C65" s="24"/>
      <c r="D65" s="25"/>
      <c r="E65" s="37"/>
      <c r="F65" s="48"/>
      <c r="G65" s="49"/>
      <c r="H65" s="26"/>
    </row>
    <row r="66" spans="2:8" ht="7.5" customHeight="1" thickBot="1" x14ac:dyDescent="0.3">
      <c r="B66" s="32"/>
      <c r="C66" s="11"/>
      <c r="D66" s="10"/>
      <c r="E66" s="38"/>
      <c r="F66" s="50"/>
      <c r="G66" s="51"/>
      <c r="H66" s="32"/>
    </row>
    <row r="67" spans="2:8" ht="20.100000000000001" customHeight="1" thickBot="1" x14ac:dyDescent="0.3">
      <c r="B67" s="246" t="s">
        <v>184</v>
      </c>
      <c r="C67" s="247"/>
      <c r="D67" s="247"/>
      <c r="E67" s="247"/>
      <c r="F67" s="247"/>
      <c r="G67" s="52">
        <f>SUM(G11:G64)</f>
        <v>0</v>
      </c>
      <c r="H67" s="27" t="s">
        <v>25</v>
      </c>
    </row>
    <row r="68" spans="2:8" ht="15" customHeight="1" x14ac:dyDescent="0.25">
      <c r="B68" s="248" t="s">
        <v>66</v>
      </c>
      <c r="C68" s="249"/>
      <c r="D68" s="249"/>
      <c r="E68" s="249"/>
      <c r="F68" s="249"/>
      <c r="G68" s="249"/>
      <c r="H68" s="250"/>
    </row>
    <row r="69" spans="2:8" ht="15" customHeight="1" x14ac:dyDescent="0.25">
      <c r="B69" s="55"/>
      <c r="C69" s="96" t="s">
        <v>68</v>
      </c>
      <c r="D69" s="10"/>
      <c r="E69" s="38"/>
      <c r="F69" s="50"/>
      <c r="G69" s="51"/>
      <c r="H69" s="56"/>
    </row>
    <row r="70" spans="2:8" ht="13.5" thickBot="1" x14ac:dyDescent="0.3">
      <c r="B70" s="28"/>
      <c r="C70" s="29" t="s">
        <v>67</v>
      </c>
      <c r="D70" s="30"/>
      <c r="E70" s="39"/>
      <c r="F70" s="53"/>
      <c r="G70" s="54"/>
      <c r="H70" s="31"/>
    </row>
  </sheetData>
  <mergeCells count="5">
    <mergeCell ref="B2:C3"/>
    <mergeCell ref="D2:H6"/>
    <mergeCell ref="B6:C6"/>
    <mergeCell ref="B67:F67"/>
    <mergeCell ref="B68:H68"/>
  </mergeCells>
  <pageMargins left="0.70866141732283472" right="0.70866141732283472" top="0.78740157480314965" bottom="0.78740157480314965" header="0.31496062992125984" footer="0.31496062992125984"/>
  <pageSetup paperSize="9" scale="65" orientation="portrait" verticalDpi="1200" r:id="rId1"/>
  <headerFooter>
    <oddFooter>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
  <sheetViews>
    <sheetView view="pageBreakPreview" zoomScale="60" zoomScaleNormal="100" workbookViewId="0">
      <selection activeCell="I11" sqref="I11"/>
    </sheetView>
  </sheetViews>
  <sheetFormatPr defaultRowHeight="15" x14ac:dyDescent="0.25"/>
  <cols>
    <col min="1" max="1" width="3.42578125" customWidth="1"/>
    <col min="2" max="2" width="80.28515625" customWidth="1"/>
    <col min="3" max="3" width="2.7109375" customWidth="1"/>
  </cols>
  <sheetData>
    <row r="2" spans="2:2" ht="15.75" x14ac:dyDescent="0.25">
      <c r="B2" s="8" t="s">
        <v>16</v>
      </c>
    </row>
    <row r="3" spans="2:2" ht="15.75" x14ac:dyDescent="0.25">
      <c r="B3" s="8"/>
    </row>
    <row r="4" spans="2:2" ht="30.75" x14ac:dyDescent="0.25">
      <c r="B4" s="9" t="s">
        <v>17</v>
      </c>
    </row>
    <row r="5" spans="2:2" ht="45.75" x14ac:dyDescent="0.25">
      <c r="B5" s="9" t="s">
        <v>18</v>
      </c>
    </row>
    <row r="6" spans="2:2" ht="75.75" x14ac:dyDescent="0.25">
      <c r="B6" s="9" t="s">
        <v>19</v>
      </c>
    </row>
    <row r="7" spans="2:2" ht="90.75" x14ac:dyDescent="0.25">
      <c r="B7" s="9" t="s">
        <v>20</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3</vt:i4>
      </vt:variant>
    </vt:vector>
  </HeadingPairs>
  <TitlesOfParts>
    <vt:vector size="10" baseType="lpstr">
      <vt:lpstr>D.1.4.1 - KANALIZACE</vt:lpstr>
      <vt:lpstr>D.1.4.1 - VODOVOD</vt:lpstr>
      <vt:lpstr>D.1.4.1 - ZAŘIZOVACÍ PŘEDMĚTY</vt:lpstr>
      <vt:lpstr>D.1.4.2 - PLYN</vt:lpstr>
      <vt:lpstr>D.1.4.3 - DEŠŤOVÁ KANALIZACE</vt:lpstr>
      <vt:lpstr>D.1.4.4. - ÚT</vt:lpstr>
      <vt:lpstr>Poslední list</vt:lpstr>
      <vt:lpstr>'D.1.4.1 - VODOVOD'!Oblast_tisku</vt:lpstr>
      <vt:lpstr>'D.1.4.4. - ÚT'!Oblast_tisku</vt:lpstr>
      <vt:lpstr>'Poslední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Úradníček</dc:creator>
  <cp:lastModifiedBy>Microsoft</cp:lastModifiedBy>
  <cp:lastPrinted>2016-07-29T11:43:25Z</cp:lastPrinted>
  <dcterms:created xsi:type="dcterms:W3CDTF">2011-12-12T12:14:19Z</dcterms:created>
  <dcterms:modified xsi:type="dcterms:W3CDTF">2017-03-29T14:12:47Z</dcterms:modified>
</cp:coreProperties>
</file>