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19440" windowHeight="11760" activeTab="0"/>
  </bookViews>
  <sheets>
    <sheet name="české_111_FRVŠ Beranová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<sst xmlns="http://schemas.openxmlformats.org/spreadsheetml/2006/main" count="320" uniqueCount="177">
  <si>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</si>
  <si>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</si>
  <si>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</si>
  <si>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</si>
  <si>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</si>
  <si>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</si>
  <si>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</si>
  <si>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</si>
  <si>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</si>
  <si>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</si>
  <si>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</si>
  <si>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Grada</t>
  </si>
  <si>
    <t>Předpokládaná cena za ks bez DPH</t>
  </si>
  <si>
    <t>Nabídková cena za ks bez DPH</t>
  </si>
  <si>
    <t>Nabídková cena celkem bez DPH</t>
  </si>
  <si>
    <t>DPH</t>
  </si>
  <si>
    <t>Nabídková cena celkem vč. DPH</t>
  </si>
  <si>
    <t>Předpokládaná cena celkem bez DPH</t>
  </si>
  <si>
    <t>Předpokládaná cena celkem vč. DPH</t>
  </si>
  <si>
    <t>Nabídková cena za ks včetně DPH</t>
  </si>
  <si>
    <t>Předpokládaná cena za ks vč. DPH</t>
  </si>
  <si>
    <t>Mendelova univerzita v Brně</t>
  </si>
  <si>
    <t>Ústřední knihovna ÚVIS</t>
  </si>
  <si>
    <t>České knihy</t>
  </si>
  <si>
    <t>Žlutá pole - povinná, bílá pole - nepovinná</t>
  </si>
  <si>
    <t>Petr Doucek, Luděk Novák</t>
  </si>
  <si>
    <t>Řízení bezpečnosti informací</t>
  </si>
  <si>
    <t>978-80-7431-050-8</t>
  </si>
  <si>
    <t>Professional  Publishing</t>
  </si>
  <si>
    <t>Riana Horká</t>
  </si>
  <si>
    <t>FRVŠ Michaela Beranová / FRVŠ Jakub Tabas</t>
  </si>
  <si>
    <t>Horká/Hrdinová</t>
  </si>
  <si>
    <t>Luboš Marek a kol.</t>
  </si>
  <si>
    <t>Statistika pro ekonomy – aplikace</t>
  </si>
  <si>
    <t>978-80-86946-40-5</t>
  </si>
  <si>
    <t>Petr Fiala a kolektiv</t>
  </si>
  <si>
    <t>Operační výzkum  - Nové trendy</t>
  </si>
  <si>
    <t>978-80-7431-036-2</t>
  </si>
  <si>
    <t>František Varadzin a kol.</t>
  </si>
  <si>
    <t>Sociální a ekonomická rizika soudobého vývoje</t>
  </si>
  <si>
    <t>978-80-7431-053-9</t>
  </si>
  <si>
    <t>Radim Vlček</t>
  </si>
  <si>
    <t>Strategie hodnotových inovací</t>
  </si>
  <si>
    <t>978-80-7431-048-5</t>
  </si>
  <si>
    <t>Vlastimil K. Vyskočil, František Kuda a kol.</t>
  </si>
  <si>
    <t>Facility management</t>
  </si>
  <si>
    <t>978-80-7431-046-1</t>
  </si>
  <si>
    <t>J. Holečková</t>
  </si>
  <si>
    <t>Finanční analýza a plánování podniku – sbírka příkladů</t>
  </si>
  <si>
    <t>978-80-245-1851-0</t>
  </si>
  <si>
    <t>Oeconomica</t>
  </si>
  <si>
    <t>Jarmila Indrová, Zdenka Petrů, Jiří Houška</t>
  </si>
  <si>
    <t>Kvalita ve službách cestovního ruchu</t>
  </si>
  <si>
    <t>978-80-245-1766-7</t>
  </si>
  <si>
    <t>David Dušek</t>
  </si>
  <si>
    <t>Základy oceňování nemovitostí</t>
  </si>
  <si>
    <t>978-80-245-1818-3</t>
  </si>
  <si>
    <t>D. Zadražilová a kol.</t>
  </si>
  <si>
    <t>Udržitelné podnikání</t>
  </si>
  <si>
    <t>978-80-245-1833-6</t>
  </si>
  <si>
    <t>M. Paleček</t>
  </si>
  <si>
    <t>Prevence rizik</t>
  </si>
  <si>
    <t>80-245-1117-7</t>
  </si>
  <si>
    <t>P. Němec a kol.</t>
  </si>
  <si>
    <t>Západní čína a vietnam</t>
  </si>
  <si>
    <t>978-80-245-1365-2</t>
  </si>
  <si>
    <t>M. Lukeš, M. Jakl</t>
  </si>
  <si>
    <t>Podnikání v České republice</t>
  </si>
  <si>
    <t>978-80-245-1884-8</t>
  </si>
  <si>
    <t>Brunet – Tharnton, R.</t>
  </si>
  <si>
    <t>INTRODUCTION TO CROSS-CULTURAL MANAGEMENT - THEORY AND PRACTICE</t>
  </si>
  <si>
    <t>978-80-245-1683-7</t>
  </si>
  <si>
    <t>Zdeněk Molnár</t>
  </si>
  <si>
    <t>Competitive Intelligence aneb jak získat konkurenční výhodu</t>
  </si>
  <si>
    <t>978-80-245-1908-1</t>
  </si>
  <si>
    <t>Mark Forter</t>
  </si>
  <si>
    <t>Udělej to zítra</t>
  </si>
  <si>
    <t>80-245-0482-0</t>
  </si>
  <si>
    <t>Oldřich Šoba, Roman Ptáček, Martin Širůček</t>
  </si>
  <si>
    <t>Finanční matematika v praxi</t>
  </si>
  <si>
    <t>978-80-247-4636-4</t>
  </si>
  <si>
    <t>Lea Kubíčková, Karel Rais</t>
  </si>
  <si>
    <t>Řízení změn ve firmách a jiných organizacích</t>
  </si>
  <si>
    <t>978-80-247-4564-0</t>
  </si>
  <si>
    <t>Jiří Fotr, Emil Vacík, Ivan Souček,</t>
  </si>
  <si>
    <t>Tvorba strategie a strategické plánování</t>
  </si>
  <si>
    <t>978-80-247-3985-4</t>
  </si>
  <si>
    <t>Jakub Slavík</t>
  </si>
  <si>
    <t>Finanční průvodce nefinančního manažera</t>
  </si>
  <si>
    <t>978-80-247-4593-0</t>
  </si>
  <si>
    <t>Jiří Plamínek</t>
  </si>
  <si>
    <t>Vedení porad</t>
  </si>
  <si>
    <t>978-80-247-4118-5</t>
  </si>
  <si>
    <t>Olga Medlíková</t>
  </si>
  <si>
    <t>Lektorské dovednosti</t>
  </si>
  <si>
    <t>978-80-247-4336-3</t>
  </si>
  <si>
    <t>Marek Šedivý, Olga Medlíková</t>
  </si>
  <si>
    <t>Úspěšná nezisková organizace</t>
  </si>
  <si>
    <t>978-80-247-4041-6</t>
  </si>
  <si>
    <t>Jaromír Lazar</t>
  </si>
  <si>
    <t>Manažerské účetnictví a controlling</t>
  </si>
  <si>
    <t>978-80-247-4133-8</t>
  </si>
  <si>
    <t>Marek Vochozka, Pert Mulač a kolektiv</t>
  </si>
  <si>
    <t>Podniková ekonomika</t>
  </si>
  <si>
    <t>978-80-247-4372-1</t>
  </si>
  <si>
    <t>Miroslav Máče</t>
  </si>
  <si>
    <t>Účetnictví a finanční řízení</t>
  </si>
  <si>
    <t>978-80-247-4574-9</t>
  </si>
  <si>
    <t>Angličtina rozšířená slovní zásoba</t>
  </si>
  <si>
    <t>978-80-247-3783-6</t>
  </si>
  <si>
    <t>Business English</t>
  </si>
  <si>
    <t>978-80-247-2552-9</t>
  </si>
  <si>
    <t>Finanční analýza 2. rozšířené vydání</t>
  </si>
  <si>
    <t>978-80-247-4456-8</t>
  </si>
  <si>
    <t>Rolf Eschenbach, Helmut Siller</t>
  </si>
  <si>
    <t>Profesionální controlling</t>
  </si>
  <si>
    <t>978-80-7357-918-0</t>
  </si>
  <si>
    <t>Wolters Kluwer ČR, a. s.</t>
  </si>
  <si>
    <t>Karel Havlíček</t>
  </si>
  <si>
    <t>Management  &amp;  Controlling</t>
  </si>
  <si>
    <t>978-802-7408-056-2</t>
  </si>
  <si>
    <t>R. Hornická, L. Vašek</t>
  </si>
  <si>
    <t>Konsolidace a ekvivalence majetkové účasti dle IFRS</t>
  </si>
  <si>
    <t>978-80-7357-969-2</t>
  </si>
  <si>
    <t>V. Vojík</t>
  </si>
  <si>
    <t>Podnikání MSP na jednotném trhu EU</t>
  </si>
  <si>
    <t>978-80-7357-467-3</t>
  </si>
  <si>
    <t>Staňková M.</t>
  </si>
  <si>
    <t>Podnikáme úspěšně s malou firmou</t>
  </si>
  <si>
    <t xml:space="preserve">978-80-7179-926-9  </t>
  </si>
  <si>
    <t>C. H. Beck</t>
  </si>
  <si>
    <t>Kislingerová E. a kol.</t>
  </si>
  <si>
    <t>Nová ekonomika - nové příležitosti</t>
  </si>
  <si>
    <t>978-80-7400-403-2</t>
  </si>
  <si>
    <t>Mikovcová H.</t>
  </si>
  <si>
    <t>Controlling v praxi</t>
  </si>
  <si>
    <t>978-80-7380-049-9</t>
  </si>
  <si>
    <t>Aleš Čeněk s. r. o.</t>
  </si>
  <si>
    <t>H. Mikovcová, H. Scholleová</t>
  </si>
  <si>
    <t>Praktikum podnikové ekonomiky – BC. studium</t>
  </si>
  <si>
    <t>978-80-7380-209-7</t>
  </si>
  <si>
    <t>Praktikum podnikové ekonomiky – Mgr. studium</t>
  </si>
  <si>
    <t>978-80-7380-319-3</t>
  </si>
  <si>
    <t>P. Tuleja</t>
  </si>
  <si>
    <t>Analýza pro ekonomy</t>
  </si>
  <si>
    <t>978-80-251-1801-6</t>
  </si>
  <si>
    <t>C-Press</t>
  </si>
  <si>
    <t>J. Lambden, D. Tagrett</t>
  </si>
  <si>
    <t>Hospodaření malého podniku</t>
  </si>
  <si>
    <t>80-7259-017-0</t>
  </si>
  <si>
    <t>Profess Consulting</t>
  </si>
  <si>
    <t>Benchmarking – mýty a skutečnosti</t>
  </si>
  <si>
    <t>978-80-7261-224-6</t>
  </si>
  <si>
    <t>Management Press</t>
  </si>
  <si>
    <t>Dana Dluhošová a kol.</t>
  </si>
  <si>
    <t>Finanční řízení a rozhodování podniku</t>
  </si>
  <si>
    <t>978-80-8692968-2</t>
  </si>
  <si>
    <t>Linde</t>
  </si>
  <si>
    <t>Eva Kislingerová a kol.</t>
  </si>
  <si>
    <t>Nová ekonomika – nové příležitosti</t>
  </si>
  <si>
    <t>Helena Jáčová, Martina Ortová</t>
  </si>
  <si>
    <t>Finanční řízení podniku v příkladech</t>
  </si>
  <si>
    <t>978-80-7357-724-7</t>
  </si>
  <si>
    <t>Milan Hrdý</t>
  </si>
  <si>
    <t>Strategické finanční řízení a investiční rozhodování</t>
  </si>
  <si>
    <t>978-80-86371-55-9</t>
  </si>
  <si>
    <t>Tman, Codl, Tuček</t>
  </si>
  <si>
    <t>České zemědělství očima těch, kteří u toho byli</t>
  </si>
  <si>
    <t>978-80-86874-39-5</t>
  </si>
  <si>
    <t>SMA</t>
  </si>
  <si>
    <t>Valder</t>
  </si>
  <si>
    <t>Účetnictví pro podnikatele v zemědělství</t>
  </si>
  <si>
    <t>978-80-7357-388-1</t>
  </si>
  <si>
    <t>ASPI</t>
  </si>
  <si>
    <t>Předpokládaná cena celkem bez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</si>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</sst>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0" fontId="7" fillId="0" borderId="0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9" fillId="0" borderId="1" xfId="0" applyFont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0" fillId="4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indent="5"/>
    </xf>
    <xf numFmtId="0" fontId="2" fillId="0" borderId="0" xfId="0" applyFont="1" applyAlignment="1">
      <alignment horizontal="center"/>
    </xf>
    <xf numFmtId="8" fontId="7" fillId="0" borderId="0" xfId="0" applyNumberFormat="1" applyFont="1" applyFill="1" applyBorder="1"/>
    <xf numFmtId="6" fontId="7" fillId="0" borderId="0" xfId="0" applyNumberFormat="1" applyFon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4"/>
  <sheetViews>
    <sheetView tabSelected="1" workbookViewId="0" topLeftCell="E31">
      <selection activeCell="O7" sqref="O7"/>
    </sheetView>
  </sheetViews>
  <sheetFormatPr defaultColWidth="9.140625" defaultRowHeight="15"/>
  <cols>
    <col min="1" max="1" width="11.421875" style="0" customWidth="1"/>
    <col min="2" max="2" width="35.00390625" style="0" customWidth="1"/>
    <col min="3" max="3" width="52.421875" style="0" customWidth="1"/>
    <col min="4" max="4" width="25.00390625" style="0" customWidth="1"/>
    <col min="5" max="5" width="12.8515625" style="0" customWidth="1"/>
    <col min="6" max="6" width="9.140625" style="0" customWidth="1"/>
    <col min="8" max="8" width="23.140625" style="0" customWidth="1"/>
    <col min="9" max="18" width="16.7109375" style="0" customWidth="1"/>
    <col min="19" max="19" width="17.7109375" style="0" customWidth="1"/>
    <col min="20" max="20" width="21.8515625" style="0" customWidth="1"/>
    <col min="21" max="21" width="18.00390625" style="0" customWidth="1"/>
  </cols>
  <sheetData>
    <row r="1" spans="1:20" ht="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25"/>
      <c r="L3" s="10"/>
      <c r="M3" s="10"/>
      <c r="N3" s="10"/>
      <c r="O3" s="29"/>
      <c r="P3" s="10"/>
      <c r="Q3" s="10"/>
      <c r="R3" s="10"/>
      <c r="S3" s="10"/>
      <c r="T3" s="11"/>
    </row>
    <row r="4" spans="1:20" ht="1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>
      <c r="A5" s="12" t="s">
        <v>24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"/>
    </row>
    <row r="6" spans="1:20" ht="15">
      <c r="A6" s="13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3"/>
      <c r="R6" s="13"/>
      <c r="S6" s="13"/>
      <c r="T6" s="11"/>
    </row>
    <row r="7" spans="1:20" ht="42.75">
      <c r="A7" s="1" t="s">
        <v>0</v>
      </c>
      <c r="B7" s="2" t="s">
        <v>1</v>
      </c>
      <c r="C7" s="2" t="s">
        <v>2</v>
      </c>
      <c r="D7" s="2" t="s">
        <v>3</v>
      </c>
      <c r="E7" s="30" t="s">
        <v>4</v>
      </c>
      <c r="F7" s="30" t="s">
        <v>5</v>
      </c>
      <c r="G7" s="2" t="s">
        <v>6</v>
      </c>
      <c r="H7" s="3" t="s">
        <v>12</v>
      </c>
      <c r="I7" s="3" t="s">
        <v>20</v>
      </c>
      <c r="J7" s="3" t="s">
        <v>17</v>
      </c>
      <c r="K7" s="3" t="s">
        <v>174</v>
      </c>
      <c r="L7" s="4" t="s">
        <v>13</v>
      </c>
      <c r="M7" s="4" t="s">
        <v>19</v>
      </c>
      <c r="N7" s="4" t="s">
        <v>14</v>
      </c>
      <c r="O7" s="4" t="s">
        <v>176</v>
      </c>
      <c r="P7" s="4" t="s">
        <v>16</v>
      </c>
      <c r="Q7" s="2" t="s">
        <v>7</v>
      </c>
      <c r="R7" s="2" t="s">
        <v>8</v>
      </c>
      <c r="S7" s="2" t="s">
        <v>9</v>
      </c>
      <c r="T7" s="3" t="s">
        <v>10</v>
      </c>
    </row>
    <row r="8" spans="1:20" ht="15">
      <c r="A8" s="15">
        <v>1</v>
      </c>
      <c r="B8" s="5" t="s">
        <v>25</v>
      </c>
      <c r="C8" s="16" t="s">
        <v>26</v>
      </c>
      <c r="D8" s="5" t="s">
        <v>27</v>
      </c>
      <c r="E8" s="16" t="s">
        <v>28</v>
      </c>
      <c r="F8" s="6">
        <v>2011</v>
      </c>
      <c r="G8" s="6">
        <v>1</v>
      </c>
      <c r="H8" s="8">
        <f>ROUND((I8*100/115),2)</f>
        <v>259.13</v>
      </c>
      <c r="I8" s="6">
        <v>298</v>
      </c>
      <c r="J8" s="6">
        <f>H8*G8</f>
        <v>259.13</v>
      </c>
      <c r="K8" s="6">
        <f>G8*I8</f>
        <v>298</v>
      </c>
      <c r="L8" s="6"/>
      <c r="M8" s="6"/>
      <c r="N8" s="6"/>
      <c r="O8" s="6"/>
      <c r="P8" s="6"/>
      <c r="Q8" s="6" t="s">
        <v>29</v>
      </c>
      <c r="R8" s="17" t="s">
        <v>30</v>
      </c>
      <c r="S8" s="6" t="s">
        <v>31</v>
      </c>
      <c r="T8" s="7">
        <v>111</v>
      </c>
    </row>
    <row r="9" spans="1:20" ht="15">
      <c r="A9" s="15">
        <v>2</v>
      </c>
      <c r="B9" s="16" t="s">
        <v>32</v>
      </c>
      <c r="C9" s="5" t="s">
        <v>33</v>
      </c>
      <c r="D9" s="5" t="s">
        <v>34</v>
      </c>
      <c r="E9" s="16" t="s">
        <v>28</v>
      </c>
      <c r="F9" s="6"/>
      <c r="G9" s="6">
        <v>2</v>
      </c>
      <c r="H9" s="8">
        <f>ROUND((I9*100/115),2)</f>
        <v>424.35</v>
      </c>
      <c r="I9" s="6">
        <v>488</v>
      </c>
      <c r="J9" s="6">
        <f aca="true" t="shared" si="0" ref="J9:J56">H9*G9</f>
        <v>848.7</v>
      </c>
      <c r="K9" s="6">
        <f aca="true" t="shared" si="1" ref="K9:K56">G9*I9</f>
        <v>976</v>
      </c>
      <c r="L9" s="6"/>
      <c r="M9" s="6"/>
      <c r="N9" s="6"/>
      <c r="O9" s="6"/>
      <c r="P9" s="6"/>
      <c r="Q9" s="6" t="s">
        <v>29</v>
      </c>
      <c r="R9" s="6"/>
      <c r="S9" s="6" t="s">
        <v>31</v>
      </c>
      <c r="T9" s="7">
        <v>111</v>
      </c>
    </row>
    <row r="10" spans="1:20" ht="45.75" customHeight="1">
      <c r="A10" s="15">
        <v>3</v>
      </c>
      <c r="B10" s="5" t="s">
        <v>35</v>
      </c>
      <c r="C10" s="16" t="s">
        <v>36</v>
      </c>
      <c r="D10" s="5" t="s">
        <v>37</v>
      </c>
      <c r="E10" s="16" t="s">
        <v>28</v>
      </c>
      <c r="F10" s="6"/>
      <c r="G10" s="6">
        <v>2</v>
      </c>
      <c r="H10" s="8">
        <f aca="true" t="shared" si="2" ref="H10:H32">ROUND((I10*100/115),2)</f>
        <v>250.43</v>
      </c>
      <c r="I10" s="6">
        <v>288</v>
      </c>
      <c r="J10" s="6">
        <f t="shared" si="0"/>
        <v>500.86</v>
      </c>
      <c r="K10" s="6">
        <f t="shared" si="1"/>
        <v>576</v>
      </c>
      <c r="L10" s="6"/>
      <c r="M10" s="6"/>
      <c r="N10" s="6"/>
      <c r="O10" s="6"/>
      <c r="P10" s="6"/>
      <c r="Q10" s="6" t="s">
        <v>29</v>
      </c>
      <c r="R10" s="6"/>
      <c r="S10" s="6" t="s">
        <v>31</v>
      </c>
      <c r="T10" s="7">
        <v>111</v>
      </c>
    </row>
    <row r="11" spans="1:20" ht="15">
      <c r="A11" s="15">
        <v>4</v>
      </c>
      <c r="B11" s="16" t="s">
        <v>38</v>
      </c>
      <c r="C11" s="16" t="s">
        <v>39</v>
      </c>
      <c r="D11" s="5" t="s">
        <v>40</v>
      </c>
      <c r="E11" s="16" t="s">
        <v>28</v>
      </c>
      <c r="F11" s="6"/>
      <c r="G11" s="6">
        <v>1</v>
      </c>
      <c r="H11" s="8">
        <f t="shared" si="2"/>
        <v>206.96</v>
      </c>
      <c r="I11" s="6">
        <v>238</v>
      </c>
      <c r="J11" s="6">
        <f t="shared" si="0"/>
        <v>206.96</v>
      </c>
      <c r="K11" s="6">
        <f t="shared" si="1"/>
        <v>238</v>
      </c>
      <c r="L11" s="6"/>
      <c r="M11" s="6"/>
      <c r="N11" s="6"/>
      <c r="O11" s="6"/>
      <c r="P11" s="6"/>
      <c r="Q11" s="6" t="s">
        <v>29</v>
      </c>
      <c r="R11" s="6"/>
      <c r="S11" s="6" t="s">
        <v>31</v>
      </c>
      <c r="T11" s="7">
        <v>111</v>
      </c>
    </row>
    <row r="12" spans="1:20" ht="15">
      <c r="A12" s="15">
        <v>5</v>
      </c>
      <c r="B12" s="16" t="s">
        <v>41</v>
      </c>
      <c r="C12" s="16" t="s">
        <v>42</v>
      </c>
      <c r="D12" s="5" t="s">
        <v>43</v>
      </c>
      <c r="E12" s="16" t="s">
        <v>28</v>
      </c>
      <c r="F12" s="6"/>
      <c r="G12" s="6">
        <v>1</v>
      </c>
      <c r="H12" s="8">
        <f t="shared" si="2"/>
        <v>233.04</v>
      </c>
      <c r="I12" s="6">
        <v>268</v>
      </c>
      <c r="J12" s="6">
        <f t="shared" si="0"/>
        <v>233.04</v>
      </c>
      <c r="K12" s="6">
        <f t="shared" si="1"/>
        <v>268</v>
      </c>
      <c r="L12" s="6"/>
      <c r="M12" s="6"/>
      <c r="N12" s="6"/>
      <c r="O12" s="6"/>
      <c r="P12" s="6"/>
      <c r="Q12" s="6" t="s">
        <v>29</v>
      </c>
      <c r="R12" s="6"/>
      <c r="S12" s="6" t="s">
        <v>31</v>
      </c>
      <c r="T12" s="7">
        <v>111</v>
      </c>
    </row>
    <row r="13" spans="1:20" ht="15">
      <c r="A13" s="15">
        <v>6</v>
      </c>
      <c r="B13" s="16" t="s">
        <v>44</v>
      </c>
      <c r="C13" s="16" t="s">
        <v>45</v>
      </c>
      <c r="D13" s="5" t="s">
        <v>46</v>
      </c>
      <c r="E13" s="16" t="s">
        <v>28</v>
      </c>
      <c r="F13" s="6"/>
      <c r="G13" s="6">
        <v>1</v>
      </c>
      <c r="H13" s="8">
        <f t="shared" si="2"/>
        <v>433.04</v>
      </c>
      <c r="I13" s="6">
        <v>498</v>
      </c>
      <c r="J13" s="6">
        <f t="shared" si="0"/>
        <v>433.04</v>
      </c>
      <c r="K13" s="6">
        <f t="shared" si="1"/>
        <v>498</v>
      </c>
      <c r="L13" s="6"/>
      <c r="M13" s="6"/>
      <c r="N13" s="6"/>
      <c r="O13" s="6"/>
      <c r="P13" s="6"/>
      <c r="Q13" s="6" t="s">
        <v>29</v>
      </c>
      <c r="R13" s="6"/>
      <c r="S13" s="6" t="s">
        <v>31</v>
      </c>
      <c r="T13" s="7">
        <v>111</v>
      </c>
    </row>
    <row r="14" spans="1:20" ht="15">
      <c r="A14" s="15">
        <v>7</v>
      </c>
      <c r="B14" s="16" t="s">
        <v>47</v>
      </c>
      <c r="C14" s="5" t="s">
        <v>48</v>
      </c>
      <c r="D14" s="5" t="s">
        <v>49</v>
      </c>
      <c r="E14" s="6" t="s">
        <v>50</v>
      </c>
      <c r="F14" s="6"/>
      <c r="G14" s="6">
        <v>1</v>
      </c>
      <c r="H14" s="8">
        <f t="shared" si="2"/>
        <v>70.43</v>
      </c>
      <c r="I14" s="6">
        <v>81</v>
      </c>
      <c r="J14" s="6">
        <f t="shared" si="0"/>
        <v>70.43</v>
      </c>
      <c r="K14" s="6">
        <f t="shared" si="1"/>
        <v>81</v>
      </c>
      <c r="L14" s="6"/>
      <c r="M14" s="6"/>
      <c r="N14" s="6"/>
      <c r="O14" s="6"/>
      <c r="P14" s="6"/>
      <c r="Q14" s="6" t="s">
        <v>29</v>
      </c>
      <c r="R14" s="6"/>
      <c r="S14" s="6" t="s">
        <v>31</v>
      </c>
      <c r="T14" s="7">
        <v>111</v>
      </c>
    </row>
    <row r="15" spans="1:20" ht="15">
      <c r="A15" s="15">
        <v>8</v>
      </c>
      <c r="B15" s="16" t="s">
        <v>51</v>
      </c>
      <c r="C15" s="16" t="s">
        <v>52</v>
      </c>
      <c r="D15" s="5" t="s">
        <v>53</v>
      </c>
      <c r="E15" s="6" t="s">
        <v>50</v>
      </c>
      <c r="F15" s="6"/>
      <c r="G15" s="6">
        <v>1</v>
      </c>
      <c r="H15" s="8">
        <f t="shared" si="2"/>
        <v>415.65</v>
      </c>
      <c r="I15" s="6">
        <v>478</v>
      </c>
      <c r="J15" s="6">
        <f t="shared" si="0"/>
        <v>415.65</v>
      </c>
      <c r="K15" s="6">
        <f t="shared" si="1"/>
        <v>478</v>
      </c>
      <c r="L15" s="6"/>
      <c r="M15" s="6"/>
      <c r="N15" s="6"/>
      <c r="O15" s="6"/>
      <c r="P15" s="6"/>
      <c r="Q15" s="6" t="s">
        <v>29</v>
      </c>
      <c r="R15" s="6"/>
      <c r="S15" s="6" t="s">
        <v>31</v>
      </c>
      <c r="T15" s="7">
        <v>111</v>
      </c>
    </row>
    <row r="16" spans="1:20" ht="15">
      <c r="A16" s="15">
        <v>9</v>
      </c>
      <c r="B16" s="16" t="s">
        <v>54</v>
      </c>
      <c r="C16" s="16" t="s">
        <v>55</v>
      </c>
      <c r="D16" s="18" t="s">
        <v>56</v>
      </c>
      <c r="E16" s="6" t="s">
        <v>50</v>
      </c>
      <c r="F16" s="6"/>
      <c r="G16" s="6">
        <v>1</v>
      </c>
      <c r="H16" s="8">
        <f t="shared" si="2"/>
        <v>133.91</v>
      </c>
      <c r="I16" s="6">
        <v>154</v>
      </c>
      <c r="J16" s="6">
        <f t="shared" si="0"/>
        <v>133.91</v>
      </c>
      <c r="K16" s="6">
        <f t="shared" si="1"/>
        <v>154</v>
      </c>
      <c r="L16" s="6"/>
      <c r="M16" s="6"/>
      <c r="N16" s="6"/>
      <c r="O16" s="6"/>
      <c r="P16" s="6"/>
      <c r="Q16" s="6" t="s">
        <v>29</v>
      </c>
      <c r="R16" s="6"/>
      <c r="S16" s="6" t="s">
        <v>31</v>
      </c>
      <c r="T16" s="7">
        <v>111</v>
      </c>
    </row>
    <row r="17" spans="1:20" ht="15">
      <c r="A17" s="15">
        <v>10</v>
      </c>
      <c r="B17" s="16" t="s">
        <v>57</v>
      </c>
      <c r="C17" s="16" t="s">
        <v>58</v>
      </c>
      <c r="D17" s="5" t="s">
        <v>59</v>
      </c>
      <c r="E17" s="6" t="s">
        <v>50</v>
      </c>
      <c r="F17" s="6"/>
      <c r="G17" s="6">
        <v>2</v>
      </c>
      <c r="H17" s="8">
        <f t="shared" si="2"/>
        <v>330.43</v>
      </c>
      <c r="I17" s="6">
        <v>380</v>
      </c>
      <c r="J17" s="6">
        <f t="shared" si="0"/>
        <v>660.86</v>
      </c>
      <c r="K17" s="6">
        <f t="shared" si="1"/>
        <v>760</v>
      </c>
      <c r="L17" s="6"/>
      <c r="M17" s="6"/>
      <c r="N17" s="6"/>
      <c r="O17" s="6"/>
      <c r="P17" s="6"/>
      <c r="Q17" s="6" t="s">
        <v>29</v>
      </c>
      <c r="R17" s="6"/>
      <c r="S17" s="6" t="s">
        <v>31</v>
      </c>
      <c r="T17" s="7">
        <v>111</v>
      </c>
    </row>
    <row r="18" spans="1:20" ht="15">
      <c r="A18" s="15">
        <v>11</v>
      </c>
      <c r="B18" s="16" t="s">
        <v>60</v>
      </c>
      <c r="C18" s="16" t="s">
        <v>61</v>
      </c>
      <c r="D18" s="5" t="s">
        <v>62</v>
      </c>
      <c r="E18" s="6" t="s">
        <v>50</v>
      </c>
      <c r="F18" s="6"/>
      <c r="G18" s="6">
        <v>1</v>
      </c>
      <c r="H18" s="8">
        <f t="shared" si="2"/>
        <v>160.87</v>
      </c>
      <c r="I18" s="6">
        <v>185</v>
      </c>
      <c r="J18" s="6">
        <f t="shared" si="0"/>
        <v>160.87</v>
      </c>
      <c r="K18" s="6">
        <f t="shared" si="1"/>
        <v>185</v>
      </c>
      <c r="L18" s="6"/>
      <c r="M18" s="6"/>
      <c r="N18" s="6"/>
      <c r="O18" s="6"/>
      <c r="P18" s="6"/>
      <c r="Q18" s="6" t="s">
        <v>29</v>
      </c>
      <c r="R18" s="6"/>
      <c r="S18" s="6" t="s">
        <v>31</v>
      </c>
      <c r="T18" s="7">
        <v>111</v>
      </c>
    </row>
    <row r="19" spans="1:20" ht="15">
      <c r="A19" s="15">
        <v>12</v>
      </c>
      <c r="B19" s="16" t="s">
        <v>63</v>
      </c>
      <c r="C19" s="16" t="s">
        <v>64</v>
      </c>
      <c r="D19" s="5" t="s">
        <v>65</v>
      </c>
      <c r="E19" s="6" t="s">
        <v>50</v>
      </c>
      <c r="F19" s="6"/>
      <c r="G19" s="6">
        <v>1</v>
      </c>
      <c r="H19" s="8">
        <f t="shared" si="2"/>
        <v>135.65</v>
      </c>
      <c r="I19" s="6">
        <v>156</v>
      </c>
      <c r="J19" s="6">
        <f t="shared" si="0"/>
        <v>135.65</v>
      </c>
      <c r="K19" s="6">
        <f t="shared" si="1"/>
        <v>156</v>
      </c>
      <c r="L19" s="6"/>
      <c r="M19" s="6"/>
      <c r="N19" s="6"/>
      <c r="O19" s="6"/>
      <c r="P19" s="6"/>
      <c r="Q19" s="6" t="s">
        <v>29</v>
      </c>
      <c r="R19" s="6"/>
      <c r="S19" s="6" t="s">
        <v>31</v>
      </c>
      <c r="T19" s="7">
        <v>111</v>
      </c>
    </row>
    <row r="20" spans="1:20" ht="15">
      <c r="A20" s="15">
        <v>13</v>
      </c>
      <c r="B20" s="19" t="s">
        <v>66</v>
      </c>
      <c r="C20" s="19" t="s">
        <v>67</v>
      </c>
      <c r="D20" s="20" t="s">
        <v>68</v>
      </c>
      <c r="E20" s="21" t="s">
        <v>50</v>
      </c>
      <c r="F20" s="21"/>
      <c r="G20" s="21">
        <v>1</v>
      </c>
      <c r="H20" s="8">
        <f t="shared" si="2"/>
        <v>252.17</v>
      </c>
      <c r="I20" s="21">
        <v>290</v>
      </c>
      <c r="J20" s="6">
        <f t="shared" si="0"/>
        <v>252.17</v>
      </c>
      <c r="K20" s="6">
        <f t="shared" si="1"/>
        <v>290</v>
      </c>
      <c r="L20" s="21"/>
      <c r="M20" s="21"/>
      <c r="N20" s="21"/>
      <c r="O20" s="21"/>
      <c r="P20" s="21"/>
      <c r="Q20" s="21" t="s">
        <v>29</v>
      </c>
      <c r="R20" s="21"/>
      <c r="S20" s="21" t="s">
        <v>31</v>
      </c>
      <c r="T20" s="22">
        <v>111</v>
      </c>
    </row>
    <row r="21" spans="1:20" ht="15">
      <c r="A21" s="15">
        <v>14</v>
      </c>
      <c r="B21" s="19" t="s">
        <v>69</v>
      </c>
      <c r="C21" s="23" t="s">
        <v>70</v>
      </c>
      <c r="D21" s="20" t="s">
        <v>71</v>
      </c>
      <c r="E21" s="21" t="s">
        <v>50</v>
      </c>
      <c r="F21" s="21"/>
      <c r="G21" s="21">
        <v>1</v>
      </c>
      <c r="H21" s="8">
        <f t="shared" si="2"/>
        <v>304.35</v>
      </c>
      <c r="I21" s="21">
        <v>350</v>
      </c>
      <c r="J21" s="6">
        <f t="shared" si="0"/>
        <v>304.35</v>
      </c>
      <c r="K21" s="6">
        <f t="shared" si="1"/>
        <v>350</v>
      </c>
      <c r="L21" s="21"/>
      <c r="M21" s="21"/>
      <c r="N21" s="21"/>
      <c r="O21" s="21"/>
      <c r="P21" s="21"/>
      <c r="Q21" s="21" t="s">
        <v>29</v>
      </c>
      <c r="R21" s="21"/>
      <c r="S21" s="21" t="s">
        <v>31</v>
      </c>
      <c r="T21" s="22">
        <v>111</v>
      </c>
    </row>
    <row r="22" spans="1:20" ht="15">
      <c r="A22" s="15">
        <v>15</v>
      </c>
      <c r="B22" s="6" t="s">
        <v>72</v>
      </c>
      <c r="C22" s="16" t="s">
        <v>73</v>
      </c>
      <c r="D22" s="5" t="s">
        <v>74</v>
      </c>
      <c r="E22" s="6" t="s">
        <v>50</v>
      </c>
      <c r="F22" s="6"/>
      <c r="G22" s="6">
        <v>1</v>
      </c>
      <c r="H22" s="8">
        <f t="shared" si="2"/>
        <v>391.3</v>
      </c>
      <c r="I22" s="6">
        <v>450</v>
      </c>
      <c r="J22" s="6">
        <f t="shared" si="0"/>
        <v>391.3</v>
      </c>
      <c r="K22" s="6">
        <f t="shared" si="1"/>
        <v>450</v>
      </c>
      <c r="L22" s="6"/>
      <c r="M22" s="6"/>
      <c r="N22" s="6"/>
      <c r="O22" s="6"/>
      <c r="P22" s="6"/>
      <c r="Q22" s="6" t="s">
        <v>29</v>
      </c>
      <c r="R22" s="6"/>
      <c r="S22" s="6" t="s">
        <v>31</v>
      </c>
      <c r="T22" s="7">
        <v>111</v>
      </c>
    </row>
    <row r="23" spans="1:20" ht="15">
      <c r="A23" s="15">
        <v>16</v>
      </c>
      <c r="B23" s="16" t="s">
        <v>75</v>
      </c>
      <c r="C23" s="5" t="s">
        <v>76</v>
      </c>
      <c r="D23" s="5" t="s">
        <v>77</v>
      </c>
      <c r="E23" s="6" t="s">
        <v>11</v>
      </c>
      <c r="F23" s="6"/>
      <c r="G23" s="6">
        <v>1</v>
      </c>
      <c r="H23" s="8">
        <f t="shared" si="2"/>
        <v>216.52</v>
      </c>
      <c r="I23" s="6">
        <v>249</v>
      </c>
      <c r="J23" s="6">
        <f t="shared" si="0"/>
        <v>216.52</v>
      </c>
      <c r="K23" s="6">
        <f t="shared" si="1"/>
        <v>249</v>
      </c>
      <c r="L23" s="6"/>
      <c r="M23" s="6"/>
      <c r="N23" s="6"/>
      <c r="O23" s="6"/>
      <c r="P23" s="6"/>
      <c r="Q23" s="6" t="s">
        <v>29</v>
      </c>
      <c r="R23" s="6"/>
      <c r="S23" s="6" t="s">
        <v>31</v>
      </c>
      <c r="T23" s="7">
        <v>111</v>
      </c>
    </row>
    <row r="24" spans="1:20" ht="15">
      <c r="A24" s="15">
        <v>17</v>
      </c>
      <c r="B24" s="16" t="s">
        <v>78</v>
      </c>
      <c r="C24" s="16" t="s">
        <v>79</v>
      </c>
      <c r="D24" s="5" t="s">
        <v>80</v>
      </c>
      <c r="E24" s="6" t="s">
        <v>11</v>
      </c>
      <c r="F24" s="6"/>
      <c r="G24" s="6">
        <v>1</v>
      </c>
      <c r="H24" s="8">
        <f t="shared" si="2"/>
        <v>303.48</v>
      </c>
      <c r="I24" s="6">
        <v>349</v>
      </c>
      <c r="J24" s="6">
        <f t="shared" si="0"/>
        <v>303.48</v>
      </c>
      <c r="K24" s="6">
        <f t="shared" si="1"/>
        <v>349</v>
      </c>
      <c r="L24" s="6"/>
      <c r="M24" s="6"/>
      <c r="N24" s="6"/>
      <c r="O24" s="6"/>
      <c r="P24" s="6"/>
      <c r="Q24" s="6" t="s">
        <v>29</v>
      </c>
      <c r="R24" s="6"/>
      <c r="S24" s="6" t="s">
        <v>31</v>
      </c>
      <c r="T24" s="7">
        <v>111</v>
      </c>
    </row>
    <row r="25" spans="1:20" ht="15">
      <c r="A25" s="15">
        <v>18</v>
      </c>
      <c r="B25" s="16" t="s">
        <v>81</v>
      </c>
      <c r="C25" s="16" t="s">
        <v>82</v>
      </c>
      <c r="D25" s="5" t="s">
        <v>83</v>
      </c>
      <c r="E25" s="6" t="s">
        <v>11</v>
      </c>
      <c r="F25" s="6"/>
      <c r="G25" s="6">
        <v>1</v>
      </c>
      <c r="H25" s="8">
        <f t="shared" si="2"/>
        <v>216.52</v>
      </c>
      <c r="I25" s="6">
        <v>249</v>
      </c>
      <c r="J25" s="6">
        <f t="shared" si="0"/>
        <v>216.52</v>
      </c>
      <c r="K25" s="6">
        <f t="shared" si="1"/>
        <v>249</v>
      </c>
      <c r="L25" s="6"/>
      <c r="M25" s="6"/>
      <c r="N25" s="6"/>
      <c r="O25" s="6"/>
      <c r="P25" s="6"/>
      <c r="Q25" s="6" t="s">
        <v>29</v>
      </c>
      <c r="R25" s="6"/>
      <c r="S25" s="6" t="s">
        <v>31</v>
      </c>
      <c r="T25" s="7">
        <v>111</v>
      </c>
    </row>
    <row r="26" spans="1:20" ht="15">
      <c r="A26" s="15">
        <v>19</v>
      </c>
      <c r="B26" s="16" t="s">
        <v>84</v>
      </c>
      <c r="C26" s="16" t="s">
        <v>85</v>
      </c>
      <c r="D26" s="5" t="s">
        <v>86</v>
      </c>
      <c r="E26" s="6" t="s">
        <v>11</v>
      </c>
      <c r="F26" s="6"/>
      <c r="G26" s="6">
        <v>1</v>
      </c>
      <c r="H26" s="8">
        <f t="shared" si="2"/>
        <v>430.43</v>
      </c>
      <c r="I26" s="6">
        <v>495</v>
      </c>
      <c r="J26" s="6">
        <f t="shared" si="0"/>
        <v>430.43</v>
      </c>
      <c r="K26" s="6">
        <f t="shared" si="1"/>
        <v>495</v>
      </c>
      <c r="L26" s="6"/>
      <c r="M26" s="6"/>
      <c r="N26" s="6"/>
      <c r="O26" s="6"/>
      <c r="P26" s="6"/>
      <c r="Q26" s="6" t="s">
        <v>29</v>
      </c>
      <c r="R26" s="6"/>
      <c r="S26" s="6" t="s">
        <v>31</v>
      </c>
      <c r="T26" s="7">
        <v>111</v>
      </c>
    </row>
    <row r="27" spans="1:20" ht="15">
      <c r="A27" s="15">
        <v>20</v>
      </c>
      <c r="B27" s="16" t="s">
        <v>87</v>
      </c>
      <c r="C27" s="16" t="s">
        <v>88</v>
      </c>
      <c r="D27" s="5" t="s">
        <v>89</v>
      </c>
      <c r="E27" s="6" t="s">
        <v>11</v>
      </c>
      <c r="F27" s="6"/>
      <c r="G27" s="6">
        <v>1</v>
      </c>
      <c r="H27" s="8">
        <f t="shared" si="2"/>
        <v>233.91</v>
      </c>
      <c r="I27" s="6">
        <v>269</v>
      </c>
      <c r="J27" s="6">
        <f t="shared" si="0"/>
        <v>233.91</v>
      </c>
      <c r="K27" s="6">
        <f t="shared" si="1"/>
        <v>269</v>
      </c>
      <c r="L27" s="6"/>
      <c r="M27" s="6"/>
      <c r="N27" s="6"/>
      <c r="O27" s="6"/>
      <c r="P27" s="6"/>
      <c r="Q27" s="6" t="s">
        <v>29</v>
      </c>
      <c r="R27" s="6"/>
      <c r="S27" s="6" t="s">
        <v>31</v>
      </c>
      <c r="T27" s="7">
        <v>111</v>
      </c>
    </row>
    <row r="28" spans="1:20" ht="15">
      <c r="A28" s="15">
        <v>21</v>
      </c>
      <c r="B28" s="16" t="s">
        <v>90</v>
      </c>
      <c r="C28" s="16" t="s">
        <v>91</v>
      </c>
      <c r="D28" s="5" t="s">
        <v>92</v>
      </c>
      <c r="E28" s="6" t="s">
        <v>11</v>
      </c>
      <c r="F28" s="6"/>
      <c r="G28" s="6">
        <v>1</v>
      </c>
      <c r="H28" s="8">
        <f t="shared" si="2"/>
        <v>155.65</v>
      </c>
      <c r="I28" s="6">
        <v>179</v>
      </c>
      <c r="J28" s="6">
        <f t="shared" si="0"/>
        <v>155.65</v>
      </c>
      <c r="K28" s="6">
        <f t="shared" si="1"/>
        <v>179</v>
      </c>
      <c r="L28" s="6"/>
      <c r="M28" s="6"/>
      <c r="N28" s="6"/>
      <c r="O28" s="6"/>
      <c r="P28" s="6"/>
      <c r="Q28" s="6" t="s">
        <v>29</v>
      </c>
      <c r="R28" s="6"/>
      <c r="S28" s="6" t="s">
        <v>31</v>
      </c>
      <c r="T28" s="7">
        <v>111</v>
      </c>
    </row>
    <row r="29" spans="1:20" ht="15">
      <c r="A29" s="15">
        <v>22</v>
      </c>
      <c r="B29" s="16" t="s">
        <v>93</v>
      </c>
      <c r="C29" s="16" t="s">
        <v>94</v>
      </c>
      <c r="D29" s="5" t="s">
        <v>95</v>
      </c>
      <c r="E29" s="6" t="s">
        <v>11</v>
      </c>
      <c r="F29" s="6"/>
      <c r="G29" s="6">
        <v>1</v>
      </c>
      <c r="H29" s="8">
        <f t="shared" si="2"/>
        <v>320.87</v>
      </c>
      <c r="I29" s="6">
        <v>369</v>
      </c>
      <c r="J29" s="6">
        <f t="shared" si="0"/>
        <v>320.87</v>
      </c>
      <c r="K29" s="6">
        <f t="shared" si="1"/>
        <v>369</v>
      </c>
      <c r="L29" s="6"/>
      <c r="M29" s="6"/>
      <c r="N29" s="6"/>
      <c r="O29" s="6"/>
      <c r="P29" s="6"/>
      <c r="Q29" s="6" t="s">
        <v>29</v>
      </c>
      <c r="R29" s="6"/>
      <c r="S29" s="6" t="s">
        <v>31</v>
      </c>
      <c r="T29" s="7">
        <v>111</v>
      </c>
    </row>
    <row r="30" spans="1:20" ht="15">
      <c r="A30" s="15">
        <v>23</v>
      </c>
      <c r="B30" s="16" t="s">
        <v>96</v>
      </c>
      <c r="C30" s="16" t="s">
        <v>97</v>
      </c>
      <c r="D30" s="5" t="s">
        <v>98</v>
      </c>
      <c r="E30" s="6" t="s">
        <v>11</v>
      </c>
      <c r="F30" s="6"/>
      <c r="G30" s="6">
        <v>1</v>
      </c>
      <c r="H30" s="8">
        <f t="shared" si="2"/>
        <v>216.52</v>
      </c>
      <c r="I30" s="6">
        <v>249</v>
      </c>
      <c r="J30" s="6">
        <f t="shared" si="0"/>
        <v>216.52</v>
      </c>
      <c r="K30" s="6">
        <f t="shared" si="1"/>
        <v>249</v>
      </c>
      <c r="L30" s="6"/>
      <c r="M30" s="6"/>
      <c r="N30" s="6"/>
      <c r="O30" s="6"/>
      <c r="P30" s="6"/>
      <c r="Q30" s="6" t="s">
        <v>29</v>
      </c>
      <c r="R30" s="6"/>
      <c r="S30" s="6" t="s">
        <v>31</v>
      </c>
      <c r="T30" s="7">
        <v>111</v>
      </c>
    </row>
    <row r="31" spans="1:20" ht="15">
      <c r="A31" s="15">
        <v>24</v>
      </c>
      <c r="B31" s="16" t="s">
        <v>99</v>
      </c>
      <c r="C31" s="16" t="s">
        <v>100</v>
      </c>
      <c r="D31" s="5" t="s">
        <v>101</v>
      </c>
      <c r="E31" s="6" t="s">
        <v>11</v>
      </c>
      <c r="F31" s="6"/>
      <c r="G31" s="6">
        <v>2</v>
      </c>
      <c r="H31" s="8">
        <f t="shared" si="2"/>
        <v>320.87</v>
      </c>
      <c r="I31" s="6">
        <v>369</v>
      </c>
      <c r="J31" s="6">
        <f t="shared" si="0"/>
        <v>641.74</v>
      </c>
      <c r="K31" s="6">
        <f t="shared" si="1"/>
        <v>738</v>
      </c>
      <c r="L31" s="6"/>
      <c r="M31" s="6"/>
      <c r="N31" s="6"/>
      <c r="O31" s="6"/>
      <c r="P31" s="6"/>
      <c r="Q31" s="6" t="s">
        <v>29</v>
      </c>
      <c r="R31" s="6"/>
      <c r="S31" s="6" t="s">
        <v>31</v>
      </c>
      <c r="T31" s="7">
        <v>111</v>
      </c>
    </row>
    <row r="32" spans="1:20" ht="15">
      <c r="A32" s="15">
        <v>25</v>
      </c>
      <c r="B32" s="16" t="s">
        <v>102</v>
      </c>
      <c r="C32" s="16" t="s">
        <v>103</v>
      </c>
      <c r="D32" s="5" t="s">
        <v>104</v>
      </c>
      <c r="E32" s="6" t="s">
        <v>11</v>
      </c>
      <c r="F32" s="6"/>
      <c r="G32" s="6">
        <v>2</v>
      </c>
      <c r="H32" s="8">
        <f t="shared" si="2"/>
        <v>600</v>
      </c>
      <c r="I32" s="6">
        <v>690</v>
      </c>
      <c r="J32" s="6">
        <f t="shared" si="0"/>
        <v>1200</v>
      </c>
      <c r="K32" s="6">
        <f t="shared" si="1"/>
        <v>1380</v>
      </c>
      <c r="L32" s="6"/>
      <c r="M32" s="6"/>
      <c r="N32" s="6"/>
      <c r="O32" s="6"/>
      <c r="P32" s="6"/>
      <c r="Q32" s="6" t="s">
        <v>29</v>
      </c>
      <c r="R32" s="6"/>
      <c r="S32" s="6" t="s">
        <v>31</v>
      </c>
      <c r="T32" s="7">
        <v>111</v>
      </c>
    </row>
    <row r="33" spans="1:20" ht="15">
      <c r="A33" s="15">
        <v>26</v>
      </c>
      <c r="B33" s="16" t="s">
        <v>78</v>
      </c>
      <c r="C33" s="16" t="s">
        <v>79</v>
      </c>
      <c r="D33" s="5" t="s">
        <v>80</v>
      </c>
      <c r="E33" s="6" t="s">
        <v>11</v>
      </c>
      <c r="F33" s="6"/>
      <c r="G33" s="6">
        <v>2</v>
      </c>
      <c r="H33" s="8">
        <f>ROUND((I33*100/115),2)</f>
        <v>303.48</v>
      </c>
      <c r="I33" s="6">
        <v>349</v>
      </c>
      <c r="J33" s="6">
        <f t="shared" si="0"/>
        <v>606.96</v>
      </c>
      <c r="K33" s="6">
        <f t="shared" si="1"/>
        <v>698</v>
      </c>
      <c r="L33" s="6"/>
      <c r="M33" s="6"/>
      <c r="N33" s="6"/>
      <c r="O33" s="6"/>
      <c r="P33" s="6"/>
      <c r="Q33" s="6" t="s">
        <v>29</v>
      </c>
      <c r="R33" s="6"/>
      <c r="S33" s="6" t="s">
        <v>31</v>
      </c>
      <c r="T33" s="7">
        <v>111</v>
      </c>
    </row>
    <row r="34" spans="1:20" ht="15">
      <c r="A34" s="15">
        <v>27</v>
      </c>
      <c r="B34" s="16" t="s">
        <v>105</v>
      </c>
      <c r="C34" s="16" t="s">
        <v>106</v>
      </c>
      <c r="D34" s="5" t="s">
        <v>107</v>
      </c>
      <c r="E34" s="6" t="s">
        <v>11</v>
      </c>
      <c r="F34" s="6"/>
      <c r="G34" s="6">
        <v>1</v>
      </c>
      <c r="H34" s="8">
        <f>ROUND((I34*100/115),2)</f>
        <v>346.96</v>
      </c>
      <c r="I34" s="6">
        <v>399</v>
      </c>
      <c r="J34" s="6">
        <f t="shared" si="0"/>
        <v>346.96</v>
      </c>
      <c r="K34" s="6">
        <f t="shared" si="1"/>
        <v>399</v>
      </c>
      <c r="L34" s="6"/>
      <c r="M34" s="6"/>
      <c r="N34" s="6"/>
      <c r="O34" s="6"/>
      <c r="P34" s="6"/>
      <c r="Q34" s="6" t="s">
        <v>29</v>
      </c>
      <c r="R34" s="6"/>
      <c r="S34" s="6" t="s">
        <v>31</v>
      </c>
      <c r="T34" s="7">
        <v>111</v>
      </c>
    </row>
    <row r="35" spans="1:20" ht="15">
      <c r="A35" s="15">
        <v>28</v>
      </c>
      <c r="B35" s="6"/>
      <c r="C35" s="16" t="s">
        <v>108</v>
      </c>
      <c r="D35" s="5" t="s">
        <v>109</v>
      </c>
      <c r="E35" s="6" t="s">
        <v>11</v>
      </c>
      <c r="F35" s="6"/>
      <c r="G35" s="6">
        <v>1</v>
      </c>
      <c r="H35" s="8">
        <f aca="true" t="shared" si="3" ref="H35:H56">ROUND((I35*100/115),2)</f>
        <v>346.96</v>
      </c>
      <c r="I35" s="6">
        <v>399</v>
      </c>
      <c r="J35" s="6">
        <f t="shared" si="0"/>
        <v>346.96</v>
      </c>
      <c r="K35" s="6">
        <f t="shared" si="1"/>
        <v>399</v>
      </c>
      <c r="L35" s="6"/>
      <c r="M35" s="6"/>
      <c r="N35" s="6"/>
      <c r="O35" s="6"/>
      <c r="P35" s="6"/>
      <c r="Q35" s="6" t="s">
        <v>29</v>
      </c>
      <c r="R35" s="6"/>
      <c r="S35" s="6" t="s">
        <v>31</v>
      </c>
      <c r="T35" s="7">
        <v>111</v>
      </c>
    </row>
    <row r="36" spans="1:20" ht="15">
      <c r="A36" s="15">
        <v>29</v>
      </c>
      <c r="B36" s="6"/>
      <c r="C36" s="16" t="s">
        <v>110</v>
      </c>
      <c r="D36" s="5" t="s">
        <v>111</v>
      </c>
      <c r="E36" s="6" t="s">
        <v>11</v>
      </c>
      <c r="F36" s="6"/>
      <c r="G36" s="6">
        <v>1</v>
      </c>
      <c r="H36" s="8">
        <f t="shared" si="3"/>
        <v>329.57</v>
      </c>
      <c r="I36" s="6">
        <v>379</v>
      </c>
      <c r="J36" s="6">
        <f t="shared" si="0"/>
        <v>329.57</v>
      </c>
      <c r="K36" s="6">
        <f t="shared" si="1"/>
        <v>379</v>
      </c>
      <c r="L36" s="6"/>
      <c r="M36" s="6"/>
      <c r="N36" s="6"/>
      <c r="O36" s="6"/>
      <c r="P36" s="6"/>
      <c r="Q36" s="6" t="s">
        <v>29</v>
      </c>
      <c r="R36" s="6"/>
      <c r="S36" s="6" t="s">
        <v>31</v>
      </c>
      <c r="T36" s="7">
        <v>111</v>
      </c>
    </row>
    <row r="37" spans="1:20" ht="15">
      <c r="A37" s="15">
        <v>30</v>
      </c>
      <c r="B37" s="6"/>
      <c r="C37" s="16" t="s">
        <v>112</v>
      </c>
      <c r="D37" s="5" t="s">
        <v>113</v>
      </c>
      <c r="E37" s="6" t="s">
        <v>11</v>
      </c>
      <c r="F37" s="6"/>
      <c r="G37" s="6">
        <v>1</v>
      </c>
      <c r="H37" s="8">
        <f t="shared" si="3"/>
        <v>286.09</v>
      </c>
      <c r="I37" s="6">
        <v>329</v>
      </c>
      <c r="J37" s="6">
        <f t="shared" si="0"/>
        <v>286.09</v>
      </c>
      <c r="K37" s="6">
        <f t="shared" si="1"/>
        <v>329</v>
      </c>
      <c r="L37" s="6"/>
      <c r="M37" s="6"/>
      <c r="N37" s="6"/>
      <c r="O37" s="6"/>
      <c r="P37" s="6"/>
      <c r="Q37" s="6" t="s">
        <v>29</v>
      </c>
      <c r="R37" s="6"/>
      <c r="S37" s="6" t="s">
        <v>31</v>
      </c>
      <c r="T37" s="7">
        <v>111</v>
      </c>
    </row>
    <row r="38" spans="1:20" ht="15">
      <c r="A38" s="15">
        <v>31</v>
      </c>
      <c r="B38" s="6"/>
      <c r="C38" s="16" t="s">
        <v>106</v>
      </c>
      <c r="D38" s="5" t="s">
        <v>107</v>
      </c>
      <c r="E38" s="6" t="s">
        <v>11</v>
      </c>
      <c r="F38" s="6"/>
      <c r="G38" s="6">
        <v>1</v>
      </c>
      <c r="H38" s="8">
        <f t="shared" si="3"/>
        <v>346.96</v>
      </c>
      <c r="I38" s="6">
        <v>399</v>
      </c>
      <c r="J38" s="6">
        <f t="shared" si="0"/>
        <v>346.96</v>
      </c>
      <c r="K38" s="6">
        <f t="shared" si="1"/>
        <v>399</v>
      </c>
      <c r="L38" s="6"/>
      <c r="M38" s="6"/>
      <c r="N38" s="6"/>
      <c r="O38" s="6"/>
      <c r="P38" s="6"/>
      <c r="Q38" s="6" t="s">
        <v>29</v>
      </c>
      <c r="R38" s="6"/>
      <c r="S38" s="6" t="s">
        <v>31</v>
      </c>
      <c r="T38" s="7">
        <v>111</v>
      </c>
    </row>
    <row r="39" spans="1:20" ht="15">
      <c r="A39" s="15">
        <v>32</v>
      </c>
      <c r="B39" s="16" t="s">
        <v>114</v>
      </c>
      <c r="C39" s="16" t="s">
        <v>115</v>
      </c>
      <c r="D39" s="5" t="s">
        <v>116</v>
      </c>
      <c r="E39" s="5" t="s">
        <v>117</v>
      </c>
      <c r="F39" s="6"/>
      <c r="G39" s="6">
        <v>1</v>
      </c>
      <c r="H39" s="8">
        <f t="shared" si="3"/>
        <v>873.04</v>
      </c>
      <c r="I39" s="6">
        <v>1004</v>
      </c>
      <c r="J39" s="6">
        <f t="shared" si="0"/>
        <v>873.04</v>
      </c>
      <c r="K39" s="6">
        <f t="shared" si="1"/>
        <v>1004</v>
      </c>
      <c r="L39" s="6"/>
      <c r="M39" s="6"/>
      <c r="N39" s="6"/>
      <c r="O39" s="6"/>
      <c r="P39" s="6"/>
      <c r="Q39" s="6" t="s">
        <v>29</v>
      </c>
      <c r="R39" s="6"/>
      <c r="S39" s="6" t="s">
        <v>31</v>
      </c>
      <c r="T39" s="7">
        <v>111</v>
      </c>
    </row>
    <row r="40" spans="1:20" ht="15">
      <c r="A40" s="15">
        <v>33</v>
      </c>
      <c r="B40" s="19" t="s">
        <v>118</v>
      </c>
      <c r="C40" s="21" t="s">
        <v>119</v>
      </c>
      <c r="D40" s="20" t="s">
        <v>120</v>
      </c>
      <c r="E40" s="20" t="s">
        <v>117</v>
      </c>
      <c r="F40" s="21"/>
      <c r="G40" s="21">
        <v>2</v>
      </c>
      <c r="H40" s="8">
        <f t="shared" si="3"/>
        <v>282.61</v>
      </c>
      <c r="I40" s="21">
        <v>325</v>
      </c>
      <c r="J40" s="6">
        <f t="shared" si="0"/>
        <v>565.22</v>
      </c>
      <c r="K40" s="6">
        <f t="shared" si="1"/>
        <v>650</v>
      </c>
      <c r="L40" s="21"/>
      <c r="M40" s="21"/>
      <c r="N40" s="21"/>
      <c r="O40" s="21"/>
      <c r="P40" s="21"/>
      <c r="Q40" s="21" t="s">
        <v>29</v>
      </c>
      <c r="R40" s="21"/>
      <c r="S40" s="21" t="s">
        <v>31</v>
      </c>
      <c r="T40" s="22">
        <v>111</v>
      </c>
    </row>
    <row r="41" spans="1:20" ht="15">
      <c r="A41" s="15">
        <v>34</v>
      </c>
      <c r="B41" s="6" t="s">
        <v>121</v>
      </c>
      <c r="C41" s="16" t="s">
        <v>122</v>
      </c>
      <c r="D41" s="5" t="s">
        <v>123</v>
      </c>
      <c r="E41" s="5" t="s">
        <v>117</v>
      </c>
      <c r="F41" s="6"/>
      <c r="G41" s="6">
        <v>1</v>
      </c>
      <c r="H41" s="8">
        <f t="shared" si="3"/>
        <v>582.61</v>
      </c>
      <c r="I41" s="6">
        <v>670</v>
      </c>
      <c r="J41" s="6">
        <f t="shared" si="0"/>
        <v>582.61</v>
      </c>
      <c r="K41" s="6">
        <f t="shared" si="1"/>
        <v>670</v>
      </c>
      <c r="L41" s="6"/>
      <c r="M41" s="6"/>
      <c r="N41" s="6"/>
      <c r="O41" s="6"/>
      <c r="P41" s="6"/>
      <c r="Q41" s="6" t="s">
        <v>29</v>
      </c>
      <c r="R41" s="6"/>
      <c r="S41" s="6" t="s">
        <v>31</v>
      </c>
      <c r="T41" s="7">
        <v>111</v>
      </c>
    </row>
    <row r="42" spans="1:20" ht="15">
      <c r="A42" s="15">
        <v>35</v>
      </c>
      <c r="B42" s="16" t="s">
        <v>124</v>
      </c>
      <c r="C42" s="16" t="s">
        <v>125</v>
      </c>
      <c r="D42" s="5" t="s">
        <v>126</v>
      </c>
      <c r="E42" s="5" t="s">
        <v>117</v>
      </c>
      <c r="F42" s="6"/>
      <c r="G42" s="6">
        <v>1</v>
      </c>
      <c r="H42" s="8">
        <f t="shared" si="3"/>
        <v>273.04</v>
      </c>
      <c r="I42" s="6">
        <v>314</v>
      </c>
      <c r="J42" s="6">
        <f t="shared" si="0"/>
        <v>273.04</v>
      </c>
      <c r="K42" s="6">
        <f t="shared" si="1"/>
        <v>314</v>
      </c>
      <c r="L42" s="6"/>
      <c r="M42" s="6"/>
      <c r="N42" s="6"/>
      <c r="O42" s="6"/>
      <c r="P42" s="6"/>
      <c r="Q42" s="6" t="s">
        <v>29</v>
      </c>
      <c r="R42" s="6"/>
      <c r="S42" s="6" t="s">
        <v>31</v>
      </c>
      <c r="T42" s="7">
        <v>111</v>
      </c>
    </row>
    <row r="43" spans="1:20" ht="15">
      <c r="A43" s="15">
        <v>36</v>
      </c>
      <c r="B43" s="16" t="s">
        <v>127</v>
      </c>
      <c r="C43" s="16" t="s">
        <v>128</v>
      </c>
      <c r="D43" s="5" t="s">
        <v>129</v>
      </c>
      <c r="E43" s="16" t="s">
        <v>130</v>
      </c>
      <c r="F43" s="6"/>
      <c r="G43" s="6">
        <v>1</v>
      </c>
      <c r="H43" s="8">
        <f t="shared" si="3"/>
        <v>426.09</v>
      </c>
      <c r="I43" s="6">
        <v>490</v>
      </c>
      <c r="J43" s="6">
        <f t="shared" si="0"/>
        <v>426.09</v>
      </c>
      <c r="K43" s="6">
        <f t="shared" si="1"/>
        <v>490</v>
      </c>
      <c r="L43" s="6"/>
      <c r="M43" s="6"/>
      <c r="N43" s="6"/>
      <c r="O43" s="6"/>
      <c r="P43" s="6"/>
      <c r="Q43" s="6" t="s">
        <v>29</v>
      </c>
      <c r="R43" s="6"/>
      <c r="S43" s="6" t="s">
        <v>31</v>
      </c>
      <c r="T43" s="7">
        <v>111</v>
      </c>
    </row>
    <row r="44" spans="1:20" ht="15">
      <c r="A44" s="15">
        <v>37</v>
      </c>
      <c r="B44" s="16" t="s">
        <v>131</v>
      </c>
      <c r="C44" s="16" t="s">
        <v>132</v>
      </c>
      <c r="D44" s="5" t="s">
        <v>133</v>
      </c>
      <c r="E44" s="16" t="s">
        <v>130</v>
      </c>
      <c r="F44" s="6"/>
      <c r="G44" s="6">
        <v>1</v>
      </c>
      <c r="H44" s="8">
        <f t="shared" si="3"/>
        <v>547.83</v>
      </c>
      <c r="I44" s="6">
        <v>630</v>
      </c>
      <c r="J44" s="6">
        <f t="shared" si="0"/>
        <v>547.83</v>
      </c>
      <c r="K44" s="6">
        <f t="shared" si="1"/>
        <v>630</v>
      </c>
      <c r="L44" s="6"/>
      <c r="M44" s="6"/>
      <c r="N44" s="6"/>
      <c r="O44" s="6"/>
      <c r="P44" s="6"/>
      <c r="Q44" s="6" t="s">
        <v>29</v>
      </c>
      <c r="R44" s="6"/>
      <c r="S44" s="6" t="s">
        <v>31</v>
      </c>
      <c r="T44" s="7">
        <v>111</v>
      </c>
    </row>
    <row r="45" spans="1:20" ht="15">
      <c r="A45" s="15">
        <v>38</v>
      </c>
      <c r="B45" s="16" t="s">
        <v>134</v>
      </c>
      <c r="C45" s="16" t="s">
        <v>135</v>
      </c>
      <c r="D45" s="5" t="s">
        <v>136</v>
      </c>
      <c r="E45" s="16" t="s">
        <v>137</v>
      </c>
      <c r="F45" s="6"/>
      <c r="G45" s="6">
        <v>2</v>
      </c>
      <c r="H45" s="8">
        <f t="shared" si="3"/>
        <v>179.13</v>
      </c>
      <c r="I45" s="6">
        <v>206</v>
      </c>
      <c r="J45" s="6">
        <f t="shared" si="0"/>
        <v>358.26</v>
      </c>
      <c r="K45" s="6">
        <f t="shared" si="1"/>
        <v>412</v>
      </c>
      <c r="L45" s="6"/>
      <c r="M45" s="6"/>
      <c r="N45" s="6"/>
      <c r="O45" s="6"/>
      <c r="P45" s="6"/>
      <c r="Q45" s="6" t="s">
        <v>29</v>
      </c>
      <c r="R45" s="6"/>
      <c r="S45" s="6" t="s">
        <v>31</v>
      </c>
      <c r="T45" s="7">
        <v>111</v>
      </c>
    </row>
    <row r="46" spans="1:20" ht="15">
      <c r="A46" s="15">
        <v>39</v>
      </c>
      <c r="B46" s="16" t="s">
        <v>138</v>
      </c>
      <c r="C46" s="16" t="s">
        <v>139</v>
      </c>
      <c r="D46" s="5" t="s">
        <v>140</v>
      </c>
      <c r="E46" s="16" t="s">
        <v>137</v>
      </c>
      <c r="F46" s="6"/>
      <c r="G46" s="6">
        <v>2</v>
      </c>
      <c r="H46" s="8">
        <f t="shared" si="3"/>
        <v>198.26</v>
      </c>
      <c r="I46" s="6">
        <v>228</v>
      </c>
      <c r="J46" s="6">
        <f t="shared" si="0"/>
        <v>396.52</v>
      </c>
      <c r="K46" s="6">
        <f t="shared" si="1"/>
        <v>456</v>
      </c>
      <c r="L46" s="6"/>
      <c r="M46" s="6"/>
      <c r="N46" s="6"/>
      <c r="O46" s="6"/>
      <c r="P46" s="6"/>
      <c r="Q46" s="6" t="s">
        <v>29</v>
      </c>
      <c r="R46" s="6"/>
      <c r="S46" s="6" t="s">
        <v>31</v>
      </c>
      <c r="T46" s="7">
        <v>111</v>
      </c>
    </row>
    <row r="47" spans="1:20" ht="15">
      <c r="A47" s="15">
        <v>40</v>
      </c>
      <c r="B47" s="16" t="s">
        <v>138</v>
      </c>
      <c r="C47" s="16" t="s">
        <v>141</v>
      </c>
      <c r="D47" s="5" t="s">
        <v>142</v>
      </c>
      <c r="E47" s="16" t="s">
        <v>137</v>
      </c>
      <c r="F47" s="6"/>
      <c r="G47" s="6">
        <v>2</v>
      </c>
      <c r="H47" s="8">
        <f t="shared" si="3"/>
        <v>233.91</v>
      </c>
      <c r="I47" s="6">
        <v>269</v>
      </c>
      <c r="J47" s="6">
        <f t="shared" si="0"/>
        <v>467.82</v>
      </c>
      <c r="K47" s="6">
        <f t="shared" si="1"/>
        <v>538</v>
      </c>
      <c r="L47" s="6"/>
      <c r="M47" s="6"/>
      <c r="N47" s="6"/>
      <c r="O47" s="6"/>
      <c r="P47" s="6"/>
      <c r="Q47" s="6" t="s">
        <v>29</v>
      </c>
      <c r="R47" s="6"/>
      <c r="S47" s="6" t="s">
        <v>31</v>
      </c>
      <c r="T47" s="7">
        <v>111</v>
      </c>
    </row>
    <row r="48" spans="1:20" ht="15">
      <c r="A48" s="15">
        <v>41</v>
      </c>
      <c r="B48" s="16" t="s">
        <v>143</v>
      </c>
      <c r="C48" s="16" t="s">
        <v>144</v>
      </c>
      <c r="D48" s="5" t="s">
        <v>145</v>
      </c>
      <c r="E48" s="16" t="s">
        <v>146</v>
      </c>
      <c r="F48" s="6"/>
      <c r="G48" s="6">
        <v>1</v>
      </c>
      <c r="H48" s="8">
        <f t="shared" si="3"/>
        <v>303.48</v>
      </c>
      <c r="I48" s="6">
        <v>349</v>
      </c>
      <c r="J48" s="6">
        <f t="shared" si="0"/>
        <v>303.48</v>
      </c>
      <c r="K48" s="6">
        <f t="shared" si="1"/>
        <v>349</v>
      </c>
      <c r="L48" s="6"/>
      <c r="M48" s="6"/>
      <c r="N48" s="6"/>
      <c r="O48" s="6"/>
      <c r="P48" s="6"/>
      <c r="Q48" s="6" t="s">
        <v>29</v>
      </c>
      <c r="R48" s="6"/>
      <c r="S48" s="6" t="s">
        <v>31</v>
      </c>
      <c r="T48" s="7">
        <v>111</v>
      </c>
    </row>
    <row r="49" spans="1:20" ht="15">
      <c r="A49" s="15">
        <v>42</v>
      </c>
      <c r="B49" s="16" t="s">
        <v>147</v>
      </c>
      <c r="C49" s="16" t="s">
        <v>148</v>
      </c>
      <c r="D49" s="5" t="s">
        <v>149</v>
      </c>
      <c r="E49" s="16" t="s">
        <v>150</v>
      </c>
      <c r="F49" s="6"/>
      <c r="G49" s="6">
        <v>1</v>
      </c>
      <c r="H49" s="8">
        <f t="shared" si="3"/>
        <v>109.57</v>
      </c>
      <c r="I49" s="6">
        <v>126</v>
      </c>
      <c r="J49" s="6">
        <f t="shared" si="0"/>
        <v>109.57</v>
      </c>
      <c r="K49" s="6">
        <f t="shared" si="1"/>
        <v>126</v>
      </c>
      <c r="L49" s="6"/>
      <c r="M49" s="6"/>
      <c r="N49" s="6"/>
      <c r="O49" s="6"/>
      <c r="P49" s="6"/>
      <c r="Q49" s="6" t="s">
        <v>29</v>
      </c>
      <c r="R49" s="6"/>
      <c r="S49" s="6" t="s">
        <v>31</v>
      </c>
      <c r="T49" s="7">
        <v>111</v>
      </c>
    </row>
    <row r="50" spans="1:20" ht="15">
      <c r="A50" s="15">
        <v>43</v>
      </c>
      <c r="B50" s="5"/>
      <c r="C50" s="16" t="s">
        <v>151</v>
      </c>
      <c r="D50" s="5" t="s">
        <v>152</v>
      </c>
      <c r="E50" s="24" t="s">
        <v>153</v>
      </c>
      <c r="F50" s="6"/>
      <c r="G50" s="6">
        <v>1</v>
      </c>
      <c r="H50" s="8">
        <f t="shared" si="3"/>
        <v>346.96</v>
      </c>
      <c r="I50" s="6">
        <v>399</v>
      </c>
      <c r="J50" s="6">
        <f t="shared" si="0"/>
        <v>346.96</v>
      </c>
      <c r="K50" s="6">
        <f t="shared" si="1"/>
        <v>399</v>
      </c>
      <c r="L50" s="6"/>
      <c r="M50" s="6"/>
      <c r="N50" s="6"/>
      <c r="O50" s="6"/>
      <c r="P50" s="6"/>
      <c r="Q50" s="6" t="s">
        <v>29</v>
      </c>
      <c r="R50" s="6"/>
      <c r="S50" s="6" t="s">
        <v>31</v>
      </c>
      <c r="T50" s="7">
        <v>111</v>
      </c>
    </row>
    <row r="51" spans="1:20" ht="15">
      <c r="A51" s="15">
        <v>44</v>
      </c>
      <c r="B51" s="16" t="s">
        <v>154</v>
      </c>
      <c r="C51" s="16" t="s">
        <v>155</v>
      </c>
      <c r="D51" s="5" t="s">
        <v>156</v>
      </c>
      <c r="E51" s="6" t="s">
        <v>157</v>
      </c>
      <c r="F51" s="6"/>
      <c r="G51" s="6">
        <v>2</v>
      </c>
      <c r="H51" s="8">
        <f t="shared" si="3"/>
        <v>256.52</v>
      </c>
      <c r="I51" s="6">
        <v>295</v>
      </c>
      <c r="J51" s="6">
        <f t="shared" si="0"/>
        <v>513.04</v>
      </c>
      <c r="K51" s="6">
        <f t="shared" si="1"/>
        <v>590</v>
      </c>
      <c r="L51" s="6"/>
      <c r="M51" s="6"/>
      <c r="N51" s="6"/>
      <c r="O51" s="6"/>
      <c r="P51" s="6"/>
      <c r="Q51" s="6" t="s">
        <v>29</v>
      </c>
      <c r="R51" s="6"/>
      <c r="S51" s="6" t="s">
        <v>31</v>
      </c>
      <c r="T51" s="7">
        <v>111</v>
      </c>
    </row>
    <row r="52" spans="1:20" ht="15">
      <c r="A52" s="15">
        <v>45</v>
      </c>
      <c r="B52" s="16" t="s">
        <v>158</v>
      </c>
      <c r="C52" s="16" t="s">
        <v>159</v>
      </c>
      <c r="D52" s="5" t="s">
        <v>133</v>
      </c>
      <c r="E52" s="6" t="s">
        <v>157</v>
      </c>
      <c r="F52" s="6"/>
      <c r="G52" s="6">
        <v>1</v>
      </c>
      <c r="H52" s="8">
        <f t="shared" si="3"/>
        <v>547.83</v>
      </c>
      <c r="I52" s="6">
        <v>630</v>
      </c>
      <c r="J52" s="6">
        <f t="shared" si="0"/>
        <v>547.83</v>
      </c>
      <c r="K52" s="6">
        <f t="shared" si="1"/>
        <v>630</v>
      </c>
      <c r="L52" s="6"/>
      <c r="M52" s="6"/>
      <c r="N52" s="6"/>
      <c r="O52" s="6"/>
      <c r="P52" s="6"/>
      <c r="Q52" s="6" t="s">
        <v>29</v>
      </c>
      <c r="R52" s="6"/>
      <c r="S52" s="6" t="s">
        <v>31</v>
      </c>
      <c r="T52" s="7">
        <v>111</v>
      </c>
    </row>
    <row r="53" spans="1:20" ht="15">
      <c r="A53" s="15">
        <v>46</v>
      </c>
      <c r="B53" s="16" t="s">
        <v>160</v>
      </c>
      <c r="C53" s="16" t="s">
        <v>161</v>
      </c>
      <c r="D53" s="5" t="s">
        <v>162</v>
      </c>
      <c r="E53" s="6" t="s">
        <v>157</v>
      </c>
      <c r="F53" s="6"/>
      <c r="G53" s="6">
        <v>2</v>
      </c>
      <c r="H53" s="8">
        <f t="shared" si="3"/>
        <v>108.7</v>
      </c>
      <c r="I53" s="6">
        <v>125</v>
      </c>
      <c r="J53" s="6">
        <f t="shared" si="0"/>
        <v>217.4</v>
      </c>
      <c r="K53" s="6">
        <f t="shared" si="1"/>
        <v>250</v>
      </c>
      <c r="L53" s="6"/>
      <c r="M53" s="6"/>
      <c r="N53" s="6"/>
      <c r="O53" s="6"/>
      <c r="P53" s="6"/>
      <c r="Q53" s="6" t="s">
        <v>29</v>
      </c>
      <c r="R53" s="6"/>
      <c r="S53" s="6" t="s">
        <v>31</v>
      </c>
      <c r="T53" s="7">
        <v>111</v>
      </c>
    </row>
    <row r="54" spans="1:20" ht="15">
      <c r="A54" s="15">
        <v>47</v>
      </c>
      <c r="B54" s="16" t="s">
        <v>163</v>
      </c>
      <c r="C54" s="16" t="s">
        <v>164</v>
      </c>
      <c r="D54" s="5" t="s">
        <v>165</v>
      </c>
      <c r="E54" s="6" t="s">
        <v>157</v>
      </c>
      <c r="F54" s="6"/>
      <c r="G54" s="6">
        <v>2</v>
      </c>
      <c r="H54" s="8">
        <f t="shared" si="3"/>
        <v>373.91</v>
      </c>
      <c r="I54" s="6">
        <v>430</v>
      </c>
      <c r="J54" s="6">
        <f t="shared" si="0"/>
        <v>747.82</v>
      </c>
      <c r="K54" s="6">
        <f t="shared" si="1"/>
        <v>860</v>
      </c>
      <c r="L54" s="6"/>
      <c r="M54" s="6"/>
      <c r="N54" s="6"/>
      <c r="O54" s="6"/>
      <c r="P54" s="6"/>
      <c r="Q54" s="6" t="s">
        <v>29</v>
      </c>
      <c r="R54" s="6"/>
      <c r="S54" s="6" t="s">
        <v>31</v>
      </c>
      <c r="T54" s="7">
        <v>111</v>
      </c>
    </row>
    <row r="55" spans="1:20" ht="15">
      <c r="A55" s="15">
        <v>48</v>
      </c>
      <c r="B55" s="16" t="s">
        <v>166</v>
      </c>
      <c r="C55" s="5" t="s">
        <v>167</v>
      </c>
      <c r="D55" s="5" t="s">
        <v>168</v>
      </c>
      <c r="E55" s="6" t="s">
        <v>169</v>
      </c>
      <c r="F55" s="6"/>
      <c r="G55" s="6">
        <v>1</v>
      </c>
      <c r="H55" s="8">
        <f t="shared" si="3"/>
        <v>127.83</v>
      </c>
      <c r="I55" s="6">
        <v>147</v>
      </c>
      <c r="J55" s="6">
        <f t="shared" si="0"/>
        <v>127.83</v>
      </c>
      <c r="K55" s="6">
        <f t="shared" si="1"/>
        <v>147</v>
      </c>
      <c r="L55" s="6"/>
      <c r="M55" s="6"/>
      <c r="N55" s="6"/>
      <c r="O55" s="6"/>
      <c r="P55" s="6"/>
      <c r="Q55" s="6" t="s">
        <v>29</v>
      </c>
      <c r="R55" s="6"/>
      <c r="S55" s="6" t="s">
        <v>31</v>
      </c>
      <c r="T55" s="7">
        <v>111</v>
      </c>
    </row>
    <row r="56" spans="1:20" ht="15">
      <c r="A56" s="15">
        <v>49</v>
      </c>
      <c r="B56" s="16" t="s">
        <v>170</v>
      </c>
      <c r="C56" s="16" t="s">
        <v>171</v>
      </c>
      <c r="D56" s="5" t="s">
        <v>172</v>
      </c>
      <c r="E56" s="6" t="s">
        <v>173</v>
      </c>
      <c r="F56" s="6"/>
      <c r="G56" s="6">
        <v>1</v>
      </c>
      <c r="H56" s="8">
        <f t="shared" si="3"/>
        <v>400</v>
      </c>
      <c r="I56" s="6">
        <v>460</v>
      </c>
      <c r="J56" s="6">
        <f t="shared" si="0"/>
        <v>400</v>
      </c>
      <c r="K56" s="6">
        <f t="shared" si="1"/>
        <v>460</v>
      </c>
      <c r="L56" s="6"/>
      <c r="M56" s="6"/>
      <c r="N56" s="6"/>
      <c r="O56" s="6"/>
      <c r="P56" s="6"/>
      <c r="Q56" s="6" t="s">
        <v>29</v>
      </c>
      <c r="R56" s="6"/>
      <c r="S56" s="6" t="s">
        <v>31</v>
      </c>
      <c r="T56" s="7">
        <v>111</v>
      </c>
    </row>
    <row r="57" spans="6:16" ht="15">
      <c r="F57" s="33" t="s">
        <v>175</v>
      </c>
      <c r="G57" s="33"/>
      <c r="H57" s="33"/>
      <c r="I57" s="33"/>
      <c r="J57" s="28">
        <f>SUM(J8:J56)</f>
        <v>19010.420000000006</v>
      </c>
      <c r="K57" s="28">
        <f>SUM(K8:K56)</f>
        <v>21862</v>
      </c>
      <c r="L57" s="8"/>
      <c r="M57" s="8"/>
      <c r="N57" s="8"/>
      <c r="O57" s="8"/>
      <c r="P57" s="8"/>
    </row>
    <row r="59" spans="6:9" ht="15">
      <c r="F59" s="9" t="s">
        <v>17</v>
      </c>
      <c r="G59" s="9"/>
      <c r="H59" s="9"/>
      <c r="I59" s="26">
        <v>19010.42</v>
      </c>
    </row>
    <row r="60" spans="6:9" ht="15">
      <c r="F60" s="9" t="s">
        <v>18</v>
      </c>
      <c r="G60" s="9"/>
      <c r="H60" s="9"/>
      <c r="I60" s="27">
        <v>21862</v>
      </c>
    </row>
    <row r="61" spans="6:9" ht="15">
      <c r="F61" s="9"/>
      <c r="G61" s="9"/>
      <c r="H61" s="9"/>
      <c r="I61" s="9"/>
    </row>
    <row r="62" spans="6:9" ht="15">
      <c r="F62" s="9" t="s">
        <v>14</v>
      </c>
      <c r="G62" s="9"/>
      <c r="H62" s="9"/>
      <c r="I62" s="9"/>
    </row>
    <row r="63" spans="6:9" ht="15">
      <c r="F63" s="9" t="s">
        <v>15</v>
      </c>
      <c r="G63" s="9"/>
      <c r="H63" s="9"/>
      <c r="I63" s="9"/>
    </row>
    <row r="64" spans="6:9" ht="15">
      <c r="F64" s="9" t="s">
        <v>16</v>
      </c>
      <c r="G64" s="9"/>
      <c r="H64" s="9"/>
      <c r="I64" s="9"/>
    </row>
  </sheetData>
  <mergeCells count="4">
    <mergeCell ref="A1:T1"/>
    <mergeCell ref="A2:T2"/>
    <mergeCell ref="A4:T4"/>
    <mergeCell ref="F57:I5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mwXGbfweXfm7gV0J9eccqvIMryE=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8L274LiBmyvHiO05hv6tt8J2OaA=</DigestValue>
    </Reference>
  </SignedInfo>
  <SignatureValue>q8ZdOzX79ZGYASQuirmhwF0D8prt4FVC84PQvnu8g8CDxfdflyMm+Z0e2iBh6GrGm96QlUjAXs4O
eYeorA4EyiooJahArLx0cPts/P1hvQj/lokH7Z1Hb8r9JWQky8cDKwxytBuKFqb22l9/kNF3sBnp
5GFg4ALe1Wi8x/4zig0JPyqT5rRbt25HKzk9ZUHCE8ittKKyl+pXbhwzLOt9EINA/GZ0m7LI2Mo/
5aEhgMejz14Y7jgwenM3nE8cBrMf7PpdMfszuyOTB7uCTZZ0o0o0R5tKcPN8tZ45XrGMH+ZRW9oL
LrrCUeAMRTXxJ/t9OuAZ7iToMVFvDdJagKo1eg==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s+ZdJERZcquJ9Z1UBZsY1VUmgzY=</DigestValue>
      </Reference>
      <Reference URI="/xl/styles.xml?ContentType=application/vnd.openxmlformats-officedocument.spreadsheetml.styles+xml">
        <DigestMethod Algorithm="http://www.w3.org/2000/09/xmldsig#sha1"/>
        <DigestValue>myJBeI0K2R4EdHqKHzM6kt+Ef4I=</DigestValue>
      </Reference>
      <Reference URI="/xl/sharedStrings.xml?ContentType=application/vnd.openxmlformats-officedocument.spreadsheetml.sharedStrings+xml">
        <DigestMethod Algorithm="http://www.w3.org/2000/09/xmldsig#sha1"/>
        <DigestValue>dEPvv1LANyIm8Ppg7t5UuNSVjL4=</DigestValue>
      </Reference>
      <Reference URI="/xl/drawings/vmlDrawing1.vml?ContentType=application/vnd.openxmlformats-officedocument.vmlDrawing">
        <DigestMethod Algorithm="http://www.w3.org/2000/09/xmldsig#sha1"/>
        <DigestValue>wZQxF96V6TMncdmgaCPFi++tM9I=</DigestValue>
      </Reference>
      <Reference URI="/xl/comments1.xml?ContentType=application/vnd.openxmlformats-officedocument.spreadsheetml.comments+xml">
        <DigestMethod Algorithm="http://www.w3.org/2000/09/xmldsig#sha1"/>
        <DigestValue>DTdfVbG2VddqqcFazFG3LkPAJsQ=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W1efoFssrBa8dYlcumjSefWPU2Y=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g72HLj0prlIkLyqaLeTSLFYluq4=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2013-06-18T06:59:01Z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2013-06-18T06:59:01Z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2013-06-04T08:52:13Z</dcterms:created>
  <dcterms:modified xsi:type="dcterms:W3CDTF">2013-06-18T05:16:39Z</dcterms:modified>
  <cp:category/>
  <cp:version/>
  <cp:contentType/>
  <cp:contentStatus/>
</cp:coreProperties>
</file>