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1" sheetId="5" r:id="rId5"/>
    <sheet name="01 01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'01 01 Pol'!$A$1:$I$1599</definedName>
    <definedName name="_xlnm.Print_Area" localSheetId="4">'Rekapitulace Objekt 01'!$A$1:$H$56</definedName>
    <definedName name="_xlnm.Print_Area" localSheetId="1">'Stavba'!$A$1:$J$66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<sst xmlns="http://schemas.openxmlformats.org/spreadsheetml/2006/main" count="2605" uniqueCount="974">
  <si>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</si>
  <si>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</si>
  <si>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</si>
  <si>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</si>
  <si>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</si>
  <si>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</si>
  <si>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</si>
  <si>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</si>
  <si>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</si>
  <si>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</si>
  <si>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</si>
  <si>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</si>
  <si>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</si>
  <si>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</si>
  <si>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</si>
  <si>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</si>
  <si>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</si>
  <si>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</si>
  <si>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</si>
  <si>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</si>
  <si>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</si>
  <si>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</si>
  <si>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</si>
  <si>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</si>
  <si>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</si>
  <si>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</si>
  <si>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</si>
  <si>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</si>
  <si>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</si>
  <si>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</si>
  <si>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</si>
  <si>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</si>
  <si>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</si>
  <si>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</si>
  <si>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</si>
  <si>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</si>
  <si>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</si>
  <si>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</si>
  <si>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</si>
  <si>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</si>
  <si>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LI/N018</t>
  </si>
  <si>
    <t>Mendelova univerzita v Brně</t>
  </si>
  <si>
    <t>Zemědělská 1665/1</t>
  </si>
  <si>
    <t>Brno-Černá Pole</t>
  </si>
  <si>
    <t>61300</t>
  </si>
  <si>
    <t>Ing. NOVÝ VÍTĚZSLAV</t>
  </si>
  <si>
    <t>Údolní 406/48</t>
  </si>
  <si>
    <t>Brno-Veveří</t>
  </si>
  <si>
    <t>60200</t>
  </si>
  <si>
    <t>48163813</t>
  </si>
  <si>
    <t>62156489</t>
  </si>
  <si>
    <t>CZ62156489</t>
  </si>
  <si>
    <t>Stavební objekt</t>
  </si>
  <si>
    <t>01</t>
  </si>
  <si>
    <t>ARCHITEKTONICKO - STAVEBNÍ ŘEŠENÍ</t>
  </si>
  <si>
    <t>801.69.1.3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</si>
  <si>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</si>
  <si>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</si>
  <si>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</si>
  <si>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</si>
  <si>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</si>
  <si>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</si>
  <si>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</si>
  <si>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</si>
  <si>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</si>
  <si>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</si>
  <si>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00</t>
  </si>
  <si>
    <t>Poznámka</t>
  </si>
  <si>
    <t>3</t>
  </si>
  <si>
    <t>Svislé a kompletní konstrukce</t>
  </si>
  <si>
    <t>399</t>
  </si>
  <si>
    <t>Sádrokartonové kce</t>
  </si>
  <si>
    <t>4</t>
  </si>
  <si>
    <t>Vodorovné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</si>
  <si>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</si>
  <si>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</si>
  <si>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</si>
  <si>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</si>
  <si>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</si>
  <si>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</si>
  <si>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</si>
  <si>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</si>
  <si>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</si>
  <si>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</si>
  <si>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</si>
  <si>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</si>
  <si>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</si>
  <si>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</si>
  <si>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</si>
  <si>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</si>
  <si>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</si>
  <si>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</si>
  <si>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</si>
  <si>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</si>
  <si>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</si>
  <si>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</si>
  <si>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</si>
  <si>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</si>
  <si>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</si>
  <si>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</si>
  <si>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</si>
  <si>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</si>
  <si>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</si>
  <si>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</si>
  <si>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</si>
  <si>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</si>
  <si>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784</t>
  </si>
  <si>
    <t>Malby</t>
  </si>
  <si>
    <t>799</t>
  </si>
  <si>
    <t>Ostatní</t>
  </si>
  <si>
    <t>D96</t>
  </si>
  <si>
    <t>Přesuny suti a vybouraných hmot</t>
  </si>
  <si>
    <t>Cena celkem</t>
  </si>
  <si>
    <t>STA</t>
  </si>
  <si>
    <t>801</t>
  </si>
  <si>
    <t>Budovy občanské výstavby</t>
  </si>
  <si>
    <t>801.6</t>
  </si>
  <si>
    <t>Budovy pro řízení, správu a administrativu</t>
  </si>
  <si>
    <t>801.69</t>
  </si>
  <si>
    <t>budovy pro řízení, správu a administrativu ostatní</t>
  </si>
  <si>
    <t>801.69.1</t>
  </si>
  <si>
    <t>svislá nosná konstrukce zděná z cihel,tvárnic, bloků</t>
  </si>
  <si>
    <t>rekonstrukce a modernizace objektu s opravou</t>
  </si>
  <si>
    <t>Rozsah:</t>
  </si>
  <si>
    <t>m3</t>
  </si>
  <si>
    <t>Rekapitulace soupisů náležejících k objektu</t>
  </si>
  <si>
    <t>Soupis</t>
  </si>
  <si>
    <t>Cena (Kč)</t>
  </si>
  <si>
    <t>Celkem objekt</t>
  </si>
  <si>
    <t>Celkem za objekt s DPH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</si>
  <si>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</si>
  <si>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</si>
  <si>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</si>
  <si>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</si>
  <si>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</si>
  <si>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</si>
  <si>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</si>
  <si>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</si>
  <si>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Vlastní</t>
  </si>
  <si>
    <t>POL_NEZ</t>
  </si>
  <si>
    <t xml:space="preserve">VŠECHNY POLOŽKY V CENOVÉ ÚROVNI RTS/IQ/2016 S VYJÍMKOU POLOŽEK VLASTNÍCH : </t>
  </si>
  <si>
    <t xml:space="preserve">POLOŽKY VLASTNÍ VYTVOŘENY INDIVIDIULNÍ KALKULACÍ DLE OBOROVÉHO KALKULAČNÍHO VZORCE S NASTAVENÍM  REŽIÍ A MÍRY ZISKU  DLE RTS S INDIVIDUÁLNÍMI VSTUPY MATERIÁLŮ A VÝKONŮ, KTERÉ NEOBSAHUJÍ KMENOVÉ POLOŽKY CENÍKŮ RTS. : </t>
  </si>
  <si>
    <t xml:space="preserve">Platí pro celou stavbu : </t>
  </si>
  <si>
    <t xml:space="preserve">a) veškeré položky na přípomoce,  dopravu, montáž, zpevněné montážní plochy, atd...  zahrnout do jednotlivých jednotkových cen. : </t>
  </si>
  <si>
    <t xml:space="preserve">b) součásti prací jsou veškeré zkoušky, potřebná měření, inspekce, uvedení zařízení do provozu, zaškolení obsluhy, provozní řády, manuály a revize v českém jazyce. Za komplexní vyzkoušení se považuje bezporuchový 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</si>
  <si>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</si>
  <si>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</si>
  <si>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soupisu výkonů, které jsou ale nezbytně nutné k dodání, instalaci , dokončení a provozování díla, včetně ztratného a prořezů : </t>
  </si>
  <si>
    <t xml:space="preserve">f) součástí dodávky jsou veškerá geodetická měření jako například vytyčení konstrukcí, kontrolní měření, 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</si>
  <si>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</si>
  <si>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a přilehlých komunikací, likvidaci odpadů, dočasná dopravní omezení atd. : </t>
  </si>
  <si>
    <t xml:space="preserve">h)pokud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 : </t>
  </si>
  <si>
    <t xml:space="preserve">Nedílnou součástí výkazu výměr ( slepého rozpočtu ) je projektová dokumentace !! : </t>
  </si>
  <si>
    <t xml:space="preserve">Zpracovatel nabídky  je povinen prověřit specifikace a výměry uvedené ve výkazu výměr. : </t>
  </si>
  <si>
    <t xml:space="preserve">V případě zjištěných : </t>
  </si>
  <si>
    <t xml:space="preserve">rozdílů má na tyto rozdíly upozornit ve lhůtě pro podání nabídek : </t>
  </si>
  <si>
    <t xml:space="preserve">prostřednictvím žádosti o dodatečné informace k zadávacím podmínkám.  Následné změny výměr v průběhu realizace nebudou akceptovány. : </t>
  </si>
  <si>
    <t>311 27-11 Zdivo nosné z tvárnic porobetonových</t>
  </si>
  <si>
    <t>311 27-117 hladkých</t>
  </si>
  <si>
    <t>311271175R00</t>
  </si>
  <si>
    <t>...tloušťky 200 mm, charakteristická pevnost v tlaku fk = 2,60 MPa, součinitel prostupu tepla U=0,612 W/m2.K</t>
  </si>
  <si>
    <t>m2</t>
  </si>
  <si>
    <t>801-1</t>
  </si>
  <si>
    <t>RTS</t>
  </si>
  <si>
    <t>POL</t>
  </si>
  <si>
    <t xml:space="preserve">D.1.10X : </t>
  </si>
  <si>
    <t xml:space="preserve">1. np : </t>
  </si>
  <si>
    <t>Mezisoučet</t>
  </si>
  <si>
    <t>2,95*3,0</t>
  </si>
  <si>
    <t>-0,9*2,0</t>
  </si>
  <si>
    <t>317 14-1 Překlady porobetonové</t>
  </si>
  <si>
    <t>317 14-12 nosné</t>
  </si>
  <si>
    <t>317121044RT7</t>
  </si>
  <si>
    <t>...délky 1490 mm, výšky 249 mm, šířky 200 mm</t>
  </si>
  <si>
    <t>kus</t>
  </si>
  <si>
    <t>2</t>
  </si>
  <si>
    <t xml:space="preserve">2. np : </t>
  </si>
  <si>
    <t>317 23-4 Vyzdívka mezi nosníky</t>
  </si>
  <si>
    <t>jakýmikoliv cihlami pálenými na jakoukoliv maltu,</t>
  </si>
  <si>
    <t>SPX</t>
  </si>
  <si>
    <t>317234410RT2</t>
  </si>
  <si>
    <t>...cementovou</t>
  </si>
  <si>
    <t>801-4</t>
  </si>
  <si>
    <t>0,18*0,18*3,83*1,15</t>
  </si>
  <si>
    <t>317 94 Dodání a osazení válcovaných nosníků do připravených otvorů</t>
  </si>
  <si>
    <t>bez zazdění hlav, nařezání nosníků na potřebný rozměr,</t>
  </si>
  <si>
    <t>317944313R00</t>
  </si>
  <si>
    <t>...výšky přes 140 do 220 mm</t>
  </si>
  <si>
    <t>t</t>
  </si>
  <si>
    <t>2*3,83*19,3/1000</t>
  </si>
  <si>
    <t>346 24-438 Plentování ocelových nosníků jednostranné</t>
  </si>
  <si>
    <t>jakýmikoliv cihlami,</t>
  </si>
  <si>
    <t>346244381RT2</t>
  </si>
  <si>
    <t>...výšky do 200 mm</t>
  </si>
  <si>
    <t>2*0,18*3,83*1,15</t>
  </si>
  <si>
    <t>346 48 Plentování rýh, nosníků apod. pletivem</t>
  </si>
  <si>
    <t>plentování potrubí, válcovaných nosníků, výklenků nebo nik, jakéhokoliv tvaru, na jakoukoliv maltu, s potřebným vypnutím pletiva, přetažením a zakotvením drátů a provedení postřiku maltou,</t>
  </si>
  <si>
    <t>346481111RT2</t>
  </si>
  <si>
    <t>...ve stěnách nebo před stěnami, pletivem rabicovým</t>
  </si>
  <si>
    <t>2*0,18*3,83*1,15*1,5</t>
  </si>
  <si>
    <t>380 93 Dodatečné vlepování betonářské výztuže</t>
  </si>
  <si>
    <t>380932225R00</t>
  </si>
  <si>
    <t>...vlepení betonářské výztuže, D 12 mm, beton, malta, dovolené namáhání v tahu 12 kN</t>
  </si>
  <si>
    <t>m</t>
  </si>
  <si>
    <t xml:space="preserve">D.1.120 : </t>
  </si>
  <si>
    <t>4*0,25+4*0,5</t>
  </si>
  <si>
    <t>310239411PB</t>
  </si>
  <si>
    <t>Dozdívky porobetonové tvárnice vč. provázání se stávajícím zdivem, s použitím suché maltové směsi</t>
  </si>
  <si>
    <t xml:space="preserve">vč. provázání se stávajícím zdivem : </t>
  </si>
  <si>
    <t>2,95*0,39*0,5*1,15</t>
  </si>
  <si>
    <t xml:space="preserve">D.1.1.120 : </t>
  </si>
  <si>
    <t>2,25</t>
  </si>
  <si>
    <t>13383430R</t>
  </si>
  <si>
    <t>tyč ocelová profilová válcovaná za tepla 11375 (S 235JR); průřez IPE; výška 160 mm</t>
  </si>
  <si>
    <t>SPCM</t>
  </si>
  <si>
    <t>2*3,83*1,08*19,3/1000</t>
  </si>
  <si>
    <t>342 01 Příčky z desek sádrokartonových</t>
  </si>
  <si>
    <t>zřízení nosné konstrukce příčky, vložení tepelné izolace tl. do 5 cm, dodávka a montáž desek, přebroušení a tmelení spár a úprava rohů</t>
  </si>
  <si>
    <t>342 01-31 dvojité opláštění, jednoduchá konstrukce CW 50</t>
  </si>
  <si>
    <t>342261211RT1</t>
  </si>
  <si>
    <t>...tloušťka příčky 100 mm, tloušťka sádrokartonových desek 12,5 mm, standard, tloušťka izolace 50 mm, požární odolnost EI 60</t>
  </si>
  <si>
    <t>2,85*3,0</t>
  </si>
  <si>
    <t>2,85*1,75</t>
  </si>
  <si>
    <t xml:space="preserve">S11 : </t>
  </si>
  <si>
    <t>1,21*(3,35*2+0,65+1,8+0,65)</t>
  </si>
  <si>
    <t xml:space="preserve">příčka : </t>
  </si>
  <si>
    <t>(1,21+2,95)/2*1,65*3</t>
  </si>
  <si>
    <t>1,21*0,5/2</t>
  </si>
  <si>
    <t>2,95*(2,395+0,6+0,1+3,105-1,65*2+2,25+2,1+0,6+0,5+0,755+0,1+2,245+0,85-1,65+1,8)</t>
  </si>
  <si>
    <t>-(0,8*2,0*3)</t>
  </si>
  <si>
    <t>342 09 Úpravy, doplňkové práce a příplatky pro sádrokartonové a sádrovláknité příčky</t>
  </si>
  <si>
    <t>342 09-1 Úpravy  příček pro osazení zařizovacích předmět</t>
  </si>
  <si>
    <t>342263320R00</t>
  </si>
  <si>
    <t>...úprava pro osazení WC</t>
  </si>
  <si>
    <t>1</t>
  </si>
  <si>
    <t>347 01 Předstěny opláštěné sádrokartonovými deskami</t>
  </si>
  <si>
    <t>347 01-7 obklad stěn sádrokartonem na ocelovou konstrukci z profilů CW 50</t>
  </si>
  <si>
    <t>342266111RU7</t>
  </si>
  <si>
    <t>...tloušťka desky 12, 5 mm, standard, bez izolace</t>
  </si>
  <si>
    <t>(2,95+0,25)/2*2,12*2+2,95*1,2*2</t>
  </si>
  <si>
    <t>447 12-2 Úprava podkroví sádrokartonem na plochách šikmých</t>
  </si>
  <si>
    <t>deskami ze sádrokartonu tl. 12,5 mm, s vloženou tepelnou izolací a parotěsnou zábranou,</t>
  </si>
  <si>
    <t>447 12-22 na ocelový rošt</t>
  </si>
  <si>
    <t>342265122RT5</t>
  </si>
  <si>
    <t>...1x deska, tloušťky 12,5 mm, standard, bez izolace</t>
  </si>
  <si>
    <t xml:space="preserve">D.1.104 : </t>
  </si>
  <si>
    <t xml:space="preserve">S2 : </t>
  </si>
  <si>
    <t>1,95*10,15*2</t>
  </si>
  <si>
    <t>447 12-3 Úprava podkroví sádrokartonem na plochách vodorovných</t>
  </si>
  <si>
    <t>deskami ze sádrokartonu tl. 12,5 mm, s případně vloženou tepelnou izolací a parotěsnou zábranou,</t>
  </si>
  <si>
    <t>447 12-32 na ocelový rošt</t>
  </si>
  <si>
    <t>342265132RT5</t>
  </si>
  <si>
    <t xml:space="preserve">S1 : </t>
  </si>
  <si>
    <t>4,5*10,15</t>
  </si>
  <si>
    <t xml:space="preserve">S3 : </t>
  </si>
  <si>
    <t>3,93+4,65+7,47</t>
  </si>
  <si>
    <t>342265132RT7</t>
  </si>
  <si>
    <t>...1x deska, tloušťky 12,5 mm, impregnovaná, bez izolace</t>
  </si>
  <si>
    <t>1,6+7,0</t>
  </si>
  <si>
    <t>447 19 Příplatky k úpravě podkroví sádrokartonem</t>
  </si>
  <si>
    <t>342265998RT1</t>
  </si>
  <si>
    <t>...pro plochy do 2 m2</t>
  </si>
  <si>
    <t>1,6</t>
  </si>
  <si>
    <t>342265998RT2</t>
  </si>
  <si>
    <t>...pro plochy přes 2 do 5 m2</t>
  </si>
  <si>
    <t>3,93+4,65</t>
  </si>
  <si>
    <t>342265998RT3</t>
  </si>
  <si>
    <t>...pro plochy přes 5 do 10 m2</t>
  </si>
  <si>
    <t>7,47+7,0</t>
  </si>
  <si>
    <t>347012101RIN</t>
  </si>
  <si>
    <t>Předstěna SDK instalační, tl.125mm, GKBI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</si>
  <si>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</si>
  <si>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</si>
  <si>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</si>
  <si>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1,0*1,4</t>
  </si>
  <si>
    <t>34226_XX</t>
  </si>
  <si>
    <t>Oplaštění sloupů, OK profilů atd. nezahrnuté ve skladbách, zesílení konstrukcí</t>
  </si>
  <si>
    <t>0,5</t>
  </si>
  <si>
    <t xml:space="preserve">2.np : </t>
  </si>
  <si>
    <t>413 23 Zazdívka zhlaví jakýmikoliv cihlami pálenými</t>
  </si>
  <si>
    <t>413 23-2 válcovaných nosníků</t>
  </si>
  <si>
    <t>413232211RT2</t>
  </si>
  <si>
    <t>...výšky do 150 mm</t>
  </si>
  <si>
    <t>413232221RT2</t>
  </si>
  <si>
    <t>...výšky přes 150 do 300 mm</t>
  </si>
  <si>
    <t>430 32 Beton schodišťových konstrukcí (stupňů, schodnic, ramen, podest s nosníky) železový</t>
  </si>
  <si>
    <t>430321314R00</t>
  </si>
  <si>
    <t>...z betonu C 20/25</t>
  </si>
  <si>
    <t>0,2*(2,15+0,5*4)*1,6</t>
  </si>
  <si>
    <t>430 36 Výztuž schodišťových konstrukcí  (stupňů, schodnic, ramen, podest s nosníky)</t>
  </si>
  <si>
    <t>430361921R00</t>
  </si>
  <si>
    <t>...ze svařovaných sítí</t>
  </si>
  <si>
    <t>(18,48/6+47,4/6)*(2,15+0,5*4)*1,6*1,2/1000</t>
  </si>
  <si>
    <t>433 35 Bednění schodnic</t>
  </si>
  <si>
    <t>včetně podpěrné konstrukce do výšky 4 m,</t>
  </si>
  <si>
    <t>433 35-1 přímočarých</t>
  </si>
  <si>
    <t>433351131R00</t>
  </si>
  <si>
    <t>...zřízení</t>
  </si>
  <si>
    <t>s pomocným lešením o výšce podlahy do 1900 mm a pro zatížení do 1,5 kPa,</t>
  </si>
  <si>
    <t>(2,15+0,5*4)*1,6</t>
  </si>
  <si>
    <t>0,165*5*1,6</t>
  </si>
  <si>
    <t>433351132R00</t>
  </si>
  <si>
    <t>...odstranění</t>
  </si>
  <si>
    <t>611 42-1 Oprava vnitřních vápenných omítek stropů</t>
  </si>
  <si>
    <t>611 42-11 železobetonových rovných tvárnicových a kleneb v množství opravované plochy</t>
  </si>
  <si>
    <t>611421331RT2</t>
  </si>
  <si>
    <t>...v množství opravované plochy přes 10 do 30 %, štukových</t>
  </si>
  <si>
    <t>Včetně pomocného pracovního lešení o výšce podlahy do 1900 mm a pro zatížení do 1,5 kPa.</t>
  </si>
  <si>
    <t xml:space="preserve">106,105,109 : </t>
  </si>
  <si>
    <t>(5,15+11,87+56,31)</t>
  </si>
  <si>
    <t>611 48-12 Vyztužení vnitřních omítek stropů sklotextilní síťovinou</t>
  </si>
  <si>
    <t>611481211RT2</t>
  </si>
  <si>
    <t>...s dodávkou síťoviny a stěrkového tmelu</t>
  </si>
  <si>
    <t>(5,15+11,87+56,31)*0,3</t>
  </si>
  <si>
    <t>612 40-9 Začištění omítek kolem oken, dveří a obkladů apod.</t>
  </si>
  <si>
    <t>612409991RT2</t>
  </si>
  <si>
    <t>...s použitím suché maltové směsi</t>
  </si>
  <si>
    <t xml:space="preserve">1. np + 2. np : </t>
  </si>
  <si>
    <t>50</t>
  </si>
  <si>
    <t>612 42 Omítky vnitřní stěn vápenné nebo vápenocementové v podlaží i ve schodišti</t>
  </si>
  <si>
    <t>612421637R00</t>
  </si>
  <si>
    <t>...štukové</t>
  </si>
  <si>
    <t xml:space="preserve">výměra viz položka 978013191R00 : </t>
  </si>
  <si>
    <t>364,80191</t>
  </si>
  <si>
    <t>612 45-11 Omítky vnitřního zdiva cementové</t>
  </si>
  <si>
    <t>v podlaží i ve schodišti, zdiva cihelného, kamenného, smíšeného nebo betonového</t>
  </si>
  <si>
    <t>612451121R00</t>
  </si>
  <si>
    <t>...hladké</t>
  </si>
  <si>
    <t xml:space="preserve">103 : </t>
  </si>
  <si>
    <t>1,55*(1,45*2+1,0)</t>
  </si>
  <si>
    <t>0,15*1,0</t>
  </si>
  <si>
    <t>-0,6*2,0</t>
  </si>
  <si>
    <t xml:space="preserve">104 : </t>
  </si>
  <si>
    <t>1,55*(3,0*2+3,0*2)</t>
  </si>
  <si>
    <t>-0,7*2,0</t>
  </si>
  <si>
    <t>0,3*(1,55*2+1,15)</t>
  </si>
  <si>
    <t xml:space="preserve">106 : </t>
  </si>
  <si>
    <t>2,0*(3,55+0,6)</t>
  </si>
  <si>
    <t>612 47-141 Tenkovrstvá úprava stěn aktivovaným štukem</t>
  </si>
  <si>
    <t>na rovném povrchu vnitřních stěn, pilířů, svislých panelových konstrukcí, s nejnutnějším obroušením podkladu (pemzou apod.) a oprášením,</t>
  </si>
  <si>
    <t>612471413R00</t>
  </si>
  <si>
    <t>...malta vápenocementová s disperzní přísadou</t>
  </si>
  <si>
    <t>612 48-12 Vyztužení vnitřních stěn sklotextilní síťovinou</t>
  </si>
  <si>
    <t>612481211RT2</t>
  </si>
  <si>
    <t xml:space="preserve">cca 10% plochy : </t>
  </si>
  <si>
    <t>364,80191/100*10</t>
  </si>
  <si>
    <t>612401291XX</t>
  </si>
  <si>
    <t>Omítka malých ploch vnitřních stěn na dozdívkách, s použitím suché maltové směsi, vč. perlinky a tmele</t>
  </si>
  <si>
    <t xml:space="preserve">m2    </t>
  </si>
  <si>
    <t>2,95*2*0,5*1,15</t>
  </si>
  <si>
    <t xml:space="preserve">1. pp : </t>
  </si>
  <si>
    <t>1,1*0,65*1,25</t>
  </si>
  <si>
    <t>613473115Rss</t>
  </si>
  <si>
    <t>Příplatek za zabudované rohovníky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</si>
  <si>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</si>
  <si>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</si>
  <si>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620991121R00</t>
  </si>
  <si>
    <t>...z postaveného lešení</t>
  </si>
  <si>
    <t>1,68*1,15+0,9*0,55+0,88*0,55+0,87*0,57+1,15*1,5+1,05*1,5+1,65*1,6+1,65*1,6+1,05*1,6+1,0*1,05+0,9*2,0</t>
  </si>
  <si>
    <t>1,0*1,05+1,65*1,01+1,0*1,3*2</t>
  </si>
  <si>
    <t>622 47-13 Nátěry a nástřiky vnějších stěn a pilířů základním a krycím nátěrem (nebo přestřikem povrchu)</t>
  </si>
  <si>
    <t>622471317RS8</t>
  </si>
  <si>
    <t>...hmota silikátová, složitost 1 ÷ 2, hmota nátěrová fasádní silikátová; II. cenová skupina; mat; vodoodpudivá; paropropustná</t>
  </si>
  <si>
    <t xml:space="preserve">otvory neodečteny - ostění : </t>
  </si>
  <si>
    <t xml:space="preserve">výkresa pohledů : </t>
  </si>
  <si>
    <t>(8,26*3,2*2+(8,26+4,26)/2*2,92)/2</t>
  </si>
  <si>
    <t>3,2*(11,0+1,57)</t>
  </si>
  <si>
    <t>5,25</t>
  </si>
  <si>
    <t>622 48-12 Vyztužení vnějších omítek stěn sklotextilní síťovinou</t>
  </si>
  <si>
    <t>622481211RT2</t>
  </si>
  <si>
    <t>...s dodávkou výztužné sítě a stěrkového tmelu</t>
  </si>
  <si>
    <t xml:space="preserve">S4, S10 : </t>
  </si>
  <si>
    <t>11,43*3,4</t>
  </si>
  <si>
    <t>(3,4+4,5)/2*(3,69+4,17)</t>
  </si>
  <si>
    <t>-(0,9*2,0+1,69*1,15+0,9*0,55+0,85*0,55+0,87*0,57)</t>
  </si>
  <si>
    <t>12,56</t>
  </si>
  <si>
    <t>622 90-4 Očištění fasád</t>
  </si>
  <si>
    <t>622904112R00</t>
  </si>
  <si>
    <t>...tlakovou vodou, složitost fasády 1 - 2</t>
  </si>
  <si>
    <t>77,2671</t>
  </si>
  <si>
    <t xml:space="preserve">výkresy pohledů : </t>
  </si>
  <si>
    <t>1,2*(7,28+7,28+11,0)</t>
  </si>
  <si>
    <t>627 45 Spárování starého zdiva</t>
  </si>
  <si>
    <t>jakoukoliv cementovou maltou se zatřením spár, s vypláchnutím spár vodou a očištěním povrchu zdiva po vyspárování, s odklizením zbylého materiálu do 20 m, z lomového kamene, kvádrového, cihelného,</t>
  </si>
  <si>
    <t>627455111R00</t>
  </si>
  <si>
    <t>...z lomového kamene, hloubky do 80 mm, cementovou maltou</t>
  </si>
  <si>
    <t>821-1</t>
  </si>
  <si>
    <t>Se zatřením spár, s vypláchnutím spár vodou a očištěním povrchu zdiva po vyspárování, s odklizením zbylého materiálu do 20 m.</t>
  </si>
  <si>
    <t>631 59 Násyp pod podlahy z lehkých materiálů</t>
  </si>
  <si>
    <t>pod  mazaniny a dlažby, popř. na plochých střechách vodorovný nebo ve spádu s udusáním a urovnáním povrchu</t>
  </si>
  <si>
    <t>631591115R00</t>
  </si>
  <si>
    <t>...z keramzitu</t>
  </si>
  <si>
    <t xml:space="preserve">S7 107,102,101, 105 : </t>
  </si>
  <si>
    <t>(4,65+7,47+5,15+3,93)*0,04</t>
  </si>
  <si>
    <t xml:space="preserve">S8 103,104 : </t>
  </si>
  <si>
    <t>(1,6+7,0)*0,036</t>
  </si>
  <si>
    <t xml:space="preserve">S9  106 : </t>
  </si>
  <si>
    <t>11,87*0,036</t>
  </si>
  <si>
    <t>632 41-1 Potěr ze suchých směsí</t>
  </si>
  <si>
    <t>s rozprostřením a uhlazením</t>
  </si>
  <si>
    <t>632415102RT2</t>
  </si>
  <si>
    <t>...potěr cementový samonivelační vyrovnávací, tloušťky 2 mm, ruční zpracování, potěr cementový; zrnitost do 1,00 mm; samonivelační; pevnost v tlaku 35,0 MPa; pevnost v tahu za ohybu 7,00 MPa; tl. vrstvy 2,0 až 30,0 mm</t>
  </si>
  <si>
    <t>4,65+7,47+5,15+3,93</t>
  </si>
  <si>
    <t>11,87</t>
  </si>
  <si>
    <t>94195599</t>
  </si>
  <si>
    <t>Lešení a zvedací mechanismy - 3% z HSV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</si>
  <si>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</si>
  <si>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</si>
  <si>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</si>
  <si>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</si>
  <si>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 xml:space="preserve">S6 109 : </t>
  </si>
  <si>
    <t>46,31</t>
  </si>
  <si>
    <t xml:space="preserve">S    100 : </t>
  </si>
  <si>
    <t>3,5</t>
  </si>
  <si>
    <t xml:space="preserve">S5 : </t>
  </si>
  <si>
    <t>11,55+10,83+11,89+15,16+4,45+2,28</t>
  </si>
  <si>
    <t>95_03.FA</t>
  </si>
  <si>
    <t>Zapravení fasády po zazdívkách a výměnách výplní dle stávající, vč. lešení</t>
  </si>
  <si>
    <t>95-01</t>
  </si>
  <si>
    <t>Zednické výpomoci pro řemesla ( nezahrnuté v rozpočtech profesí  ), 1,5% z HSV</t>
  </si>
  <si>
    <t>95-02</t>
  </si>
  <si>
    <t>Práce malého rozsahu, nevyrozpočtovatelné detaily, 2% z HSV</t>
  </si>
  <si>
    <t>961 04 Bourání základů z betonu</t>
  </si>
  <si>
    <t>nebo vybourání otvorů průřezové plochy přes 4 m2 v základech,</t>
  </si>
  <si>
    <t>961044111R00</t>
  </si>
  <si>
    <t>...z betonu prostého</t>
  </si>
  <si>
    <t>801-3</t>
  </si>
  <si>
    <t xml:space="preserve">D.1.102 : </t>
  </si>
  <si>
    <t>3,33*2,0*0,65</t>
  </si>
  <si>
    <t>962 03-1 Bourání příček z cihel a tvárnic</t>
  </si>
  <si>
    <t>nebo vybourání otvorů průřezové plochy přes 4 m2 v příčkách, včetně pomocného lešení o výšce podlahy do 1900 mm a pro zatížení do 1,5 kPa  (150 kg/m2),</t>
  </si>
  <si>
    <t>962031132R00</t>
  </si>
  <si>
    <t xml:space="preserve">...z jakýchkoliv cihel pálených, plných nebo dutých, na jakoukoliv maltu vápenou nebo vápenocementovou, tloušťky do 100 mm </t>
  </si>
  <si>
    <t>2,95*3,53</t>
  </si>
  <si>
    <t>-0,8*2,0</t>
  </si>
  <si>
    <t>962031133R00</t>
  </si>
  <si>
    <t xml:space="preserve">...z jakýchkoliv cihel pálených, plných nebo dutých, na jakoukoliv maltu vápenou nebo vápenocementovou, tloušťky do 150 mm </t>
  </si>
  <si>
    <t xml:space="preserve">D.1.103 : </t>
  </si>
  <si>
    <t>2,85*(1,7+1,57+1,35+1,65+0,72+0,63)</t>
  </si>
  <si>
    <t>-(0,6*2,0+0,6*1,93+0,8*2,0*2)</t>
  </si>
  <si>
    <t>962 03-2 Bourání zdiva nadzákladového cihelného</t>
  </si>
  <si>
    <t>nebo vybourání otvorů průřezové plochy přes 4 m2 ve zdivu nadzákladovém, včetně pomocného lešení o výšce podlahy do 1900 mm a pro zatížení do 1,5 kPa  (150 kg/m2)</t>
  </si>
  <si>
    <t>962032231R00</t>
  </si>
  <si>
    <t>...z cihel pálených nebo vápenopískových, na maltu vápenou nebo vápenocementovou</t>
  </si>
  <si>
    <t xml:space="preserve">bourání cihelného zdiva kalkulovat vč. omítek, obkladů, překladů, věnců atd... : </t>
  </si>
  <si>
    <t>2,95*0,39*3,0</t>
  </si>
  <si>
    <t>-0,39*0,9*2,0</t>
  </si>
  <si>
    <t>2,95*0,2*(2,6+0,9)</t>
  </si>
  <si>
    <t>-0,2*0,8*2,0</t>
  </si>
  <si>
    <t>2,8*0,45*(0,75+0,1)</t>
  </si>
  <si>
    <t>963 04-2 Bourání jakýchkoliv betonových schodišťových stupňů</t>
  </si>
  <si>
    <t>963042819R00</t>
  </si>
  <si>
    <t>...zhotovených na místě</t>
  </si>
  <si>
    <t>3,0+2,0+2,7+2,4+2,1+1,8+1,7+1,4+1,1+0,8</t>
  </si>
  <si>
    <t>965 04 Bourání podkladů pod dlažby nebo litých celistvých dlažeb a mazanin</t>
  </si>
  <si>
    <t>965042131R00</t>
  </si>
  <si>
    <t>...betonových nebo z litého asfaltu, tloušťky do 100 mm, plochy do 4 m2</t>
  </si>
  <si>
    <t>(1,65+2,15+3,93)*(0,06+0,05)</t>
  </si>
  <si>
    <t>965042141R00</t>
  </si>
  <si>
    <t>...betonových nebo z litého asfaltu, tloušťky do 100 mm, plochy přes 4 m2</t>
  </si>
  <si>
    <t>(21,71+10,65+1,65+7,32+5,15+11,87)*(0,06+0,05)</t>
  </si>
  <si>
    <t>965 08-1 Bourání dlažeb z dlaždic keramických a z xylolitu litého</t>
  </si>
  <si>
    <t>bez podkladního lože, s jakoukoliv výplní spár</t>
  </si>
  <si>
    <t>965081113R00</t>
  </si>
  <si>
    <t>...z dlaždic půdních, plochy přes 1 m2</t>
  </si>
  <si>
    <t>18,54</t>
  </si>
  <si>
    <t>965081713R00</t>
  </si>
  <si>
    <t>...z keramických dlaždic nebo xylolitových, plochy přes 1 m2</t>
  </si>
  <si>
    <t>10,65+10,65+7,32+5,15+11,87</t>
  </si>
  <si>
    <t>965081813RT3</t>
  </si>
  <si>
    <t>...z kameninových, cementových, teracových, čedičových nebo keramických dlaždic tl. přes 10 mm , plochy přes 1 m2</t>
  </si>
  <si>
    <t xml:space="preserve">dlažba betonová : </t>
  </si>
  <si>
    <t>2,15</t>
  </si>
  <si>
    <t>965 08-2 Odstranění násypu pod podlahami a ochranného na střechách</t>
  </si>
  <si>
    <t>965082922R00</t>
  </si>
  <si>
    <t>...tloušťky do 100 mm, plochy do 2 m2</t>
  </si>
  <si>
    <t>1,65*0,07</t>
  </si>
  <si>
    <t>965082923R00</t>
  </si>
  <si>
    <t>...tloušťky do 100 mm, plochy přes 2 m2</t>
  </si>
  <si>
    <t xml:space="preserve">110 : </t>
  </si>
  <si>
    <t>(21,71+10,65+1,65+7,32+5,15+11,87+2,15+3,93)*0,07</t>
  </si>
  <si>
    <t>(8,33+10,39+8,71+15,47+18,54)*0,1</t>
  </si>
  <si>
    <t>4,5*10,15*0,03</t>
  </si>
  <si>
    <t>965082933R00</t>
  </si>
  <si>
    <t>...tloušťky do 200 mm, plochy přes 2 m2</t>
  </si>
  <si>
    <t>24,25*0,15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</si>
  <si>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</si>
  <si>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</si>
  <si>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</si>
  <si>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</si>
  <si>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968 07-2 Vybourání a vyjmutí kovových rámů a rolet</t>
  </si>
  <si>
    <t>968 07-21 rámů, včetně pomocného lešení o výšce podlahy do 1900 mm a pro zatížení do 1,5 kPa  (150 kg/m2)</t>
  </si>
  <si>
    <t>968072455R00</t>
  </si>
  <si>
    <t>...dveřních zárubní, plochy do 2 m2</t>
  </si>
  <si>
    <t>0,8*2,0*2+0,9*2,0</t>
  </si>
  <si>
    <t>0,6*2,0+0,6*1,93+0,8*2,0*2</t>
  </si>
  <si>
    <t>970 23 Řezání cihleného zdiva</t>
  </si>
  <si>
    <t>970231200R00</t>
  </si>
  <si>
    <t>...řezání cihelného zdiva, hloubka řezu 100 mm</t>
  </si>
  <si>
    <t>2,95*2</t>
  </si>
  <si>
    <t>970231350R00</t>
  </si>
  <si>
    <t>...řezání cihelného zdiva, hloubka řezu 350 mm</t>
  </si>
  <si>
    <t>2*(1,0+1,3)*2</t>
  </si>
  <si>
    <t>971 03 Vybourání otvorů ve zdivu cihelném</t>
  </si>
  <si>
    <t>základovém nebo nadzákladovém,</t>
  </si>
  <si>
    <t>971 03-2 z jakýchkoliv cihel pálených</t>
  </si>
  <si>
    <t>971033651R00</t>
  </si>
  <si>
    <t>...na jakoukoliv maltu vápenou nebo vápenocementovou, plochy do 4 m2, tloušťky do 600 mm</t>
  </si>
  <si>
    <t>Včetně pomocného lešení o výšce podlahy do 1900 mm a pro zatížení do 1,5 kPa  (150 kg/m2).</t>
  </si>
  <si>
    <t>0,35*(1,0*1,3*2)</t>
  </si>
  <si>
    <t>973 03-1 Vysekání v cihelném zdivu výklenků a kapes</t>
  </si>
  <si>
    <t>973 03-12 kapes</t>
  </si>
  <si>
    <t>973031325R00</t>
  </si>
  <si>
    <t>...na jakoukoliv maltu vápennou nebo vápenocementovou, plochy do 0,1 m2, hloubky do 300 mm</t>
  </si>
  <si>
    <t>6</t>
  </si>
  <si>
    <t>973 03-17 kapes pro zavázání nových zdí</t>
  </si>
  <si>
    <t>973031824R00</t>
  </si>
  <si>
    <t>...na jakoukoliv maltu vápennou nebo vápenocementovou, tloušťky do 300 mm</t>
  </si>
  <si>
    <t>2,95</t>
  </si>
  <si>
    <t>974 03-1 Vysekání rýh v jakémkoliv zdivu cihelném</t>
  </si>
  <si>
    <t>974 03-15 pro vtahování nosníků do zdí, před vybouráním otvorů</t>
  </si>
  <si>
    <t>974031666R00</t>
  </si>
  <si>
    <t>...do hloubky 150 mm, při výšce nosníku do 250 mm</t>
  </si>
  <si>
    <t>2*3,83*1,15</t>
  </si>
  <si>
    <t>978 01 Otlučení omítek vápenných nebo vápenocementových</t>
  </si>
  <si>
    <t>978 01-1 vnitřních</t>
  </si>
  <si>
    <t>978012141R00</t>
  </si>
  <si>
    <t>...stropů rákosovaných, v rozsahu do 30 %</t>
  </si>
  <si>
    <t>5,15+11,87+56,31</t>
  </si>
  <si>
    <t>978013191R00</t>
  </si>
  <si>
    <t>...stěn, v rozsahu do 100 %</t>
  </si>
  <si>
    <t xml:space="preserve">107 : </t>
  </si>
  <si>
    <t>2,85*(3,0*2+1,31*2)</t>
  </si>
  <si>
    <t xml:space="preserve">101,102 : </t>
  </si>
  <si>
    <t>2,85*(1,55*2-0,25+2,95*2+3,0*2)</t>
  </si>
  <si>
    <t xml:space="preserve">105 : </t>
  </si>
  <si>
    <t>2,85*(2,14*2+2,1)</t>
  </si>
  <si>
    <t xml:space="preserve">103,104 : </t>
  </si>
  <si>
    <t>(2,85-1,55)*(3,0*2+3,0*2+1,45*2+1,0*2)</t>
  </si>
  <si>
    <t>2,85*(4,55*2+2,58*2)</t>
  </si>
  <si>
    <t>-(2,85*2,75+2,0*(3,55+0,6))</t>
  </si>
  <si>
    <t xml:space="preserve">109 : </t>
  </si>
  <si>
    <t>2,85*(0,97*2+4,85*2+10,0*2)</t>
  </si>
  <si>
    <t>-14,7169</t>
  </si>
  <si>
    <t>-(0,8*2,0*6+0,7*2,0+0,6*2,0)</t>
  </si>
  <si>
    <t xml:space="preserve">schodišťový prostor : </t>
  </si>
  <si>
    <t>88,56</t>
  </si>
  <si>
    <t>48,56</t>
  </si>
  <si>
    <t xml:space="preserve">ostění atd 10% : </t>
  </si>
  <si>
    <t>331,6381/100*10</t>
  </si>
  <si>
    <t>978 05 Odsekání a odebrání obkladů</t>
  </si>
  <si>
    <t>včetně otlučení podkladní omítky až na zdivo,</t>
  </si>
  <si>
    <t>978 05-2 stěn</t>
  </si>
  <si>
    <t>978059521R00</t>
  </si>
  <si>
    <t>...z obkládaček vnitřních z jakýchkoliv materiálů, plochy do 2 m2</t>
  </si>
  <si>
    <t>1,55*1,0</t>
  </si>
  <si>
    <t>711 14 Odstranění izolace proti vodě - pásy přitavením</t>
  </si>
  <si>
    <t>711140101R00</t>
  </si>
  <si>
    <t>...vodorovné, 1 vrstva</t>
  </si>
  <si>
    <t>800-711</t>
  </si>
  <si>
    <t>(21,71+10,65+1,65+7,32+5,15+11,87+1,65+2,15+3,93)*1,1</t>
  </si>
  <si>
    <t>762 34-8 Demontáž bednění a laťování</t>
  </si>
  <si>
    <t>762342812R00</t>
  </si>
  <si>
    <t>...laťování střech o sklonu do 60 stupňů včetně všech nadstřešních konstrukcí rozteč latí přes 22 do 50 cm</t>
  </si>
  <si>
    <t>800-762</t>
  </si>
  <si>
    <t xml:space="preserve">vyměra odečtena kreslícím programen : </t>
  </si>
  <si>
    <t>135,26</t>
  </si>
  <si>
    <t>762 52-8 Demontáž podlah</t>
  </si>
  <si>
    <t>762522811R00</t>
  </si>
  <si>
    <t>...s polštáři , z prken, tloušťky do 32 mm</t>
  </si>
  <si>
    <t>24,25</t>
  </si>
  <si>
    <t>8,33+10,39+8,71+15,47</t>
  </si>
  <si>
    <t>762 84-8 Demontáž podbíjení obkladů stropů a satřech sklonu do 60°</t>
  </si>
  <si>
    <t>762841812R00</t>
  </si>
  <si>
    <t>...z prken hrubých tloušťky do 35 mm s omítkou</t>
  </si>
  <si>
    <t>26</t>
  </si>
  <si>
    <t>784 40 Odstranění maleb</t>
  </si>
  <si>
    <t>784402801R00</t>
  </si>
  <si>
    <t>...oškrabáním, v místnostech do 3,8 m</t>
  </si>
  <si>
    <t>800-784</t>
  </si>
  <si>
    <t>(5,15+11,87+56,31)*0,7</t>
  </si>
  <si>
    <t>965_02</t>
  </si>
  <si>
    <t>Demontáž stávajících klempířských prvků - odvoz a likvidace, 10% z ceny nových ( s vyjímkou krytiny )</t>
  </si>
  <si>
    <t>965_06X</t>
  </si>
  <si>
    <t>Vybourání vnějších výplní otvorů  vč. odvozu a likvidace, vč. parapetů, zárubní atd ..</t>
  </si>
  <si>
    <t>1,6*1,3</t>
  </si>
  <si>
    <t>1,1*0,65</t>
  </si>
  <si>
    <t>96504825XR00</t>
  </si>
  <si>
    <t>Dočištění povrchu po odstranění nášlapných vrstev</t>
  </si>
  <si>
    <t>(21,71+10,65+1,65+7,32+5,15+11,87+1,65+2,15+3,93)</t>
  </si>
  <si>
    <t>(8,33+10,39+8,71+15,47+18,54)</t>
  </si>
  <si>
    <t>9699</t>
  </si>
  <si>
    <t>Demontáž stávajících rozvodů PSV vč. odvozu a likvidace, vč. zařizovacích předmětů atd..</t>
  </si>
  <si>
    <t xml:space="preserve">sada  </t>
  </si>
  <si>
    <t>99-01</t>
  </si>
  <si>
    <t>Bourací práce nezměřitelné, 0,5% z HSV</t>
  </si>
  <si>
    <t>999 28 Přesun hmot pro opravy a údržbu objektů</t>
  </si>
  <si>
    <t>oborů 801, 803, 811 a 812</t>
  </si>
  <si>
    <t>999 28-1 pro opravy a údržbu dosavadních objektů včetně vnějších plášťů</t>
  </si>
  <si>
    <t>999281108R00</t>
  </si>
  <si>
    <t>...výšky do 12 m</t>
  </si>
  <si>
    <t xml:space="preserve">Hmotnosti z položek s pořadovými čísly: : </t>
  </si>
  <si>
    <t xml:space="preserve">2,3,4,5,6,7,8,9,10,11,12,13,14,15,16,17,21,22,23,24,25,26,27,29,30,31,32,33,34,35,36,37,38,39,40,41, : </t>
  </si>
  <si>
    <t xml:space="preserve">42,43,44,45,46,51,52,53,64,67,68,77, : </t>
  </si>
  <si>
    <t>Součet: : 39,53340</t>
  </si>
  <si>
    <t>711 21 Izolace proti vlhkosti a tlak. vodě-nátěry, stěrky</t>
  </si>
  <si>
    <t>711 21-3 stěrka hydroizolační</t>
  </si>
  <si>
    <t>711212002RT1</t>
  </si>
  <si>
    <t>...proti vlhkosti</t>
  </si>
  <si>
    <t>dvouvrstvá</t>
  </si>
  <si>
    <t xml:space="preserve">výměra viz položka 781415013RTX : </t>
  </si>
  <si>
    <t>33,17</t>
  </si>
  <si>
    <t>711 14 Izolace proti vodě asfalt. pásy přitavením vodorovná</t>
  </si>
  <si>
    <t>711140012RAB</t>
  </si>
  <si>
    <t xml:space="preserve">...2 x penetrace izolačním asfaltovým lakem, 1 x pás izolační z oxidovaného asfaltu natavitelný s minerálním posypem tl. 4 mm vložka skelná rohož,  </t>
  </si>
  <si>
    <t>AP-PSV</t>
  </si>
  <si>
    <t>(4,65+7,47+5,15+3,93)*1,15</t>
  </si>
  <si>
    <t>(1,6+7,0)*1,15</t>
  </si>
  <si>
    <t>11,87*1,15</t>
  </si>
  <si>
    <t>46,31*1,15</t>
  </si>
  <si>
    <t>998 71-1 Přesun hmot pro izolace proti vodě</t>
  </si>
  <si>
    <t>50 m vodorovně měřeno od těžiště půdorysné plochy skládky do těžiště půdorysné plochy objektu</t>
  </si>
  <si>
    <t>998711202R00</t>
  </si>
  <si>
    <t>...svisle do 12 m</t>
  </si>
  <si>
    <t xml:space="preserve">Ceny z položek s pořadovými čísly: : </t>
  </si>
  <si>
    <t xml:space="preserve">85, : </t>
  </si>
  <si>
    <t>Součet: : 167,08000</t>
  </si>
  <si>
    <t>713 11 Montáž tepelné izolace stropů</t>
  </si>
  <si>
    <t>713111130R00</t>
  </si>
  <si>
    <t xml:space="preserve">...vložené mezi krokve,  </t>
  </si>
  <si>
    <t>800-713</t>
  </si>
  <si>
    <t xml:space="preserve">nebo ostatní prvky krovu : </t>
  </si>
  <si>
    <t>1,95*10,15*2*2</t>
  </si>
  <si>
    <t>4,5*10,15*3</t>
  </si>
  <si>
    <t>(3,93+4,65+7,47+1,6+7,0)*3</t>
  </si>
  <si>
    <t>713 11-2 montáž parozábrany</t>
  </si>
  <si>
    <t>713111221RK5</t>
  </si>
  <si>
    <t>...zavěšených podhledů s přelepením spojů, včetně dodávky fólie</t>
  </si>
  <si>
    <t>včetně dodávky fólie a spojovacích prostředků.</t>
  </si>
  <si>
    <t>(3,93+4,65+7,47+1,6+7,0)</t>
  </si>
  <si>
    <t>713 12 Montáž tepelné izolace podlah</t>
  </si>
  <si>
    <t>713121111R00</t>
  </si>
  <si>
    <t>...Izolace tepelná podlah na sucho, jednovrstvá</t>
  </si>
  <si>
    <t>713121121R00</t>
  </si>
  <si>
    <t>...dvouvrstvá, bez dodávky materiálu</t>
  </si>
  <si>
    <t>713 13 Montáž tepelné izolace stěn</t>
  </si>
  <si>
    <t>713131130R00</t>
  </si>
  <si>
    <t>...vložením do nosné rámové konstrukce</t>
  </si>
  <si>
    <t>Včetně pomocného lešení o výšce podlahy do 1900 mm a pro zatížení do 1,5 kPa.</t>
  </si>
  <si>
    <t>713131131R00</t>
  </si>
  <si>
    <t>...lepením</t>
  </si>
  <si>
    <t>Očištění povrchu stěny od prachu, nařezání izolačních desek na požadovaný rozměr, nanesení lepicího tmelu, osazení desek.</t>
  </si>
  <si>
    <t>713 19 Izolace tepelné běžných konstrukcí - doplňky</t>
  </si>
  <si>
    <t>713191100RT9</t>
  </si>
  <si>
    <t>...Položení izolační fólie, včetně dodávky fólie PE</t>
  </si>
  <si>
    <t>28375600R</t>
  </si>
  <si>
    <t>deska izolační kročejová, elastifikovaný EPS; pěnový polystyren; rovná hrana; tl. 15,0 mm; tl. po zatížení 13,0 mm; součinitel tepelné vodivosti 0,045 W/mK; R = 0,330 m2K/W; obj. hmotnost 10,00 kg/m3</t>
  </si>
  <si>
    <t>(11,55+10,83+11,89+15,16+4,45+2,28)*2*1,02</t>
  </si>
  <si>
    <t>28375768.AR</t>
  </si>
  <si>
    <t>deska izolační EPS 150 S; pěnový polystyren; povrch hladký; součinitel tepelné vodivosti 0,035 W/mK; obj. hmotnost 25,00 kg/m3</t>
  </si>
  <si>
    <t>(4,65+7,47+5,15+3,93)*1,02*0,1</t>
  </si>
  <si>
    <t>(1,6+7,0)*1,02*0,1</t>
  </si>
  <si>
    <t>11,87*1,02*0,1</t>
  </si>
  <si>
    <t>283759204R</t>
  </si>
  <si>
    <t>deska izolační EPS 70 F; pěnový polystyren; povrch hladký; rovná hrana; tl. 80,0 mm; součinitel tepelné vodivosti 0,038 W/mK; R = 2,105 m2K/W; obj. hmotnost 17,00 kg/m3</t>
  </si>
  <si>
    <t>77,2671*1,01</t>
  </si>
  <si>
    <t>28375934R</t>
  </si>
  <si>
    <t>deska izolační EPS 70 F; pěnový polystyren; povrch hladký; tl. 60,0 mm; součinitel tepelné vodivosti 0,039 W/mK; R = 1,540 m2K/W; U = 0,650 W/m2K; obj. hmotnost 17,00 kg/m3</t>
  </si>
  <si>
    <t>6315085921R</t>
  </si>
  <si>
    <t>rohož, pas izolační skelná vlna; tl. 60,0 mm; součinitel tepelné vodivosti 0,033 W/mK; R = 1,800 m2K/W; obj. hmotnost 12,00 kg/m3; hydrofobizováno</t>
  </si>
  <si>
    <t>1,95*10,15*2*2*1,02</t>
  </si>
  <si>
    <t>4,5*10,15*2*1,02</t>
  </si>
  <si>
    <t>(3,93+4,65+7,47+1,6+7,0)*2*1,02</t>
  </si>
  <si>
    <t>6315085941R</t>
  </si>
  <si>
    <t>rohož, pas izolační skelná vlna; tl. 140,0 mm; součinitel tepelné vodivosti 0,033 W/mK; R = 4,200 m2K/W; obj. hmotnost 12,00 kg/m3; hydrofobizováno</t>
  </si>
  <si>
    <t>4,5*10,15*1,02</t>
  </si>
  <si>
    <t>(3,93+4,65+7,47+1,6+7,0)*1,02</t>
  </si>
  <si>
    <t>998 71-3 Přesun hmot pro izolace tepelné</t>
  </si>
  <si>
    <t>50 m vodorovně</t>
  </si>
  <si>
    <t>998713202R00</t>
  </si>
  <si>
    <t>...v objektech výšky do 12 m</t>
  </si>
  <si>
    <t xml:space="preserve">88,89,90,91,92,93,94,95,96,97,98,99,100, : </t>
  </si>
  <si>
    <t>Součet: : 1114,96740</t>
  </si>
  <si>
    <t>762 34 Bednění a laťování</t>
  </si>
  <si>
    <t>762 34-1 montáž</t>
  </si>
  <si>
    <t>762 34-11 bednění</t>
  </si>
  <si>
    <t>762341210R00</t>
  </si>
  <si>
    <t xml:space="preserve">...střech rovných o sklonu do 60° s vyřezáním otvorů z prken hrubých na sraz tloušťky do 32 mm </t>
  </si>
  <si>
    <t>44,0</t>
  </si>
  <si>
    <t>762 34-2 s dodávkou řeziva</t>
  </si>
  <si>
    <t>762 34-22 laťování střech o sklonu do 60°</t>
  </si>
  <si>
    <t>762342203RT2</t>
  </si>
  <si>
    <t>...při vzdálenost latí přes 220 do 360 mm, vodorovné, včetně dodávky latí 30/50 mm</t>
  </si>
  <si>
    <t>762341811R00</t>
  </si>
  <si>
    <t>...bednění střech rovných, obloukových, o sklonu do 60 stupňů včetně všech nadstřešních konstrukcí z prken hrubých</t>
  </si>
  <si>
    <t>44</t>
  </si>
  <si>
    <t>762 39 Spojovací a ochranné prostředky</t>
  </si>
  <si>
    <t>762395000R00</t>
  </si>
  <si>
    <t>...svory, prkna, hřebíky, pásová ocel, vruty, impregnace</t>
  </si>
  <si>
    <t>4,5*10,15*0,03*1,15</t>
  </si>
  <si>
    <t>44,0*0,03*1,15</t>
  </si>
  <si>
    <t>762 81 Záklop stropů</t>
  </si>
  <si>
    <t>762 81-1 montáž</t>
  </si>
  <si>
    <t>762812240R00</t>
  </si>
  <si>
    <t>...z hoblovaných prken s olištováním kolem zdi, vrchního na sraz, spáry kryté lištami</t>
  </si>
  <si>
    <t>763 61 Opláštění z dřevoštěpkových desek</t>
  </si>
  <si>
    <t>vč. dodávky a montáže spojovacího materiálu</t>
  </si>
  <si>
    <t>763614132R00</t>
  </si>
  <si>
    <t>...podlahy, z desek tl. do 18 mm, na P+D, šroubované</t>
  </si>
  <si>
    <t>800-763</t>
  </si>
  <si>
    <t>(4,65+7,47+5,15+3,93)*2</t>
  </si>
  <si>
    <t>(1,6+7,0)*2</t>
  </si>
  <si>
    <t>11,87*2</t>
  </si>
  <si>
    <t>46,31*2</t>
  </si>
  <si>
    <t>(11,55+10,83+11,89+15,16+4,45+2,28)*2</t>
  </si>
  <si>
    <t>762342213RTX</t>
  </si>
  <si>
    <t>Rošt z hranolů 60/60 vč. spoj. prostředků a impregnace, včetně dodávky řeziva, hranol 60/60cm</t>
  </si>
  <si>
    <t>762342214RTX</t>
  </si>
  <si>
    <t>Rošt z hranolů 60/140 vč. spoj. prostředků a impregnace, včetně dodávky řeziva, hranol 60/140cm</t>
  </si>
  <si>
    <t>762342215RTX</t>
  </si>
  <si>
    <t>Rošt z hranolů 50/120 vč. spoj. prostředků a impregnace, včetně dodávky řeziva, hranol 50/120cm</t>
  </si>
  <si>
    <t>3,93+4,65+7,47+1,6+7,0</t>
  </si>
  <si>
    <t>762342216RTX</t>
  </si>
  <si>
    <t>Rošt z 50/30mm vč. spoj. prostředků a impregnace, včetně dodávky řeziva, latě 5/3 cm</t>
  </si>
  <si>
    <t>(11,55+10,83+11,89+15,16+4,45+2,28)</t>
  </si>
  <si>
    <t>762342217RTX</t>
  </si>
  <si>
    <t>Rošt z hranolů 80/80 vč. spoj. prostředků a impregnace, včetně dodávky řeziva, hranol 80/80cm</t>
  </si>
  <si>
    <t>60596002R</t>
  </si>
  <si>
    <t>fošna</t>
  </si>
  <si>
    <t>60596002RX</t>
  </si>
  <si>
    <t>Řezivo - fošny, hranoly, phledové vč, finální povrchové úpravy</t>
  </si>
  <si>
    <t>60726120R</t>
  </si>
  <si>
    <t>deska dřevoštěpková třívrstvá pro prostředí vlhké; strana broušená; hrana pero/drážka; tl = 15,0 mm</t>
  </si>
  <si>
    <t>(4,65+7,47+5,15+3,93)*2*1,02</t>
  </si>
  <si>
    <t>(1,6+7,0)*2*1,02</t>
  </si>
  <si>
    <t>11,87*2*1,02</t>
  </si>
  <si>
    <t>46,31*2*1,02</t>
  </si>
  <si>
    <t>998 76 Přesun hmot pro konstrukce tesařské</t>
  </si>
  <si>
    <t>998762202R00</t>
  </si>
  <si>
    <t xml:space="preserve">102,103,104,105,106,107,108,109,110,111,112,113,114,115, : </t>
  </si>
  <si>
    <t>Součet: : 2170,54330</t>
  </si>
  <si>
    <t>764 01-11 Krytiny z pozinkovaného plechu</t>
  </si>
  <si>
    <t>764 01-111 výroba a montáž hladké střešní krytiny s úpravou krytiny u okapů, prostupů a výčnělků</t>
  </si>
  <si>
    <t>764311201R00</t>
  </si>
  <si>
    <t>...z tabulí velikosti 2 000 x 1000 mm, sklonu do 30°</t>
  </si>
  <si>
    <t>800-764</t>
  </si>
  <si>
    <t xml:space="preserve">K/01 : </t>
  </si>
  <si>
    <t>764 01-15 Žlaby z pozinkovaného plechu</t>
  </si>
  <si>
    <t>764 01-151 výroba a montáž žlabů včetně háků, čel, rohů, rovných hrdel a dilatací</t>
  </si>
  <si>
    <t>764352205R00</t>
  </si>
  <si>
    <t>...podokapních půlkulatých, rš 400 mm</t>
  </si>
  <si>
    <t xml:space="preserve">K/03 : </t>
  </si>
  <si>
    <t>12,5</t>
  </si>
  <si>
    <t>764 01-152 výroba a montáž doplňků žlabů - kotlík kónický</t>
  </si>
  <si>
    <t>764359211R00</t>
  </si>
  <si>
    <t>...pro trouby do D 100 mm</t>
  </si>
  <si>
    <t xml:space="preserve">K/04 : </t>
  </si>
  <si>
    <t>764 01-19 Ostatní střešní prvky z pozinkovaného plechu</t>
  </si>
  <si>
    <t>764 01-191 výroba a montáž</t>
  </si>
  <si>
    <t>764391230R00</t>
  </si>
  <si>
    <t>...závětrné lišty, rš 400 mm</t>
  </si>
  <si>
    <t xml:space="preserve">K/02 : </t>
  </si>
  <si>
    <t>3,8*2</t>
  </si>
  <si>
    <t>764 01-25 Odpadní trouby z pozinkovaného plechu</t>
  </si>
  <si>
    <t>764 01-252 výroba a montáž odpadní trouby z Pz plechu, kruhové včetně zděří, manžet, odboček, kolen, odskoků, výpustí vody a přechodových kusů</t>
  </si>
  <si>
    <t>764454202R00</t>
  </si>
  <si>
    <t>...průměru 100 mm</t>
  </si>
  <si>
    <t>4,8*2</t>
  </si>
  <si>
    <t>K/05</t>
  </si>
  <si>
    <t>D + m okapová větrací mřížka polypropylénová, kompletně dla výpisu klempířských prvků</t>
  </si>
  <si>
    <t xml:space="preserve">ks    </t>
  </si>
  <si>
    <t>K/06</t>
  </si>
  <si>
    <t>D + M oplechování okna, kompletně dla výpisu klempířských prvků</t>
  </si>
  <si>
    <t>K/07</t>
  </si>
  <si>
    <t>K/08</t>
  </si>
  <si>
    <t>K/09</t>
  </si>
  <si>
    <t>K/10</t>
  </si>
  <si>
    <t>998 76-4 Přesun hmot pro konstrukce klempířské</t>
  </si>
  <si>
    <t>998764202R00</t>
  </si>
  <si>
    <t xml:space="preserve">117,118,119,120,121,122,123,124,125,126,127, : </t>
  </si>
  <si>
    <t>Součet: : 627,09150</t>
  </si>
  <si>
    <t>765 79-9 Montáž ostatních konstrukcí na střeše</t>
  </si>
  <si>
    <t>765799313R00</t>
  </si>
  <si>
    <t>...montáž fólie na bednění přibitím, přelepení spojů</t>
  </si>
  <si>
    <t>800-765</t>
  </si>
  <si>
    <t>včetně spojovacích prostředků.</t>
  </si>
  <si>
    <t>765 90-1 Fólie parotěsné a difúzní</t>
  </si>
  <si>
    <t>765 90-12 Fólie podstřešní difuzní</t>
  </si>
  <si>
    <t>765799311RO7</t>
  </si>
  <si>
    <t>...na krokve, s přelepením spojů</t>
  </si>
  <si>
    <t>Dodávka a montáž fólie, spojovací pásky včetně spojovacích prostředků.</t>
  </si>
  <si>
    <t>765 95 Přeložení krytiny</t>
  </si>
  <si>
    <t>Přeložení tvrdé krytiny včetně hřebenáče, bez doplnění materiálu.</t>
  </si>
  <si>
    <t>765950010RAB</t>
  </si>
  <si>
    <t>...pálené, drážkové</t>
  </si>
  <si>
    <t>69366199R</t>
  </si>
  <si>
    <t>geotextilie PP; funkce separační, ochranná, výztužná, filtrační; plošná hmotnost 500 g/m2; zpevněná oboustranně</t>
  </si>
  <si>
    <t>44,0*1,15</t>
  </si>
  <si>
    <t>998 76-5 Přesun hmot pro krytiny tvrdé</t>
  </si>
  <si>
    <t>998765202R00</t>
  </si>
  <si>
    <t xml:space="preserve">129,130,132, : </t>
  </si>
  <si>
    <t>Součet: : 181,75630</t>
  </si>
  <si>
    <t>O/01</t>
  </si>
  <si>
    <t>D + M ocelová výplň pro otvor pro vhoz paliva, kompletně dle výkresu výpis oken</t>
  </si>
  <si>
    <t>ks</t>
  </si>
  <si>
    <t>O/02</t>
  </si>
  <si>
    <t>D + M okno plastové 1000/1300mm vč. parapetů, kompletně dle výkresu výpis oken</t>
  </si>
  <si>
    <t>T/01</t>
  </si>
  <si>
    <t>D + M Dveře vnější vstupní  900/2000, kompletně dle výkresu výpis dveří</t>
  </si>
  <si>
    <t>T/02</t>
  </si>
  <si>
    <t>D + M prosklená stěna s dveřmi 1950/2630 - atyp</t>
  </si>
  <si>
    <t>T/03</t>
  </si>
  <si>
    <t>D + M dveře vnitřní 600/1970mm vč. obložkové zárubně a kování</t>
  </si>
  <si>
    <t>T/04</t>
  </si>
  <si>
    <t>D + M dveře vnitřní 700/1970mm vč. obložkové zárubně ( dodatečné obložena kovová zárubeň )  a kování</t>
  </si>
  <si>
    <t>T/05</t>
  </si>
  <si>
    <t>D + M dveře vnitřní 800/1970mm vč. obložkové zárubně ( dodatečné obložena kovová zárubeň )  a kování</t>
  </si>
  <si>
    <t>T/06</t>
  </si>
  <si>
    <t>T/07</t>
  </si>
  <si>
    <t>D + M dveře vnitřní 800/1970mm vč. obložkové zárubně a kování</t>
  </si>
  <si>
    <t>766 62 Montáž oken dřevěných, střešních, světlovodů</t>
  </si>
  <si>
    <t>766 62-005 střešní okno do dřevěné konstrukce, včetně dodávky okna a lemování</t>
  </si>
  <si>
    <t>766620052RA0</t>
  </si>
  <si>
    <t>...rozměr 78 x 118 cm</t>
  </si>
  <si>
    <t xml:space="preserve">O/03 : </t>
  </si>
  <si>
    <t>766410099RAA</t>
  </si>
  <si>
    <t>D + M Obklad stěn hranoly 60/60 po 120mm na rošt, hranoly SM/JD, lakování</t>
  </si>
  <si>
    <t>Podkladový rošt, obklad palubkami z měkkého dřeva šířky do 8 cm na pero a drážku, dodávka materiálu, nátěr dvojnásobný syntetickým lakem.</t>
  </si>
  <si>
    <t>766959010RAA</t>
  </si>
  <si>
    <t>D + M podlaha  palubka tl. 28mm pero-drážka, palubky SM/JD, lakování</t>
  </si>
  <si>
    <t>998 76-6 Přesun hmot pro konstrukce truhlářské</t>
  </si>
  <si>
    <t>998766202R00</t>
  </si>
  <si>
    <t>800-766</t>
  </si>
  <si>
    <t xml:space="preserve">134,135,136,137,138,139,140,141,142,143, : </t>
  </si>
  <si>
    <t>Součet: : 1795,26570</t>
  </si>
  <si>
    <t>767_01</t>
  </si>
  <si>
    <t>D + M OK prvky nosných kcí vč. předepsaných povrchových úprav a zvedacích mechanismů</t>
  </si>
  <si>
    <t>kg</t>
  </si>
  <si>
    <t xml:space="preserve">10% PROŘEZ, SPOJOVACÍ MATERIÁL : </t>
  </si>
  <si>
    <t xml:space="preserve">u120 : </t>
  </si>
  <si>
    <t>2*(2,15+0,3*4+5*0,192)*13,43*1,1</t>
  </si>
  <si>
    <t xml:space="preserve">I200 : </t>
  </si>
  <si>
    <t>2*(3,35)*26,3*1,1</t>
  </si>
  <si>
    <t>998 76-7 Přesun hmot pro kovové stavební doplňk. konstrukce</t>
  </si>
  <si>
    <t>998767202R00</t>
  </si>
  <si>
    <t>800-767</t>
  </si>
  <si>
    <t xml:space="preserve">148, : </t>
  </si>
  <si>
    <t>Součet: : 208,76330</t>
  </si>
  <si>
    <t>771 47-9 Řezání dlaždic</t>
  </si>
  <si>
    <t>771479001R00</t>
  </si>
  <si>
    <t>...keramických pro soklíky</t>
  </si>
  <si>
    <t>800-771</t>
  </si>
  <si>
    <t>3,0*6+1,31*2+2,95*2+1,55*2+2,14*2+2,1+2,58*2+4,55*2</t>
  </si>
  <si>
    <t>771 57-5 Montáž podlah z dlaždic keramických</t>
  </si>
  <si>
    <t>771575109RT8</t>
  </si>
  <si>
    <t>...300 x 300 mm, režných nebo glazovaných, hladkých, kladených do flexibilního tmele</t>
  </si>
  <si>
    <t xml:space="preserve">100 : </t>
  </si>
  <si>
    <t>3,5-(0,3*1,42*5)</t>
  </si>
  <si>
    <t>771 57-9 Příplatky k položkám montáže podlah keramických</t>
  </si>
  <si>
    <t>771579791R00</t>
  </si>
  <si>
    <t>...příplatek za plochu podlah keramických do 5 m2 jednotlivě</t>
  </si>
  <si>
    <t>4,65+3,93</t>
  </si>
  <si>
    <t>771130111R00</t>
  </si>
  <si>
    <t>Obklad soklíků rovných do tmele výšky do 100 mm</t>
  </si>
  <si>
    <t>771275105RT1</t>
  </si>
  <si>
    <t>Obklad keram.schod.stupňů hladkých do tmele, Monoflex (Schömburg), ASO-Flexfuge (spár.hmota)</t>
  </si>
  <si>
    <t>1,6*5*(0,3+0,165)</t>
  </si>
  <si>
    <t>59631380RX</t>
  </si>
  <si>
    <t>Dlaždice schodová - DLE PD</t>
  </si>
  <si>
    <t xml:space="preserve">čistá míra - viz položka montáž  :  </t>
  </si>
  <si>
    <t xml:space="preserve">výměru přizpůsobit celým balením a, prořez možnostem a schopnostem dodavatele  :  </t>
  </si>
  <si>
    <t>3,72</t>
  </si>
  <si>
    <t>597623011Kx</t>
  </si>
  <si>
    <t>Dlaždice - dle specifikace PD</t>
  </si>
  <si>
    <t xml:space="preserve">sokl : </t>
  </si>
  <si>
    <t>50,26/100*10</t>
  </si>
  <si>
    <t>998 77-1 Přesun hmot pro podlahy z dlaždic</t>
  </si>
  <si>
    <t>998771202R00</t>
  </si>
  <si>
    <t xml:space="preserve">150,151,152,153,154,155,156, : </t>
  </si>
  <si>
    <t>Součet: : 574,80590</t>
  </si>
  <si>
    <t>771 57-8 Zvláštní úpravy spár</t>
  </si>
  <si>
    <t>771578011R00</t>
  </si>
  <si>
    <t>...spára podlaha-stěna silikonem</t>
  </si>
  <si>
    <t xml:space="preserve">1m2=0,5mb : </t>
  </si>
  <si>
    <t>33,17*0,5</t>
  </si>
  <si>
    <t>781 49 Lišty k obkladům</t>
  </si>
  <si>
    <t>781491001RT1</t>
  </si>
  <si>
    <t>...bez dodávky materiálu</t>
  </si>
  <si>
    <t xml:space="preserve">1m2=2mb : </t>
  </si>
  <si>
    <t>33,17*2</t>
  </si>
  <si>
    <t>781415013RTX</t>
  </si>
  <si>
    <t>Montáž obkladů stěn, porovin., do tmele, rozměr obkladu dle PD, vč. tmele a spár.hmoty</t>
  </si>
  <si>
    <t>5976010XXPL</t>
  </si>
  <si>
    <t>Lišta plast pro obklady</t>
  </si>
  <si>
    <t>597813565R</t>
  </si>
  <si>
    <t>obklad keramický š = 148 mm; l = 148 mm; h = 6,0 mm; pro interiér; barva tmavě modrá; lesk</t>
  </si>
  <si>
    <t>998 78 Přesun hmot pro obklady keramické</t>
  </si>
  <si>
    <t>998781202R00</t>
  </si>
  <si>
    <t xml:space="preserve">158,159,160,161,162, : </t>
  </si>
  <si>
    <t>Součet: : 325,76260</t>
  </si>
  <si>
    <t>784 45 Malby z malířských směsí</t>
  </si>
  <si>
    <t>784450020RA0</t>
  </si>
  <si>
    <t>...disperzní, penetrace jednonásobná, malba dvojnásobná, bílá</t>
  </si>
  <si>
    <t>784450025RA0</t>
  </si>
  <si>
    <t>...disperzní na SDK, penetrace jednonásobná, malba dvojnásobná, bílá</t>
  </si>
  <si>
    <t>2,85*3,0*2</t>
  </si>
  <si>
    <t>2,85*1,75*2</t>
  </si>
  <si>
    <t>(1,21+2,95)/2*1,65*3*2</t>
  </si>
  <si>
    <t>1,21*0,5/2*2</t>
  </si>
  <si>
    <t>2,95*(2,395+0,6+0,1+3,105-1,65*2+2,25+2,1+0,6+0,5+0,755+0,1+2,245+0,85-1,65+1,8)*2</t>
  </si>
  <si>
    <t>V/01</t>
  </si>
  <si>
    <t>D + M dřevěné madlo bezpečnostní, kompletně dle výkresu výpis ostatních výrobků</t>
  </si>
  <si>
    <t>V/02</t>
  </si>
  <si>
    <t>D + M repase schodů, kompletně dle výkresu výpis ostatních výrobků</t>
  </si>
  <si>
    <t>V/03</t>
  </si>
  <si>
    <t>D + M interiérová posuvná stěna, kompletně dle výkresu výpis ostatních výrobků</t>
  </si>
  <si>
    <t>V/04</t>
  </si>
  <si>
    <t>D + M interiérová posuvná dělící stěna, kompletně dle výkresu výpis ostatních výrobků</t>
  </si>
  <si>
    <t>V/05</t>
  </si>
  <si>
    <t>D + M schrnovací schody do prostoru krovu, kompletně dle výkresu výpis ostatních výrobků</t>
  </si>
  <si>
    <t>V/06</t>
  </si>
  <si>
    <t>D + M úprava povrchů  obnažených prvků krovu, kompletně dle výkresu výpis ostatních výrobků</t>
  </si>
  <si>
    <t>V/07</t>
  </si>
  <si>
    <t>D + M ocelový nosník závětří vnějšího schodiště, kompletně dle výkresu výpis ostatních výrobků</t>
  </si>
  <si>
    <t>979 08 Vodorovná doprava suti a vybouraných hmot</t>
  </si>
  <si>
    <t>bez naložení, s vyložením a hrubým urovnáním</t>
  </si>
  <si>
    <t>979086112R00</t>
  </si>
  <si>
    <t>Nakládání nebo překládání suti a vybouraných hmot</t>
  </si>
  <si>
    <t>832-1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</si>
  <si>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</si>
  <si>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</si>
  <si>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</si>
  <si>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</si>
  <si>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Demontážní hmotnosti z položek s pořadovými čísly: : </t>
  </si>
  <si>
    <t xml:space="preserve">50,51,52,53,54,55,56,57,58,59,60,61,62,64,65,66,67,68,69,70,71,72,73,74,75,76,77,78,81,85,88,89,90, : </t>
  </si>
  <si>
    <t xml:space="preserve">91,92,93,94,95,96,97,98,99,100,102,103,104,105,106,107,108,109,110,111,112,113,114,115,117,118,119, : </t>
  </si>
  <si>
    <t xml:space="preserve">120,121,122,123,124,125,126,127,129,130,132,134,135,136,137,138,139,140,141,142,143,148,150,151,152, : </t>
  </si>
  <si>
    <t xml:space="preserve">153,154,155,156,158,159,160,161,162,166,167,168,169,170,171,172, : </t>
  </si>
  <si>
    <t>Součet: : 101,71552</t>
  </si>
  <si>
    <t>979 08-4 Poplatek za skládku</t>
  </si>
  <si>
    <t>979990001R00</t>
  </si>
  <si>
    <t>...stavební suti</t>
  </si>
  <si>
    <t>979 01 Svislá doprava suti a vybouraných hmot</t>
  </si>
  <si>
    <t>979011111R00</t>
  </si>
  <si>
    <t>...za prvé podlaží nad nebo pod základním podlažím</t>
  </si>
  <si>
    <t>Součet: : 50,85776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</si>
  <si>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</si>
  <si>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</si>
  <si>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</si>
  <si>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</si>
  <si>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979081121R00</t>
  </si>
  <si>
    <t>...příplatek za každý další 1 km</t>
  </si>
  <si>
    <t>Součet: : 915,43967</t>
  </si>
  <si>
    <t>979 08-2 Vnitrostaveništní doprava suti a vybouraných hmot</t>
  </si>
  <si>
    <t>979082111R00</t>
  </si>
  <si>
    <t>...do 10 m</t>
  </si>
  <si>
    <t>Včetně případného složení na staveništní deponii.</t>
  </si>
  <si>
    <t>979082121R00</t>
  </si>
  <si>
    <t>...příplatek k ceně za každých dalších 5 m</t>
  </si>
  <si>
    <t>Součet: : 508,57759</t>
  </si>
  <si>
    <t>979 09-31 Uložení suti na skládku</t>
  </si>
  <si>
    <t>s hrubým urovnáním</t>
  </si>
  <si>
    <t>979093111R00</t>
  </si>
  <si>
    <t>Uložení suti na skládku bez zhutnění</t>
  </si>
  <si>
    <t>800-6</t>
  </si>
  <si>
    <t>Nařezání izolace na potřebný rouzměr. Vložení izolace do stěny bez dodávky tepelné izolace.</t>
  </si>
  <si>
    <t>Celkem za objekt</t>
  </si>
  <si>
    <t/>
  </si>
  <si>
    <t>Rekapitulace soupisu</t>
  </si>
  <si>
    <t>Stavební díl</t>
  </si>
  <si>
    <t>Celkem soupis</t>
  </si>
  <si>
    <t>REKONSTRUKCE OBJEKTU RESSELOVY HÁJENKY</t>
  </si>
  <si>
    <t xml:space="preserve">(BEZ HOSPODÁŘSKÉHO OBJEKTU) </t>
  </si>
  <si>
    <t>V KATASTRÁLNÍM ÚZEMÍ KANICE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</si>
</sst>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č"/>
    <numFmt numFmtId="173" formatCode="#,##0.00000"/>
    <numFmt numFmtId="174" formatCode="#,##0.00_\_K_č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5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2" fontId="7" fillId="0" borderId="17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3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3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4" xfId="0" applyNumberFormat="1" applyBorder="1" applyAlignment="1">
      <alignment/>
    </xf>
    <xf numFmtId="4" fontId="4" fillId="35" borderId="34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3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5" borderId="36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horizontal="center" vertical="center" wrapText="1"/>
    </xf>
    <xf numFmtId="4" fontId="6" fillId="35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 shrinkToFit="1"/>
    </xf>
    <xf numFmtId="4" fontId="0" fillId="0" borderId="46" xfId="0" applyNumberFormat="1" applyBorder="1" applyAlignment="1">
      <alignment shrinkToFit="1"/>
    </xf>
    <xf numFmtId="0" fontId="0" fillId="34" borderId="47" xfId="0" applyFill="1" applyBorder="1" applyAlignment="1">
      <alignment/>
    </xf>
    <xf numFmtId="0" fontId="3" fillId="34" borderId="48" xfId="0" applyFont="1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8" xfId="0" applyFill="1" applyBorder="1" applyAlignment="1">
      <alignment/>
    </xf>
    <xf numFmtId="4" fontId="4" fillId="34" borderId="50" xfId="0" applyNumberFormat="1" applyFont="1" applyFill="1" applyBorder="1" applyAlignment="1">
      <alignment horizontal="center" shrinkToFit="1"/>
    </xf>
    <xf numFmtId="0" fontId="6" fillId="34" borderId="30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52" xfId="0" applyFont="1" applyFill="1" applyBorder="1" applyAlignment="1">
      <alignment vertical="center"/>
    </xf>
    <xf numFmtId="4" fontId="5" fillId="34" borderId="53" xfId="0" applyNumberFormat="1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 shrinkToFit="1"/>
    </xf>
    <xf numFmtId="0" fontId="4" fillId="34" borderId="55" xfId="0" applyFont="1" applyFill="1" applyBorder="1" applyAlignment="1">
      <alignment horizontal="center" vertical="center" wrapText="1" shrinkToFit="1"/>
    </xf>
    <xf numFmtId="4" fontId="3" fillId="0" borderId="35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 shrinkToFit="1"/>
    </xf>
    <xf numFmtId="4" fontId="3" fillId="0" borderId="37" xfId="0" applyNumberFormat="1" applyFont="1" applyBorder="1" applyAlignment="1">
      <alignment vertical="center" shrinkToFit="1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 shrinkToFit="1"/>
    </xf>
    <xf numFmtId="4" fontId="4" fillId="0" borderId="35" xfId="0" applyNumberFormat="1" applyFont="1" applyBorder="1" applyAlignment="1">
      <alignment vertical="center"/>
    </xf>
    <xf numFmtId="4" fontId="4" fillId="36" borderId="56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vertical="center" shrinkToFit="1"/>
    </xf>
    <xf numFmtId="4" fontId="4" fillId="36" borderId="41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12" fillId="0" borderId="0" xfId="0" applyNumberFormat="1" applyFont="1" applyAlignment="1">
      <alignment vertical="top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58" xfId="0" applyFont="1" applyBorder="1" applyAlignment="1">
      <alignment/>
    </xf>
    <xf numFmtId="49" fontId="7" fillId="0" borderId="59" xfId="0" applyNumberFormat="1" applyFont="1" applyBorder="1" applyAlignment="1">
      <alignment/>
    </xf>
    <xf numFmtId="172" fontId="7" fillId="0" borderId="60" xfId="0" applyNumberFormat="1" applyFont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62" xfId="0" applyFont="1" applyFill="1" applyBorder="1" applyAlignment="1">
      <alignment/>
    </xf>
    <xf numFmtId="0" fontId="7" fillId="34" borderId="63" xfId="0" applyFont="1" applyFill="1" applyBorder="1" applyAlignment="1">
      <alignment/>
    </xf>
    <xf numFmtId="0" fontId="7" fillId="34" borderId="64" xfId="0" applyFont="1" applyFill="1" applyBorder="1" applyAlignment="1">
      <alignment/>
    </xf>
    <xf numFmtId="172" fontId="7" fillId="34" borderId="65" xfId="0" applyNumberFormat="1" applyFont="1" applyFill="1" applyBorder="1" applyAlignment="1">
      <alignment/>
    </xf>
    <xf numFmtId="0" fontId="7" fillId="34" borderId="66" xfId="0" applyFont="1" applyFill="1" applyBorder="1" applyAlignment="1">
      <alignment/>
    </xf>
    <xf numFmtId="0" fontId="7" fillId="34" borderId="67" xfId="0" applyFont="1" applyFill="1" applyBorder="1" applyAlignment="1">
      <alignment/>
    </xf>
    <xf numFmtId="0" fontId="7" fillId="34" borderId="68" xfId="0" applyFont="1" applyFill="1" applyBorder="1" applyAlignment="1">
      <alignment/>
    </xf>
    <xf numFmtId="49" fontId="7" fillId="34" borderId="68" xfId="0" applyNumberFormat="1" applyFont="1" applyFill="1" applyBorder="1" applyAlignment="1">
      <alignment/>
    </xf>
    <xf numFmtId="0" fontId="7" fillId="34" borderId="69" xfId="0" applyFont="1" applyFill="1" applyBorder="1" applyAlignment="1">
      <alignment/>
    </xf>
    <xf numFmtId="172" fontId="7" fillId="34" borderId="7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4" fontId="7" fillId="0" borderId="45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4" fontId="4" fillId="34" borderId="50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12" fillId="34" borderId="51" xfId="0" applyFont="1" applyFill="1" applyBorder="1" applyAlignment="1">
      <alignment vertical="center"/>
    </xf>
    <xf numFmtId="0" fontId="12" fillId="34" borderId="52" xfId="0" applyFont="1" applyFill="1" applyBorder="1" applyAlignment="1">
      <alignment vertical="center"/>
    </xf>
    <xf numFmtId="4" fontId="5" fillId="34" borderId="5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72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74" xfId="0" applyFill="1" applyBorder="1" applyAlignment="1">
      <alignment vertical="top"/>
    </xf>
    <xf numFmtId="0" fontId="0" fillId="34" borderId="75" xfId="0" applyFill="1" applyBorder="1" applyAlignment="1">
      <alignment vertical="top"/>
    </xf>
    <xf numFmtId="0" fontId="0" fillId="34" borderId="75" xfId="0" applyFill="1" applyBorder="1" applyAlignment="1">
      <alignment horizontal="center" vertical="top"/>
    </xf>
    <xf numFmtId="49" fontId="0" fillId="34" borderId="75" xfId="0" applyNumberFormat="1" applyFill="1" applyBorder="1" applyAlignment="1">
      <alignment vertical="top"/>
    </xf>
    <xf numFmtId="0" fontId="0" fillId="34" borderId="76" xfId="0" applyFill="1" applyBorder="1" applyAlignment="1">
      <alignment vertical="top"/>
    </xf>
    <xf numFmtId="0" fontId="7" fillId="0" borderId="0" xfId="0" applyFont="1" applyAlignment="1">
      <alignment/>
    </xf>
    <xf numFmtId="0" fontId="0" fillId="0" borderId="37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7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5" fillId="0" borderId="0" xfId="0" applyNumberFormat="1" applyFont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75" xfId="0" applyNumberFormat="1" applyFill="1" applyBorder="1" applyAlignment="1">
      <alignment vertical="top" wrapText="1"/>
    </xf>
    <xf numFmtId="0" fontId="0" fillId="34" borderId="77" xfId="0" applyFill="1" applyBorder="1" applyAlignment="1">
      <alignment vertical="top" wrapText="1"/>
    </xf>
    <xf numFmtId="0" fontId="0" fillId="34" borderId="56" xfId="0" applyNumberFormat="1" applyFill="1" applyBorder="1" applyAlignment="1">
      <alignment vertical="top"/>
    </xf>
    <xf numFmtId="0" fontId="12" fillId="0" borderId="35" xfId="0" applyNumberFormat="1" applyFont="1" applyBorder="1" applyAlignment="1">
      <alignment vertical="top"/>
    </xf>
    <xf numFmtId="0" fontId="7" fillId="0" borderId="35" xfId="0" applyNumberFormat="1" applyFont="1" applyBorder="1" applyAlignment="1">
      <alignment vertical="top"/>
    </xf>
    <xf numFmtId="0" fontId="0" fillId="34" borderId="57" xfId="0" applyFill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13" fillId="0" borderId="37" xfId="0" applyNumberFormat="1" applyFont="1" applyBorder="1" applyAlignment="1">
      <alignment horizontal="center" vertical="top" wrapText="1" shrinkToFit="1"/>
    </xf>
    <xf numFmtId="0" fontId="51" fillId="0" borderId="37" xfId="0" applyNumberFormat="1" applyFont="1" applyBorder="1" applyAlignment="1">
      <alignment horizontal="center" vertical="top" wrapText="1" shrinkToFit="1"/>
    </xf>
    <xf numFmtId="173" fontId="0" fillId="34" borderId="57" xfId="0" applyNumberFormat="1" applyFill="1" applyBorder="1" applyAlignment="1">
      <alignment vertical="top" shrinkToFit="1"/>
    </xf>
    <xf numFmtId="173" fontId="7" fillId="0" borderId="37" xfId="0" applyNumberFormat="1" applyFont="1" applyBorder="1" applyAlignment="1">
      <alignment vertical="top" shrinkToFit="1"/>
    </xf>
    <xf numFmtId="173" fontId="13" fillId="0" borderId="37" xfId="0" applyNumberFormat="1" applyFont="1" applyBorder="1" applyAlignment="1">
      <alignment vertical="top" wrapText="1" shrinkToFit="1"/>
    </xf>
    <xf numFmtId="173" fontId="51" fillId="0" borderId="37" xfId="0" applyNumberFormat="1" applyFont="1" applyBorder="1" applyAlignment="1">
      <alignment vertical="top" wrapText="1" shrinkToFit="1"/>
    </xf>
    <xf numFmtId="173" fontId="7" fillId="37" borderId="37" xfId="0" applyNumberFormat="1" applyFont="1" applyFill="1" applyBorder="1" applyAlignment="1" applyProtection="1">
      <alignment vertical="top" shrinkToFit="1"/>
      <protection locked="0"/>
    </xf>
    <xf numFmtId="4" fontId="0" fillId="34" borderId="56" xfId="0" applyNumberFormat="1" applyFill="1" applyBorder="1" applyAlignment="1">
      <alignment vertical="top" shrinkToFit="1"/>
    </xf>
    <xf numFmtId="4" fontId="7" fillId="37" borderId="37" xfId="0" applyNumberFormat="1" applyFont="1" applyFill="1" applyBorder="1" applyAlignment="1" applyProtection="1">
      <alignment vertical="top" shrinkToFit="1"/>
      <protection locked="0"/>
    </xf>
    <xf numFmtId="4" fontId="7" fillId="0" borderId="37" xfId="0" applyNumberFormat="1" applyFont="1" applyBorder="1" applyAlignment="1">
      <alignment vertical="top" shrinkToFit="1"/>
    </xf>
    <xf numFmtId="4" fontId="7" fillId="0" borderId="35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/>
    </xf>
    <xf numFmtId="0" fontId="0" fillId="34" borderId="57" xfId="0" applyNumberFormat="1" applyFill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13" fillId="0" borderId="37" xfId="0" applyNumberFormat="1" applyFont="1" applyBorder="1" applyAlignment="1" quotePrefix="1">
      <alignment horizontal="left" vertical="top" wrapText="1"/>
    </xf>
    <xf numFmtId="0" fontId="51" fillId="0" borderId="37" xfId="0" applyNumberFormat="1" applyFont="1" applyBorder="1" applyAlignment="1" quotePrefix="1">
      <alignment horizontal="left" vertical="top" wrapText="1"/>
    </xf>
    <xf numFmtId="49" fontId="0" fillId="0" borderId="40" xfId="0" applyNumberFormat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/>
    </xf>
    <xf numFmtId="0" fontId="0" fillId="34" borderId="44" xfId="0" applyFill="1" applyBorder="1" applyAlignment="1">
      <alignment vertical="top"/>
    </xf>
    <xf numFmtId="0" fontId="12" fillId="0" borderId="43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4" fontId="0" fillId="34" borderId="78" xfId="0" applyNumberFormat="1" applyFill="1" applyBorder="1" applyAlignment="1">
      <alignment vertical="top" shrinkToFit="1"/>
    </xf>
    <xf numFmtId="4" fontId="7" fillId="0" borderId="79" xfId="0" applyNumberFormat="1" applyFont="1" applyBorder="1" applyAlignment="1">
      <alignment vertical="top" shrinkToFit="1"/>
    </xf>
    <xf numFmtId="0" fontId="0" fillId="34" borderId="75" xfId="0" applyFill="1" applyBorder="1" applyAlignment="1">
      <alignment vertical="top" wrapText="1"/>
    </xf>
    <xf numFmtId="0" fontId="0" fillId="34" borderId="61" xfId="0" applyFill="1" applyBorder="1" applyAlignment="1">
      <alignment vertical="top"/>
    </xf>
    <xf numFmtId="49" fontId="0" fillId="34" borderId="62" xfId="0" applyNumberFormat="1" applyFill="1" applyBorder="1" applyAlignment="1">
      <alignment vertical="top"/>
    </xf>
    <xf numFmtId="4" fontId="0" fillId="0" borderId="80" xfId="0" applyNumberFormat="1" applyBorder="1" applyAlignment="1">
      <alignment vertical="top"/>
    </xf>
    <xf numFmtId="4" fontId="0" fillId="0" borderId="81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4" fontId="7" fillId="0" borderId="31" xfId="0" applyNumberFormat="1" applyFont="1" applyBorder="1" applyAlignment="1">
      <alignment vertical="top" shrinkToFit="1"/>
    </xf>
    <xf numFmtId="4" fontId="7" fillId="0" borderId="82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174" fontId="7" fillId="0" borderId="60" xfId="0" applyNumberFormat="1" applyFont="1" applyBorder="1" applyAlignment="1">
      <alignment/>
    </xf>
    <xf numFmtId="174" fontId="7" fillId="34" borderId="70" xfId="0" applyNumberFormat="1" applyFont="1" applyFill="1" applyBorder="1" applyAlignment="1">
      <alignment/>
    </xf>
    <xf numFmtId="49" fontId="0" fillId="37" borderId="36" xfId="0" applyNumberFormat="1" applyFill="1" applyBorder="1" applyAlignment="1" applyProtection="1">
      <alignment horizontal="left"/>
      <protection locked="0"/>
    </xf>
    <xf numFmtId="49" fontId="0" fillId="37" borderId="83" xfId="0" applyNumberFormat="1" applyFill="1" applyBorder="1" applyAlignment="1" applyProtection="1">
      <alignment horizontal="left"/>
      <protection locked="0"/>
    </xf>
    <xf numFmtId="49" fontId="0" fillId="37" borderId="34" xfId="0" applyNumberFormat="1" applyFill="1" applyBorder="1" applyAlignment="1" applyProtection="1">
      <alignment horizontal="left"/>
      <protection locked="0"/>
    </xf>
    <xf numFmtId="49" fontId="0" fillId="37" borderId="23" xfId="0" applyNumberFormat="1" applyFill="1" applyBorder="1" applyAlignment="1" applyProtection="1">
      <alignment horizontal="left"/>
      <protection locked="0"/>
    </xf>
    <xf numFmtId="49" fontId="0" fillId="37" borderId="60" xfId="0" applyNumberFormat="1" applyFill="1" applyBorder="1" applyAlignment="1" applyProtection="1">
      <alignment horizontal="left"/>
      <protection locked="0"/>
    </xf>
    <xf numFmtId="49" fontId="0" fillId="37" borderId="84" xfId="0" applyNumberFormat="1" applyFill="1" applyBorder="1" applyAlignment="1" applyProtection="1">
      <alignment horizontal="left"/>
      <protection locked="0"/>
    </xf>
    <xf numFmtId="49" fontId="0" fillId="37" borderId="85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7" borderId="86" xfId="0" applyNumberFormat="1" applyFont="1" applyFill="1" applyBorder="1" applyAlignment="1" applyProtection="1">
      <alignment horizontal="left"/>
      <protection locked="0"/>
    </xf>
    <xf numFmtId="49" fontId="9" fillId="37" borderId="87" xfId="0" applyNumberFormat="1" applyFont="1" applyFill="1" applyBorder="1" applyAlignment="1" applyProtection="1">
      <alignment horizontal="left"/>
      <protection locked="0"/>
    </xf>
    <xf numFmtId="49" fontId="9" fillId="37" borderId="36" xfId="0" applyNumberFormat="1" applyFont="1" applyFill="1" applyBorder="1" applyAlignment="1" applyProtection="1">
      <alignment horizontal="left"/>
      <protection locked="0"/>
    </xf>
    <xf numFmtId="49" fontId="9" fillId="37" borderId="83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38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 wrapText="1" shrinkToFit="1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7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71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73" xfId="0" applyNumberFormat="1" applyBorder="1" applyAlignment="1">
      <alignment vertical="top" shrinkToFit="1"/>
    </xf>
    <xf numFmtId="49" fontId="12" fillId="0" borderId="16" xfId="0" applyNumberFormat="1" applyFont="1" applyBorder="1" applyAlignment="1">
      <alignment/>
    </xf>
    <xf numFmtId="0" fontId="12" fillId="0" borderId="0" xfId="0" applyNumberFormat="1" applyFont="1" applyAlignment="1">
      <alignment vertical="top" wrapText="1"/>
    </xf>
    <xf numFmtId="0" fontId="7" fillId="0" borderId="35" xfId="0" applyNumberFormat="1" applyFont="1" applyBorder="1" applyAlignment="1">
      <alignment vertical="top" wrapText="1"/>
    </xf>
    <xf numFmtId="0" fontId="7" fillId="0" borderId="3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shrinkToFit="1"/>
    </xf>
    <xf numFmtId="173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40" xfId="0" applyNumberFormat="1" applyFont="1" applyBorder="1" applyAlignment="1">
      <alignment vertical="top" wrapText="1" shrinkToFit="1"/>
    </xf>
    <xf numFmtId="0" fontId="7" fillId="37" borderId="35" xfId="0" applyNumberFormat="1" applyFont="1" applyFill="1" applyBorder="1" applyAlignment="1" applyProtection="1">
      <alignment horizontal="left" vertical="top" wrapText="1"/>
      <protection locked="0"/>
    </xf>
    <xf numFmtId="49" fontId="7" fillId="37" borderId="0" xfId="0" applyNumberFormat="1" applyFont="1" applyFill="1" applyBorder="1" applyAlignment="1" applyProtection="1">
      <alignment vertical="top" shrinkToFit="1"/>
      <protection locked="0"/>
    </xf>
    <xf numFmtId="173" fontId="7" fillId="37" borderId="0" xfId="0" applyNumberFormat="1" applyFont="1" applyFill="1" applyBorder="1" applyAlignment="1" applyProtection="1">
      <alignment vertical="top" shrinkToFit="1"/>
      <protection locked="0"/>
    </xf>
    <xf numFmtId="4" fontId="7" fillId="37" borderId="0" xfId="0" applyNumberFormat="1" applyFont="1" applyFill="1" applyBorder="1" applyAlignment="1" applyProtection="1">
      <alignment vertical="top" shrinkToFit="1"/>
      <protection locked="0"/>
    </xf>
    <xf numFmtId="4" fontId="7" fillId="37" borderId="4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4" borderId="86" xfId="0" applyFill="1" applyBorder="1" applyAlignment="1">
      <alignment vertical="top" wrapText="1"/>
    </xf>
    <xf numFmtId="0" fontId="0" fillId="34" borderId="86" xfId="0" applyFill="1" applyBorder="1" applyAlignment="1">
      <alignment vertical="top"/>
    </xf>
    <xf numFmtId="173" fontId="0" fillId="34" borderId="86" xfId="0" applyNumberFormat="1" applyFill="1" applyBorder="1" applyAlignment="1">
      <alignment vertical="top"/>
    </xf>
    <xf numFmtId="4" fontId="0" fillId="34" borderId="86" xfId="0" applyNumberFormat="1" applyFill="1" applyBorder="1" applyAlignment="1">
      <alignment vertical="top"/>
    </xf>
    <xf numFmtId="4" fontId="0" fillId="34" borderId="34" xfId="0" applyNumberFormat="1" applyFill="1" applyBorder="1" applyAlignment="1">
      <alignment vertical="top" shrinkToFit="1"/>
    </xf>
    <xf numFmtId="4" fontId="0" fillId="34" borderId="58" xfId="0" applyNumberFormat="1" applyFill="1" applyBorder="1" applyAlignment="1">
      <alignment vertical="top" shrinkToFit="1"/>
    </xf>
    <xf numFmtId="4" fontId="0" fillId="34" borderId="56" xfId="0" applyNumberFormat="1" applyFill="1" applyBorder="1" applyAlignment="1">
      <alignment vertical="top" shrinkToFit="1"/>
    </xf>
    <xf numFmtId="4" fontId="0" fillId="34" borderId="41" xfId="0" applyNumberFormat="1" applyFill="1" applyBorder="1" applyAlignment="1">
      <alignment vertical="top" shrinkToFit="1"/>
    </xf>
    <xf numFmtId="0" fontId="7" fillId="0" borderId="54" xfId="0" applyNumberFormat="1" applyFont="1" applyBorder="1" applyAlignment="1">
      <alignment vertical="top" wrapText="1"/>
    </xf>
    <xf numFmtId="0" fontId="7" fillId="0" borderId="54" xfId="0" applyNumberFormat="1" applyFont="1" applyBorder="1" applyAlignment="1">
      <alignment horizontal="left" vertical="top" wrapText="1"/>
    </xf>
    <xf numFmtId="0" fontId="7" fillId="0" borderId="38" xfId="0" applyNumberFormat="1" applyFont="1" applyBorder="1" applyAlignment="1">
      <alignment vertical="top" wrapText="1" shrinkToFit="1"/>
    </xf>
    <xf numFmtId="173" fontId="7" fillId="0" borderId="38" xfId="0" applyNumberFormat="1" applyFont="1" applyBorder="1" applyAlignment="1">
      <alignment vertical="top" wrapText="1" shrinkToFit="1"/>
    </xf>
    <xf numFmtId="4" fontId="7" fillId="0" borderId="38" xfId="0" applyNumberFormat="1" applyFont="1" applyBorder="1" applyAlignment="1">
      <alignment vertical="top" wrapText="1" shrinkToFit="1"/>
    </xf>
    <xf numFmtId="4" fontId="7" fillId="0" borderId="39" xfId="0" applyNumberFormat="1" applyFont="1" applyBorder="1" applyAlignment="1">
      <alignment vertical="top" wrapText="1" shrinkToFit="1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 shrinkToFit="1"/>
    </xf>
    <xf numFmtId="173" fontId="14" fillId="0" borderId="0" xfId="0" applyNumberFormat="1" applyFont="1" applyBorder="1" applyAlignment="1">
      <alignment vertical="top" wrapText="1" shrinkToFit="1"/>
    </xf>
    <xf numFmtId="4" fontId="14" fillId="0" borderId="0" xfId="0" applyNumberFormat="1" applyFont="1" applyBorder="1" applyAlignment="1">
      <alignment vertical="top" wrapText="1" shrinkToFit="1"/>
    </xf>
    <xf numFmtId="4" fontId="14" fillId="0" borderId="40" xfId="0" applyNumberFormat="1" applyFont="1" applyBorder="1" applyAlignment="1">
      <alignment vertical="top" wrapText="1" shrinkToFit="1"/>
    </xf>
    <xf numFmtId="0" fontId="7" fillId="37" borderId="31" xfId="0" applyNumberFormat="1" applyFont="1" applyFill="1" applyBorder="1" applyAlignment="1" applyProtection="1">
      <alignment horizontal="left" vertical="top" wrapText="1"/>
      <protection locked="0"/>
    </xf>
    <xf numFmtId="49" fontId="7" fillId="37" borderId="32" xfId="0" applyNumberFormat="1" applyFont="1" applyFill="1" applyBorder="1" applyAlignment="1" applyProtection="1">
      <alignment vertical="top" shrinkToFit="1"/>
      <protection locked="0"/>
    </xf>
    <xf numFmtId="173" fontId="7" fillId="37" borderId="32" xfId="0" applyNumberFormat="1" applyFont="1" applyFill="1" applyBorder="1" applyAlignment="1" applyProtection="1">
      <alignment vertical="top" shrinkToFit="1"/>
      <protection locked="0"/>
    </xf>
    <xf numFmtId="4" fontId="7" fillId="37" borderId="32" xfId="0" applyNumberFormat="1" applyFont="1" applyFill="1" applyBorder="1" applyAlignment="1" applyProtection="1">
      <alignment vertical="top" shrinkToFit="1"/>
      <protection locked="0"/>
    </xf>
    <xf numFmtId="4" fontId="7" fillId="37" borderId="88" xfId="0" applyNumberFormat="1" applyFont="1" applyFill="1" applyBorder="1" applyAlignment="1" applyProtection="1">
      <alignment vertical="top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275" t="s">
        <v>0</v>
      </c>
      <c r="C5" s="275"/>
      <c r="D5" s="275"/>
      <c r="E5" s="275"/>
      <c r="F5" s="275"/>
      <c r="G5" s="276"/>
      <c r="H5" s="15"/>
    </row>
    <row r="6" spans="1:8" ht="12.75">
      <c r="A6" s="20" t="s">
        <v>6</v>
      </c>
      <c r="B6" s="277"/>
      <c r="C6" s="277"/>
      <c r="D6" s="277"/>
      <c r="E6" s="277"/>
      <c r="F6" s="277"/>
      <c r="G6" s="278"/>
      <c r="H6" s="15"/>
    </row>
    <row r="7" spans="1:8" ht="12.75">
      <c r="A7" s="20" t="s">
        <v>7</v>
      </c>
      <c r="B7" s="277"/>
      <c r="C7" s="277"/>
      <c r="D7" s="277"/>
      <c r="E7" s="277"/>
      <c r="F7" s="277"/>
      <c r="G7" s="278"/>
      <c r="H7" s="15"/>
    </row>
    <row r="8" spans="1:8" ht="12.75">
      <c r="A8" s="20" t="s">
        <v>8</v>
      </c>
      <c r="B8" s="277"/>
      <c r="C8" s="277"/>
      <c r="D8" s="277"/>
      <c r="E8" s="277"/>
      <c r="F8" s="277"/>
      <c r="G8" s="278"/>
      <c r="H8" s="15"/>
    </row>
    <row r="9" spans="1:8" ht="12.75">
      <c r="A9" s="20" t="s">
        <v>9</v>
      </c>
      <c r="B9" s="277"/>
      <c r="C9" s="277"/>
      <c r="D9" s="277"/>
      <c r="E9" s="277"/>
      <c r="F9" s="277"/>
      <c r="G9" s="278"/>
      <c r="H9" s="15"/>
    </row>
    <row r="10" spans="1:8" ht="12.75">
      <c r="A10" s="20" t="s">
        <v>10</v>
      </c>
      <c r="B10" s="277"/>
      <c r="C10" s="277"/>
      <c r="D10" s="277"/>
      <c r="E10" s="277"/>
      <c r="F10" s="277"/>
      <c r="G10" s="278"/>
      <c r="H10" s="15"/>
    </row>
    <row r="11" spans="1:8" ht="12.75">
      <c r="A11" s="20" t="s">
        <v>11</v>
      </c>
      <c r="B11" s="267"/>
      <c r="C11" s="267"/>
      <c r="D11" s="267"/>
      <c r="E11" s="267"/>
      <c r="F11" s="267"/>
      <c r="G11" s="268"/>
      <c r="H11" s="15"/>
    </row>
    <row r="12" spans="1:8" ht="12.75">
      <c r="A12" s="20" t="s">
        <v>12</v>
      </c>
      <c r="B12" s="269"/>
      <c r="C12" s="270"/>
      <c r="D12" s="270"/>
      <c r="E12" s="270"/>
      <c r="F12" s="270"/>
      <c r="G12" s="271"/>
      <c r="H12" s="15"/>
    </row>
    <row r="13" spans="1:8" ht="13.5" thickBot="1">
      <c r="A13" s="21" t="s">
        <v>13</v>
      </c>
      <c r="B13" s="272"/>
      <c r="C13" s="272"/>
      <c r="D13" s="272"/>
      <c r="E13" s="272"/>
      <c r="F13" s="272"/>
      <c r="G13" s="273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274" t="s">
        <v>39</v>
      </c>
      <c r="B17" s="274"/>
      <c r="C17" s="274"/>
      <c r="D17" s="274"/>
      <c r="E17" s="274"/>
      <c r="F17" s="274"/>
      <c r="G17" s="274"/>
      <c r="H17" s="15"/>
    </row>
  </sheetData>
  <sheetProtection password="DC35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69"/>
  <sheetViews>
    <sheetView showGridLines="0" zoomScaleSheetLayoutView="75" zoomScalePageLayoutView="0" workbookViewId="0" topLeftCell="B1">
      <selection activeCell="D6" sqref="D6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9.75390625" style="47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25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40</v>
      </c>
      <c r="F5" s="10"/>
      <c r="G5" s="11"/>
      <c r="I5" s="11"/>
    </row>
    <row r="6" spans="2:9" ht="13.5" customHeight="1">
      <c r="B6" s="10"/>
      <c r="C6" s="37"/>
      <c r="D6" s="78" t="s">
        <v>971</v>
      </c>
      <c r="F6" s="10"/>
      <c r="G6" s="11"/>
      <c r="H6" s="10"/>
      <c r="I6" s="11"/>
    </row>
    <row r="7" spans="2:14" ht="13.5" customHeight="1">
      <c r="B7" s="10"/>
      <c r="C7" s="37"/>
      <c r="D7" s="9" t="s">
        <v>972</v>
      </c>
      <c r="F7" s="10"/>
      <c r="G7" s="11"/>
      <c r="H7" s="10"/>
      <c r="I7" s="45"/>
      <c r="J7" s="48"/>
      <c r="K7" s="46"/>
      <c r="L7" s="46"/>
      <c r="M7" s="46"/>
      <c r="N7" s="46"/>
    </row>
    <row r="8" spans="2:14" ht="13.5" customHeight="1">
      <c r="B8" s="44"/>
      <c r="D8" s="9" t="s">
        <v>973</v>
      </c>
      <c r="E8" s="9"/>
      <c r="F8" s="10"/>
      <c r="G8" s="11"/>
      <c r="H8" s="10"/>
      <c r="I8" s="45"/>
      <c r="J8" s="48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49"/>
    </row>
    <row r="11" spans="2:10" ht="12.75">
      <c r="B11" s="44" t="s">
        <v>23</v>
      </c>
      <c r="D11" s="79" t="s">
        <v>41</v>
      </c>
      <c r="H11" s="13" t="s">
        <v>2</v>
      </c>
      <c r="I11" s="81" t="s">
        <v>50</v>
      </c>
      <c r="J11" s="50"/>
    </row>
    <row r="12" spans="4:10" ht="12.75">
      <c r="D12" s="79" t="s">
        <v>42</v>
      </c>
      <c r="H12" s="13" t="s">
        <v>3</v>
      </c>
      <c r="I12" s="81" t="s">
        <v>51</v>
      </c>
      <c r="J12" s="50"/>
    </row>
    <row r="13" spans="3:10" ht="12" customHeight="1">
      <c r="C13" s="80" t="s">
        <v>44</v>
      </c>
      <c r="D13" s="79" t="s">
        <v>43</v>
      </c>
      <c r="J13" s="51"/>
    </row>
    <row r="14" spans="3:10" ht="12" customHeight="1">
      <c r="C14" s="13"/>
      <c r="D14" s="12"/>
      <c r="J14" s="51"/>
    </row>
    <row r="15" spans="2:10" ht="12" customHeight="1">
      <c r="B15" s="44" t="s">
        <v>17</v>
      </c>
      <c r="D15" s="79" t="s">
        <v>45</v>
      </c>
      <c r="H15" s="13" t="s">
        <v>2</v>
      </c>
      <c r="I15" s="81" t="s">
        <v>49</v>
      </c>
      <c r="J15" s="51"/>
    </row>
    <row r="16" spans="3:10" ht="12" customHeight="1">
      <c r="C16" s="13"/>
      <c r="D16" s="79" t="s">
        <v>46</v>
      </c>
      <c r="H16" s="13" t="s">
        <v>3</v>
      </c>
      <c r="J16" s="51"/>
    </row>
    <row r="17" spans="3:10" ht="12" customHeight="1">
      <c r="C17" s="80" t="s">
        <v>48</v>
      </c>
      <c r="D17" s="79" t="s">
        <v>47</v>
      </c>
      <c r="H17" s="13"/>
      <c r="J17" s="51"/>
    </row>
    <row r="18" ht="12" customHeight="1">
      <c r="J18" s="51"/>
    </row>
    <row r="19" spans="2:10" ht="18" customHeight="1">
      <c r="B19" s="9" t="s">
        <v>18</v>
      </c>
      <c r="C19" s="43"/>
      <c r="D19" s="43"/>
      <c r="E19" s="43"/>
      <c r="F19" s="43"/>
      <c r="G19" s="43"/>
      <c r="H19" s="43"/>
      <c r="I19" s="43"/>
      <c r="J19" s="52"/>
    </row>
    <row r="21" spans="1:10" ht="12.75">
      <c r="A21" s="82"/>
      <c r="B21" s="83" t="s">
        <v>19</v>
      </c>
      <c r="C21" s="84"/>
      <c r="D21" s="84"/>
      <c r="E21" s="85"/>
      <c r="F21" s="86"/>
      <c r="G21" s="86"/>
      <c r="H21" s="93" t="s">
        <v>20</v>
      </c>
      <c r="I21" s="94" t="s">
        <v>21</v>
      </c>
      <c r="J21" s="95" t="s">
        <v>22</v>
      </c>
    </row>
    <row r="22" spans="1:10" ht="12.75">
      <c r="A22" s="90"/>
      <c r="B22" s="90" t="s">
        <v>52</v>
      </c>
      <c r="C22" s="91"/>
      <c r="D22" s="91"/>
      <c r="E22" s="91"/>
      <c r="F22" s="91"/>
      <c r="G22" s="92"/>
      <c r="H22" s="96"/>
      <c r="I22" s="97">
        <v>1</v>
      </c>
      <c r="J22" s="98"/>
    </row>
    <row r="23" spans="1:16" ht="12.75">
      <c r="A23" s="90"/>
      <c r="B23" s="90" t="s">
        <v>53</v>
      </c>
      <c r="C23" s="91" t="s">
        <v>54</v>
      </c>
      <c r="D23" s="91"/>
      <c r="E23" s="91"/>
      <c r="F23" s="91"/>
      <c r="G23" s="92"/>
      <c r="H23" s="96" t="s">
        <v>55</v>
      </c>
      <c r="I23" s="97">
        <v>1</v>
      </c>
      <c r="J23" s="98">
        <f>'Rekapitulace Objekt 01'!H22</f>
        <v>0</v>
      </c>
      <c r="O23">
        <f>'Rekapitulace Objekt 01'!O24</f>
        <v>0</v>
      </c>
      <c r="P23">
        <f>'Rekapitulace Objekt 01'!P24</f>
        <v>0</v>
      </c>
    </row>
    <row r="24" spans="1:10" ht="25.5" customHeight="1">
      <c r="A24" s="100"/>
      <c r="B24" s="282" t="s">
        <v>56</v>
      </c>
      <c r="C24" s="283"/>
      <c r="D24" s="283"/>
      <c r="E24" s="283"/>
      <c r="F24" s="101"/>
      <c r="G24" s="102"/>
      <c r="H24" s="103"/>
      <c r="I24" s="104"/>
      <c r="J24" s="99">
        <f>SUM(J22:J23)</f>
        <v>0</v>
      </c>
    </row>
    <row r="25" ht="13.5" thickBot="1">
      <c r="J25" s="89"/>
    </row>
    <row r="26" spans="1:10" ht="12.75">
      <c r="A26" s="116"/>
      <c r="B26" s="117" t="s">
        <v>57</v>
      </c>
      <c r="C26" s="118"/>
      <c r="D26" s="118"/>
      <c r="E26" s="118"/>
      <c r="F26" s="118"/>
      <c r="G26" s="119"/>
      <c r="H26" s="118"/>
      <c r="I26" s="120"/>
      <c r="J26" s="121" t="s">
        <v>22</v>
      </c>
    </row>
    <row r="27" spans="1:10" ht="12.75">
      <c r="A27" s="111"/>
      <c r="B27" s="106" t="s">
        <v>58</v>
      </c>
      <c r="C27" s="106"/>
      <c r="D27" s="106"/>
      <c r="E27" s="106">
        <v>15</v>
      </c>
      <c r="F27" s="106" t="s">
        <v>59</v>
      </c>
      <c r="G27" s="108"/>
      <c r="H27" s="106"/>
      <c r="I27" s="107"/>
      <c r="J27" s="114">
        <f>SUM(O23:O24)</f>
        <v>0</v>
      </c>
    </row>
    <row r="28" spans="1:10" ht="12.75">
      <c r="A28" s="112"/>
      <c r="B28" s="46" t="s">
        <v>60</v>
      </c>
      <c r="C28" s="46"/>
      <c r="D28" s="46"/>
      <c r="E28" s="46">
        <v>15</v>
      </c>
      <c r="F28" s="46" t="s">
        <v>59</v>
      </c>
      <c r="G28" s="109"/>
      <c r="H28" s="46"/>
      <c r="I28" s="105"/>
      <c r="J28" s="115">
        <f>J27*(E28/100)</f>
        <v>0</v>
      </c>
    </row>
    <row r="29" spans="1:10" ht="12.75">
      <c r="A29" s="112"/>
      <c r="B29" s="46" t="s">
        <v>58</v>
      </c>
      <c r="C29" s="46"/>
      <c r="D29" s="46"/>
      <c r="E29" s="46">
        <v>21</v>
      </c>
      <c r="F29" s="46" t="s">
        <v>59</v>
      </c>
      <c r="G29" s="109"/>
      <c r="H29" s="46"/>
      <c r="I29" s="105"/>
      <c r="J29" s="115">
        <f>SUM(P23:P24)</f>
        <v>0</v>
      </c>
    </row>
    <row r="30" spans="1:10" ht="13.5" thickBot="1">
      <c r="A30" s="113"/>
      <c r="B30" s="39" t="s">
        <v>60</v>
      </c>
      <c r="C30" s="39"/>
      <c r="D30" s="39"/>
      <c r="E30" s="39">
        <v>21</v>
      </c>
      <c r="F30" s="39" t="s">
        <v>59</v>
      </c>
      <c r="G30" s="110"/>
      <c r="H30" s="46"/>
      <c r="I30" s="105"/>
      <c r="J30" s="115">
        <f>J29*(E30/100)</f>
        <v>0</v>
      </c>
    </row>
    <row r="31" spans="1:10" ht="16.5" thickBot="1">
      <c r="A31" s="122"/>
      <c r="B31" s="123" t="s">
        <v>61</v>
      </c>
      <c r="C31" s="124"/>
      <c r="D31" s="124"/>
      <c r="E31" s="124"/>
      <c r="F31" s="124"/>
      <c r="G31" s="124"/>
      <c r="H31" s="125"/>
      <c r="I31" s="126"/>
      <c r="J31" s="127">
        <f>SUM(J27:J30)</f>
        <v>0</v>
      </c>
    </row>
    <row r="40" ht="15.75">
      <c r="B40" s="128" t="s">
        <v>62</v>
      </c>
    </row>
    <row r="42" spans="1:10" ht="25.5" customHeight="1">
      <c r="A42" s="129"/>
      <c r="B42" s="130" t="s">
        <v>63</v>
      </c>
      <c r="C42" s="131" t="s">
        <v>64</v>
      </c>
      <c r="D42" s="131"/>
      <c r="E42" s="131"/>
      <c r="F42" s="131"/>
      <c r="G42" s="132"/>
      <c r="H42" s="132"/>
      <c r="I42" s="132"/>
      <c r="J42" s="133" t="s">
        <v>65</v>
      </c>
    </row>
    <row r="43" spans="1:10" ht="25.5" customHeight="1">
      <c r="A43" s="134"/>
      <c r="B43" s="135" t="s">
        <v>66</v>
      </c>
      <c r="C43" s="284" t="s">
        <v>67</v>
      </c>
      <c r="D43" s="284"/>
      <c r="E43" s="284"/>
      <c r="F43" s="285"/>
      <c r="G43" s="286"/>
      <c r="H43" s="286"/>
      <c r="I43" s="286"/>
      <c r="J43" s="136">
        <f>'01 01 Pol'!F8</f>
        <v>0</v>
      </c>
    </row>
    <row r="44" spans="1:10" ht="25.5" customHeight="1">
      <c r="A44" s="134"/>
      <c r="B44" s="134" t="s">
        <v>68</v>
      </c>
      <c r="C44" s="279" t="s">
        <v>69</v>
      </c>
      <c r="D44" s="279"/>
      <c r="E44" s="279"/>
      <c r="F44" s="280"/>
      <c r="G44" s="281"/>
      <c r="H44" s="281"/>
      <c r="I44" s="281"/>
      <c r="J44" s="137">
        <f>'01 01 Pol'!F28</f>
        <v>0</v>
      </c>
    </row>
    <row r="45" spans="1:10" ht="25.5" customHeight="1">
      <c r="A45" s="134"/>
      <c r="B45" s="134" t="s">
        <v>70</v>
      </c>
      <c r="C45" s="279" t="s">
        <v>71</v>
      </c>
      <c r="D45" s="279"/>
      <c r="E45" s="279"/>
      <c r="F45" s="280"/>
      <c r="G45" s="281"/>
      <c r="H45" s="281"/>
      <c r="I45" s="281"/>
      <c r="J45" s="137">
        <f>'01 01 Pol'!F109</f>
        <v>0</v>
      </c>
    </row>
    <row r="46" spans="1:10" ht="25.5" customHeight="1">
      <c r="A46" s="134"/>
      <c r="B46" s="134" t="s">
        <v>72</v>
      </c>
      <c r="C46" s="279" t="s">
        <v>73</v>
      </c>
      <c r="D46" s="279"/>
      <c r="E46" s="279"/>
      <c r="F46" s="280"/>
      <c r="G46" s="281"/>
      <c r="H46" s="281"/>
      <c r="I46" s="281"/>
      <c r="J46" s="137">
        <f>'01 01 Pol'!F218</f>
        <v>0</v>
      </c>
    </row>
    <row r="47" spans="1:10" ht="25.5" customHeight="1">
      <c r="A47" s="134"/>
      <c r="B47" s="134" t="s">
        <v>74</v>
      </c>
      <c r="C47" s="279" t="s">
        <v>75</v>
      </c>
      <c r="D47" s="279"/>
      <c r="E47" s="279"/>
      <c r="F47" s="280"/>
      <c r="G47" s="281"/>
      <c r="H47" s="281"/>
      <c r="I47" s="281"/>
      <c r="J47" s="137">
        <f>'01 01 Pol'!F266</f>
        <v>0</v>
      </c>
    </row>
    <row r="48" spans="1:10" ht="25.5" customHeight="1">
      <c r="A48" s="134"/>
      <c r="B48" s="134" t="s">
        <v>76</v>
      </c>
      <c r="C48" s="279" t="s">
        <v>77</v>
      </c>
      <c r="D48" s="279"/>
      <c r="E48" s="279"/>
      <c r="F48" s="280"/>
      <c r="G48" s="281"/>
      <c r="H48" s="281"/>
      <c r="I48" s="281"/>
      <c r="J48" s="137">
        <f>'01 01 Pol'!F362</f>
        <v>0</v>
      </c>
    </row>
    <row r="49" spans="1:10" ht="25.5" customHeight="1">
      <c r="A49" s="134"/>
      <c r="B49" s="134" t="s">
        <v>78</v>
      </c>
      <c r="C49" s="279" t="s">
        <v>79</v>
      </c>
      <c r="D49" s="279"/>
      <c r="E49" s="279"/>
      <c r="F49" s="280"/>
      <c r="G49" s="281"/>
      <c r="H49" s="281"/>
      <c r="I49" s="281"/>
      <c r="J49" s="137">
        <f>'01 01 Pol'!F421</f>
        <v>0</v>
      </c>
    </row>
    <row r="50" spans="1:10" ht="25.5" customHeight="1">
      <c r="A50" s="134"/>
      <c r="B50" s="134" t="s">
        <v>80</v>
      </c>
      <c r="C50" s="279" t="s">
        <v>81</v>
      </c>
      <c r="D50" s="279"/>
      <c r="E50" s="279"/>
      <c r="F50" s="280"/>
      <c r="G50" s="281"/>
      <c r="H50" s="281"/>
      <c r="I50" s="281"/>
      <c r="J50" s="137">
        <f>'01 01 Pol'!F450</f>
        <v>0</v>
      </c>
    </row>
    <row r="51" spans="1:10" ht="25.5" customHeight="1">
      <c r="A51" s="134"/>
      <c r="B51" s="134" t="s">
        <v>82</v>
      </c>
      <c r="C51" s="279" t="s">
        <v>83</v>
      </c>
      <c r="D51" s="279"/>
      <c r="E51" s="279"/>
      <c r="F51" s="280"/>
      <c r="G51" s="281"/>
      <c r="H51" s="281"/>
      <c r="I51" s="281"/>
      <c r="J51" s="137">
        <f>'01 01 Pol'!F453</f>
        <v>0</v>
      </c>
    </row>
    <row r="52" spans="1:10" ht="25.5" customHeight="1">
      <c r="A52" s="134"/>
      <c r="B52" s="134" t="s">
        <v>84</v>
      </c>
      <c r="C52" s="279" t="s">
        <v>85</v>
      </c>
      <c r="D52" s="279"/>
      <c r="E52" s="279"/>
      <c r="F52" s="280"/>
      <c r="G52" s="281"/>
      <c r="H52" s="281"/>
      <c r="I52" s="281"/>
      <c r="J52" s="137">
        <f>'01 01 Pol'!F487</f>
        <v>0</v>
      </c>
    </row>
    <row r="53" spans="1:10" ht="25.5" customHeight="1">
      <c r="A53" s="134"/>
      <c r="B53" s="134" t="s">
        <v>86</v>
      </c>
      <c r="C53" s="279" t="s">
        <v>87</v>
      </c>
      <c r="D53" s="279"/>
      <c r="E53" s="279"/>
      <c r="F53" s="280"/>
      <c r="G53" s="281"/>
      <c r="H53" s="281"/>
      <c r="I53" s="281"/>
      <c r="J53" s="137">
        <f>'01 01 Pol'!F798</f>
        <v>0</v>
      </c>
    </row>
    <row r="54" spans="1:10" ht="25.5" customHeight="1">
      <c r="A54" s="134"/>
      <c r="B54" s="134" t="s">
        <v>88</v>
      </c>
      <c r="C54" s="279" t="s">
        <v>89</v>
      </c>
      <c r="D54" s="279"/>
      <c r="E54" s="279"/>
      <c r="F54" s="280"/>
      <c r="G54" s="281"/>
      <c r="H54" s="281"/>
      <c r="I54" s="281"/>
      <c r="J54" s="137">
        <f>'01 01 Pol'!F808</f>
        <v>0</v>
      </c>
    </row>
    <row r="55" spans="1:10" ht="25.5" customHeight="1">
      <c r="A55" s="134"/>
      <c r="B55" s="134" t="s">
        <v>90</v>
      </c>
      <c r="C55" s="279" t="s">
        <v>91</v>
      </c>
      <c r="D55" s="279"/>
      <c r="E55" s="279"/>
      <c r="F55" s="280"/>
      <c r="G55" s="281"/>
      <c r="H55" s="281"/>
      <c r="I55" s="281"/>
      <c r="J55" s="137">
        <f>'01 01 Pol'!F844</f>
        <v>0</v>
      </c>
    </row>
    <row r="56" spans="1:10" ht="25.5" customHeight="1">
      <c r="A56" s="134"/>
      <c r="B56" s="134" t="s">
        <v>92</v>
      </c>
      <c r="C56" s="279" t="s">
        <v>93</v>
      </c>
      <c r="D56" s="279"/>
      <c r="E56" s="279"/>
      <c r="F56" s="280"/>
      <c r="G56" s="281"/>
      <c r="H56" s="281"/>
      <c r="I56" s="281"/>
      <c r="J56" s="137">
        <f>'01 01 Pol'!F988</f>
        <v>0</v>
      </c>
    </row>
    <row r="57" spans="1:10" ht="25.5" customHeight="1">
      <c r="A57" s="134"/>
      <c r="B57" s="134" t="s">
        <v>94</v>
      </c>
      <c r="C57" s="279" t="s">
        <v>95</v>
      </c>
      <c r="D57" s="279"/>
      <c r="E57" s="279"/>
      <c r="F57" s="280"/>
      <c r="G57" s="281"/>
      <c r="H57" s="281"/>
      <c r="I57" s="281"/>
      <c r="J57" s="137">
        <f>'01 01 Pol'!F1134</f>
        <v>0</v>
      </c>
    </row>
    <row r="58" spans="1:10" ht="25.5" customHeight="1">
      <c r="A58" s="134"/>
      <c r="B58" s="134" t="s">
        <v>96</v>
      </c>
      <c r="C58" s="279" t="s">
        <v>97</v>
      </c>
      <c r="D58" s="279"/>
      <c r="E58" s="279"/>
      <c r="F58" s="280"/>
      <c r="G58" s="281"/>
      <c r="H58" s="281"/>
      <c r="I58" s="281"/>
      <c r="J58" s="137">
        <f>'01 01 Pol'!F1184</f>
        <v>0</v>
      </c>
    </row>
    <row r="59" spans="1:10" ht="25.5" customHeight="1">
      <c r="A59" s="134"/>
      <c r="B59" s="134" t="s">
        <v>98</v>
      </c>
      <c r="C59" s="279" t="s">
        <v>99</v>
      </c>
      <c r="D59" s="279"/>
      <c r="E59" s="279"/>
      <c r="F59" s="280"/>
      <c r="G59" s="281"/>
      <c r="H59" s="281"/>
      <c r="I59" s="281"/>
      <c r="J59" s="137">
        <f>'01 01 Pol'!F1221</f>
        <v>0</v>
      </c>
    </row>
    <row r="60" spans="1:10" ht="25.5" customHeight="1">
      <c r="A60" s="134"/>
      <c r="B60" s="134" t="s">
        <v>100</v>
      </c>
      <c r="C60" s="279" t="s">
        <v>101</v>
      </c>
      <c r="D60" s="279"/>
      <c r="E60" s="279"/>
      <c r="F60" s="280"/>
      <c r="G60" s="281"/>
      <c r="H60" s="281"/>
      <c r="I60" s="281"/>
      <c r="J60" s="137">
        <f>'01 01 Pol'!F1272</f>
        <v>0</v>
      </c>
    </row>
    <row r="61" spans="1:10" ht="25.5" customHeight="1">
      <c r="A61" s="134"/>
      <c r="B61" s="134" t="s">
        <v>102</v>
      </c>
      <c r="C61" s="279" t="s">
        <v>103</v>
      </c>
      <c r="D61" s="279"/>
      <c r="E61" s="279"/>
      <c r="F61" s="280"/>
      <c r="G61" s="281"/>
      <c r="H61" s="281"/>
      <c r="I61" s="281"/>
      <c r="J61" s="137">
        <f>'01 01 Pol'!F1290</f>
        <v>0</v>
      </c>
    </row>
    <row r="62" spans="1:10" ht="25.5" customHeight="1">
      <c r="A62" s="134"/>
      <c r="B62" s="134" t="s">
        <v>104</v>
      </c>
      <c r="C62" s="279" t="s">
        <v>105</v>
      </c>
      <c r="D62" s="279"/>
      <c r="E62" s="279"/>
      <c r="F62" s="280"/>
      <c r="G62" s="281"/>
      <c r="H62" s="281"/>
      <c r="I62" s="281"/>
      <c r="J62" s="137">
        <f>'01 01 Pol'!F1370</f>
        <v>0</v>
      </c>
    </row>
    <row r="63" spans="1:10" ht="25.5" customHeight="1">
      <c r="A63" s="134"/>
      <c r="B63" s="134" t="s">
        <v>106</v>
      </c>
      <c r="C63" s="279" t="s">
        <v>107</v>
      </c>
      <c r="D63" s="279"/>
      <c r="E63" s="279"/>
      <c r="F63" s="280"/>
      <c r="G63" s="281"/>
      <c r="H63" s="281"/>
      <c r="I63" s="281"/>
      <c r="J63" s="137">
        <f>'01 01 Pol'!F1427</f>
        <v>0</v>
      </c>
    </row>
    <row r="64" spans="1:10" ht="25.5" customHeight="1">
      <c r="A64" s="134"/>
      <c r="B64" s="134" t="s">
        <v>108</v>
      </c>
      <c r="C64" s="279" t="s">
        <v>109</v>
      </c>
      <c r="D64" s="279"/>
      <c r="E64" s="279"/>
      <c r="F64" s="280"/>
      <c r="G64" s="281"/>
      <c r="H64" s="281"/>
      <c r="I64" s="281"/>
      <c r="J64" s="137">
        <f>'01 01 Pol'!F1505</f>
        <v>0</v>
      </c>
    </row>
    <row r="65" spans="1:10" ht="25.5" customHeight="1">
      <c r="A65" s="134"/>
      <c r="B65" s="138" t="s">
        <v>110</v>
      </c>
      <c r="C65" s="287" t="s">
        <v>111</v>
      </c>
      <c r="D65" s="287"/>
      <c r="E65" s="287"/>
      <c r="F65" s="288"/>
      <c r="G65" s="289"/>
      <c r="H65" s="289"/>
      <c r="I65" s="289"/>
      <c r="J65" s="139">
        <f>'01 01 Pol'!F1520</f>
        <v>0</v>
      </c>
    </row>
    <row r="66" spans="1:10" ht="25.5" customHeight="1">
      <c r="A66" s="140"/>
      <c r="B66" s="141" t="s">
        <v>112</v>
      </c>
      <c r="C66" s="142"/>
      <c r="D66" s="142"/>
      <c r="E66" s="142"/>
      <c r="F66" s="143"/>
      <c r="G66" s="144"/>
      <c r="H66" s="144"/>
      <c r="I66" s="144"/>
      <c r="J66" s="145">
        <f>SUM(J43:J65)</f>
        <v>0</v>
      </c>
    </row>
    <row r="67" spans="1:10" ht="12.75">
      <c r="A67" s="87"/>
      <c r="B67" s="87"/>
      <c r="C67" s="87"/>
      <c r="D67" s="87"/>
      <c r="E67" s="87"/>
      <c r="F67" s="87"/>
      <c r="G67" s="88"/>
      <c r="H67" s="87"/>
      <c r="I67" s="88"/>
      <c r="J67" s="89"/>
    </row>
    <row r="68" spans="1:10" ht="12.75">
      <c r="A68" s="87"/>
      <c r="B68" s="87"/>
      <c r="C68" s="87"/>
      <c r="D68" s="87"/>
      <c r="E68" s="87"/>
      <c r="F68" s="87"/>
      <c r="G68" s="88"/>
      <c r="H68" s="87"/>
      <c r="I68" s="88"/>
      <c r="J68" s="89"/>
    </row>
    <row r="69" spans="1:10" ht="12.75">
      <c r="A69" s="87"/>
      <c r="B69" s="87"/>
      <c r="C69" s="87"/>
      <c r="D69" s="87"/>
      <c r="E69" s="87"/>
      <c r="F69" s="87"/>
      <c r="G69" s="88"/>
      <c r="H69" s="87"/>
      <c r="I69" s="88"/>
      <c r="J69" s="89"/>
    </row>
  </sheetData>
  <sheetProtection password="DC35" sheet="1"/>
  <mergeCells count="24">
    <mergeCell ref="C61:I61"/>
    <mergeCell ref="C62:I62"/>
    <mergeCell ref="C63:I63"/>
    <mergeCell ref="C64:I64"/>
    <mergeCell ref="C51:I51"/>
    <mergeCell ref="C52:I52"/>
    <mergeCell ref="C65:I65"/>
    <mergeCell ref="C54:I54"/>
    <mergeCell ref="C55:I55"/>
    <mergeCell ref="C56:I56"/>
    <mergeCell ref="C57:I57"/>
    <mergeCell ref="C58:I58"/>
    <mergeCell ref="C59:I59"/>
    <mergeCell ref="C60:I60"/>
    <mergeCell ref="C53:I53"/>
    <mergeCell ref="B24:E24"/>
    <mergeCell ref="C43:I43"/>
    <mergeCell ref="C44:I44"/>
    <mergeCell ref="C45:I45"/>
    <mergeCell ref="C46:I46"/>
    <mergeCell ref="C47:I47"/>
    <mergeCell ref="C48:I48"/>
    <mergeCell ref="C49:I49"/>
    <mergeCell ref="C50:I50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2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LI/N018</v>
      </c>
      <c r="C1" s="31" t="str">
        <f>Stavba!NazevStavby</f>
        <v>REKONSTRUKCE OBJEKTU RESSELOVY HÁJENKY</v>
      </c>
      <c r="D1" s="31"/>
      <c r="E1" s="31"/>
      <c r="F1" s="31"/>
      <c r="G1" s="24"/>
      <c r="H1" s="33"/>
    </row>
    <row r="2" spans="1:8" ht="13.5" thickBot="1">
      <c r="A2" s="25" t="s">
        <v>27</v>
      </c>
      <c r="B2" s="30"/>
      <c r="C2" s="291"/>
      <c r="D2" s="291"/>
      <c r="E2" s="291"/>
      <c r="F2" s="291"/>
      <c r="G2" s="26" t="s">
        <v>15</v>
      </c>
      <c r="H2" s="34"/>
    </row>
    <row r="3" ht="13.5" thickTop="1"/>
    <row r="4" spans="1:8" ht="18">
      <c r="A4" s="290" t="s">
        <v>16</v>
      </c>
      <c r="B4" s="290"/>
      <c r="C4" s="290"/>
      <c r="D4" s="290"/>
      <c r="E4" s="290"/>
      <c r="F4" s="290"/>
      <c r="G4" s="290"/>
      <c r="H4" s="290"/>
    </row>
    <row r="6" spans="1:2" ht="15.75">
      <c r="A6" s="32" t="s">
        <v>24</v>
      </c>
      <c r="B6" s="29">
        <f>B2</f>
        <v>0</v>
      </c>
    </row>
    <row r="7" spans="2:7" ht="15.75">
      <c r="B7" s="292">
        <f>C2</f>
        <v>0</v>
      </c>
      <c r="C7" s="293"/>
      <c r="D7" s="293"/>
      <c r="E7" s="293"/>
      <c r="F7" s="293"/>
      <c r="G7" s="293"/>
    </row>
    <row r="9" spans="1:8" s="32" customFormat="1" ht="12.75" customHeight="1">
      <c r="A9" s="32" t="s">
        <v>26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DC35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3" customWidth="1"/>
    <col min="2" max="2" width="14.375" style="53" customWidth="1"/>
    <col min="3" max="3" width="38.25390625" style="77" customWidth="1"/>
    <col min="4" max="4" width="4.625" style="53" customWidth="1"/>
    <col min="5" max="5" width="10.625" style="53" customWidth="1"/>
    <col min="6" max="6" width="9.875" style="53" customWidth="1"/>
    <col min="7" max="7" width="12.75390625" style="53" customWidth="1"/>
    <col min="8" max="16384" width="9.125" style="53" customWidth="1"/>
  </cols>
  <sheetData>
    <row r="1" spans="1:7" ht="16.5" thickBot="1">
      <c r="A1" s="294" t="s">
        <v>28</v>
      </c>
      <c r="B1" s="294"/>
      <c r="C1" s="295"/>
      <c r="D1" s="294"/>
      <c r="E1" s="294"/>
      <c r="F1" s="294"/>
      <c r="G1" s="294"/>
    </row>
    <row r="2" spans="1:7" ht="13.5" thickTop="1">
      <c r="A2" s="54" t="s">
        <v>29</v>
      </c>
      <c r="B2" s="55"/>
      <c r="C2" s="296"/>
      <c r="D2" s="296"/>
      <c r="E2" s="296"/>
      <c r="F2" s="296"/>
      <c r="G2" s="297"/>
    </row>
    <row r="3" spans="1:7" ht="12.75">
      <c r="A3" s="56" t="s">
        <v>30</v>
      </c>
      <c r="B3" s="57"/>
      <c r="C3" s="298"/>
      <c r="D3" s="298"/>
      <c r="E3" s="298"/>
      <c r="F3" s="298"/>
      <c r="G3" s="299"/>
    </row>
    <row r="4" spans="1:7" ht="13.5" thickBot="1">
      <c r="A4" s="58" t="s">
        <v>31</v>
      </c>
      <c r="B4" s="59"/>
      <c r="C4" s="300"/>
      <c r="D4" s="300"/>
      <c r="E4" s="300"/>
      <c r="F4" s="300"/>
      <c r="G4" s="301"/>
    </row>
    <row r="5" spans="2:4" ht="14.25" thickBot="1" thickTop="1">
      <c r="B5" s="60"/>
      <c r="C5" s="61"/>
      <c r="D5" s="62"/>
    </row>
    <row r="6" spans="1:7" ht="13.5" thickBot="1">
      <c r="A6" s="63" t="s">
        <v>32</v>
      </c>
      <c r="B6" s="64" t="s">
        <v>33</v>
      </c>
      <c r="C6" s="65" t="s">
        <v>34</v>
      </c>
      <c r="D6" s="66" t="s">
        <v>35</v>
      </c>
      <c r="E6" s="67" t="s">
        <v>36</v>
      </c>
      <c r="F6" s="68" t="s">
        <v>37</v>
      </c>
      <c r="G6" s="69" t="s">
        <v>38</v>
      </c>
    </row>
    <row r="7" spans="1:7" ht="14.25" thickBot="1" thickTop="1">
      <c r="A7" s="70"/>
      <c r="B7" s="71"/>
      <c r="C7" s="72"/>
      <c r="D7" s="73"/>
      <c r="E7" s="74"/>
      <c r="F7" s="75"/>
      <c r="G7" s="76"/>
    </row>
  </sheetData>
  <sheetProtection password="DC35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3" t="s">
        <v>1</v>
      </c>
      <c r="B1" s="28" t="str">
        <f>Stavba!CisloStavby</f>
        <v>LI/N018</v>
      </c>
      <c r="C1" s="31" t="str">
        <f>Stavba!NazevStavby</f>
        <v>REKONSTRUKCE OBJEKTU RESSELOVY HÁJENKY</v>
      </c>
      <c r="D1" s="31"/>
      <c r="E1" s="31"/>
      <c r="F1" s="31"/>
      <c r="G1" s="24"/>
      <c r="H1" s="33"/>
    </row>
    <row r="2" spans="1:15" ht="13.5" customHeight="1" thickBot="1">
      <c r="A2" s="25" t="s">
        <v>27</v>
      </c>
      <c r="B2" s="146" t="s">
        <v>53</v>
      </c>
      <c r="C2" s="302" t="s">
        <v>54</v>
      </c>
      <c r="D2" s="291"/>
      <c r="E2" s="291"/>
      <c r="F2" s="291"/>
      <c r="G2" s="26" t="s">
        <v>15</v>
      </c>
      <c r="H2" s="147" t="s">
        <v>55</v>
      </c>
      <c r="O2" s="8" t="s">
        <v>113</v>
      </c>
    </row>
    <row r="3" ht="13.5" customHeight="1" thickTop="1">
      <c r="H3" s="35"/>
    </row>
    <row r="4" spans="1:8" ht="18" customHeight="1">
      <c r="A4" s="290" t="s">
        <v>16</v>
      </c>
      <c r="B4" s="290"/>
      <c r="C4" s="290"/>
      <c r="D4" s="290"/>
      <c r="E4" s="290"/>
      <c r="F4" s="290"/>
      <c r="G4" s="290"/>
      <c r="H4" s="290"/>
    </row>
    <row r="5" ht="12.75" customHeight="1">
      <c r="H5" s="35"/>
    </row>
    <row r="6" spans="1:8" ht="15.75" customHeight="1">
      <c r="A6" s="32" t="s">
        <v>24</v>
      </c>
      <c r="B6" s="29" t="str">
        <f>B2</f>
        <v>01</v>
      </c>
      <c r="H6" s="35"/>
    </row>
    <row r="7" spans="2:8" ht="15.75" customHeight="1">
      <c r="B7" s="292" t="str">
        <f>C2</f>
        <v>ARCHITEKTONICKO - STAVEBNÍ ŘEŠENÍ</v>
      </c>
      <c r="C7" s="293"/>
      <c r="D7" s="293"/>
      <c r="E7" s="293"/>
      <c r="F7" s="293"/>
      <c r="G7" s="293"/>
      <c r="H7" s="35"/>
    </row>
    <row r="8" ht="12.75" customHeight="1">
      <c r="H8" s="35"/>
    </row>
    <row r="9" spans="1:10" ht="12.75" customHeight="1">
      <c r="A9" s="32" t="s">
        <v>26</v>
      </c>
      <c r="B9" s="148" t="s">
        <v>114</v>
      </c>
      <c r="C9" s="148" t="s">
        <v>115</v>
      </c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148" t="s">
        <v>116</v>
      </c>
      <c r="C10" s="148" t="s">
        <v>117</v>
      </c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148" t="s">
        <v>118</v>
      </c>
      <c r="C11" s="148" t="s">
        <v>119</v>
      </c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148" t="s">
        <v>120</v>
      </c>
      <c r="C13" s="148" t="s">
        <v>121</v>
      </c>
      <c r="D13" s="32"/>
      <c r="E13" s="32"/>
      <c r="F13" s="32"/>
      <c r="G13" s="32"/>
      <c r="H13" s="36"/>
      <c r="I13" s="32"/>
      <c r="J13" s="32"/>
    </row>
    <row r="14" spans="1:10" ht="12.75" customHeight="1">
      <c r="A14" s="32"/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148" t="s">
        <v>55</v>
      </c>
      <c r="C15" s="148" t="s">
        <v>122</v>
      </c>
      <c r="D15" s="32"/>
      <c r="E15" s="32"/>
      <c r="F15" s="32"/>
      <c r="G15" s="32"/>
      <c r="H15" s="36"/>
      <c r="I15" s="32"/>
      <c r="J15" s="32"/>
    </row>
    <row r="16" spans="1:10" ht="12.75" customHeight="1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10" ht="12.75" customHeight="1">
      <c r="A17" s="32" t="s">
        <v>123</v>
      </c>
      <c r="B17" s="32"/>
      <c r="C17" s="148" t="s">
        <v>124</v>
      </c>
      <c r="D17" s="32"/>
      <c r="E17" s="32"/>
      <c r="F17" s="32"/>
      <c r="G17" s="32"/>
      <c r="H17" s="36"/>
      <c r="I17" s="32"/>
      <c r="J17" s="32"/>
    </row>
    <row r="18" spans="1:10" ht="12.75" customHeight="1">
      <c r="A18" s="32"/>
      <c r="B18" s="32"/>
      <c r="C18" s="32"/>
      <c r="D18" s="32"/>
      <c r="E18" s="32"/>
      <c r="F18" s="32"/>
      <c r="G18" s="32"/>
      <c r="H18" s="36"/>
      <c r="I18" s="32"/>
      <c r="J18" s="32"/>
    </row>
    <row r="19" spans="1:10" ht="12.75" customHeight="1" thickBot="1">
      <c r="A19" s="149" t="s">
        <v>125</v>
      </c>
      <c r="B19" s="150"/>
      <c r="C19" s="150"/>
      <c r="D19" s="150"/>
      <c r="E19" s="150"/>
      <c r="F19" s="150"/>
      <c r="G19" s="150"/>
      <c r="H19" s="151"/>
      <c r="I19" s="32"/>
      <c r="J19" s="32"/>
    </row>
    <row r="20" spans="1:10" ht="12.75" customHeight="1">
      <c r="A20" s="159" t="s">
        <v>126</v>
      </c>
      <c r="B20" s="160"/>
      <c r="C20" s="161"/>
      <c r="D20" s="161"/>
      <c r="E20" s="161"/>
      <c r="F20" s="161"/>
      <c r="G20" s="162"/>
      <c r="H20" s="163" t="s">
        <v>127</v>
      </c>
      <c r="I20" s="32"/>
      <c r="J20" s="32"/>
    </row>
    <row r="21" spans="1:16" ht="12.75" customHeight="1">
      <c r="A21" s="157" t="s">
        <v>53</v>
      </c>
      <c r="B21" s="155" t="s">
        <v>54</v>
      </c>
      <c r="C21" s="154"/>
      <c r="D21" s="154"/>
      <c r="E21" s="154"/>
      <c r="F21" s="154"/>
      <c r="G21" s="156"/>
      <c r="H21" s="158">
        <f>'01 01 Pol'!G1600</f>
        <v>0</v>
      </c>
      <c r="I21" s="32"/>
      <c r="J21" s="32"/>
      <c r="O21">
        <f>'01 01 Pol'!AN1601</f>
        <v>0</v>
      </c>
      <c r="P21">
        <f>'01 01 Pol'!AO1601</f>
        <v>0</v>
      </c>
    </row>
    <row r="22" spans="1:10" ht="12.75" customHeight="1" thickBot="1">
      <c r="A22" s="164"/>
      <c r="B22" s="165" t="s">
        <v>128</v>
      </c>
      <c r="C22" s="166"/>
      <c r="D22" s="167" t="str">
        <f>B2</f>
        <v>01</v>
      </c>
      <c r="E22" s="166"/>
      <c r="F22" s="166"/>
      <c r="G22" s="168"/>
      <c r="H22" s="169">
        <f>SUM(H21:H21)</f>
        <v>0</v>
      </c>
      <c r="I22" s="32"/>
      <c r="J22" s="32"/>
    </row>
    <row r="23" spans="1:10" ht="12.75" customHeight="1" thickBot="1">
      <c r="A23" s="32"/>
      <c r="B23" s="32"/>
      <c r="C23" s="32"/>
      <c r="D23" s="32"/>
      <c r="E23" s="32"/>
      <c r="F23" s="32"/>
      <c r="G23" s="32"/>
      <c r="H23" s="170"/>
      <c r="I23" s="32"/>
      <c r="J23" s="32"/>
    </row>
    <row r="24" spans="1:16" ht="12.75" customHeight="1">
      <c r="A24" s="180"/>
      <c r="B24" s="181"/>
      <c r="C24" s="181"/>
      <c r="D24" s="181"/>
      <c r="E24" s="182"/>
      <c r="F24" s="181"/>
      <c r="G24" s="181"/>
      <c r="H24" s="183" t="s">
        <v>57</v>
      </c>
      <c r="I24" s="32"/>
      <c r="J24" s="32"/>
      <c r="O24" s="35">
        <f>H25</f>
        <v>0</v>
      </c>
      <c r="P24" s="35">
        <f>H27</f>
        <v>0</v>
      </c>
    </row>
    <row r="25" spans="1:10" ht="12.75" customHeight="1">
      <c r="A25" s="175" t="s">
        <v>58</v>
      </c>
      <c r="B25" s="171"/>
      <c r="C25" s="171"/>
      <c r="D25" s="171">
        <v>15</v>
      </c>
      <c r="E25" s="172" t="s">
        <v>59</v>
      </c>
      <c r="F25" s="171"/>
      <c r="G25" s="171"/>
      <c r="H25" s="178">
        <f>SUM(O21:O22)</f>
        <v>0</v>
      </c>
      <c r="I25" s="32"/>
      <c r="J25" s="32"/>
    </row>
    <row r="26" spans="1:10" ht="12.75" customHeight="1">
      <c r="A26" s="176" t="s">
        <v>60</v>
      </c>
      <c r="B26" s="152"/>
      <c r="C26" s="152"/>
      <c r="D26" s="152">
        <v>15</v>
      </c>
      <c r="E26" s="173" t="s">
        <v>59</v>
      </c>
      <c r="F26" s="152"/>
      <c r="G26" s="152"/>
      <c r="H26" s="179">
        <f>H25*(D26/100)</f>
        <v>0</v>
      </c>
      <c r="I26" s="32"/>
      <c r="J26" s="32"/>
    </row>
    <row r="27" spans="1:10" ht="12.75" customHeight="1">
      <c r="A27" s="176" t="s">
        <v>58</v>
      </c>
      <c r="B27" s="152"/>
      <c r="C27" s="152"/>
      <c r="D27" s="152">
        <v>21</v>
      </c>
      <c r="E27" s="173" t="s">
        <v>59</v>
      </c>
      <c r="F27" s="152"/>
      <c r="G27" s="152"/>
      <c r="H27" s="179">
        <f>SUM(P21:P22)</f>
        <v>0</v>
      </c>
      <c r="I27" s="32"/>
      <c r="J27" s="32"/>
    </row>
    <row r="28" spans="1:10" ht="12.75" customHeight="1" thickBot="1">
      <c r="A28" s="177" t="s">
        <v>60</v>
      </c>
      <c r="B28" s="153"/>
      <c r="C28" s="153"/>
      <c r="D28" s="153">
        <v>21</v>
      </c>
      <c r="E28" s="174" t="s">
        <v>59</v>
      </c>
      <c r="F28" s="152"/>
      <c r="G28" s="152"/>
      <c r="H28" s="179">
        <f>H27*(D28/100)</f>
        <v>0</v>
      </c>
      <c r="I28" s="32"/>
      <c r="J28" s="32"/>
    </row>
    <row r="29" spans="1:10" ht="12.75" customHeight="1" thickBot="1">
      <c r="A29" s="184" t="s">
        <v>129</v>
      </c>
      <c r="B29" s="185"/>
      <c r="C29" s="185"/>
      <c r="D29" s="185"/>
      <c r="E29" s="185"/>
      <c r="F29" s="186"/>
      <c r="G29" s="187"/>
      <c r="H29" s="188">
        <f>SUM(H25:H28)</f>
        <v>0</v>
      </c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3.5" thickBot="1">
      <c r="A31" s="149" t="s">
        <v>968</v>
      </c>
      <c r="B31" s="150"/>
      <c r="C31" s="150"/>
      <c r="D31" s="215" t="s">
        <v>53</v>
      </c>
      <c r="E31" s="303" t="s">
        <v>54</v>
      </c>
      <c r="F31" s="303"/>
      <c r="G31" s="303"/>
      <c r="H31" s="303"/>
      <c r="I31" s="32"/>
      <c r="J31" s="32"/>
      <c r="BC31" s="264" t="str">
        <f>E31</f>
        <v>ARCHITEKTONICKO - STAVEBNÍ ŘEŠENÍ</v>
      </c>
    </row>
    <row r="32" spans="1:10" ht="12.75" customHeight="1">
      <c r="A32" s="159" t="s">
        <v>969</v>
      </c>
      <c r="B32" s="160"/>
      <c r="C32" s="161"/>
      <c r="D32" s="161"/>
      <c r="E32" s="161"/>
      <c r="F32" s="161"/>
      <c r="G32" s="162"/>
      <c r="H32" s="163" t="s">
        <v>127</v>
      </c>
      <c r="I32" s="32"/>
      <c r="J32" s="32"/>
    </row>
    <row r="33" spans="1:10" ht="12.75" customHeight="1">
      <c r="A33" s="157" t="s">
        <v>66</v>
      </c>
      <c r="B33" s="155" t="s">
        <v>67</v>
      </c>
      <c r="C33" s="154"/>
      <c r="D33" s="154"/>
      <c r="E33" s="154"/>
      <c r="F33" s="154"/>
      <c r="G33" s="156"/>
      <c r="H33" s="265">
        <f>'01 01 Pol'!F8</f>
        <v>0</v>
      </c>
      <c r="I33" s="32"/>
      <c r="J33" s="32"/>
    </row>
    <row r="34" spans="1:10" ht="12.75" customHeight="1">
      <c r="A34" s="157" t="s">
        <v>68</v>
      </c>
      <c r="B34" s="155" t="s">
        <v>69</v>
      </c>
      <c r="C34" s="154"/>
      <c r="D34" s="154"/>
      <c r="E34" s="154"/>
      <c r="F34" s="154"/>
      <c r="G34" s="156"/>
      <c r="H34" s="265">
        <f>'01 01 Pol'!F28</f>
        <v>0</v>
      </c>
      <c r="I34" s="32"/>
      <c r="J34" s="32"/>
    </row>
    <row r="35" spans="1:10" ht="12.75" customHeight="1">
      <c r="A35" s="157" t="s">
        <v>70</v>
      </c>
      <c r="B35" s="155" t="s">
        <v>71</v>
      </c>
      <c r="C35" s="154"/>
      <c r="D35" s="154"/>
      <c r="E35" s="154"/>
      <c r="F35" s="154"/>
      <c r="G35" s="156"/>
      <c r="H35" s="265">
        <f>'01 01 Pol'!F109</f>
        <v>0</v>
      </c>
      <c r="I35" s="32"/>
      <c r="J35" s="32"/>
    </row>
    <row r="36" spans="1:10" ht="12.75" customHeight="1">
      <c r="A36" s="157" t="s">
        <v>72</v>
      </c>
      <c r="B36" s="155" t="s">
        <v>73</v>
      </c>
      <c r="C36" s="154"/>
      <c r="D36" s="154"/>
      <c r="E36" s="154"/>
      <c r="F36" s="154"/>
      <c r="G36" s="156"/>
      <c r="H36" s="265">
        <f>'01 01 Pol'!F218</f>
        <v>0</v>
      </c>
      <c r="I36" s="32"/>
      <c r="J36" s="32"/>
    </row>
    <row r="37" spans="1:10" ht="12.75" customHeight="1">
      <c r="A37" s="157" t="s">
        <v>74</v>
      </c>
      <c r="B37" s="155" t="s">
        <v>75</v>
      </c>
      <c r="C37" s="154"/>
      <c r="D37" s="154"/>
      <c r="E37" s="154"/>
      <c r="F37" s="154"/>
      <c r="G37" s="156"/>
      <c r="H37" s="265">
        <f>'01 01 Pol'!F266</f>
        <v>0</v>
      </c>
      <c r="I37" s="32"/>
      <c r="J37" s="32"/>
    </row>
    <row r="38" spans="1:10" ht="12.75" customHeight="1">
      <c r="A38" s="157" t="s">
        <v>76</v>
      </c>
      <c r="B38" s="155" t="s">
        <v>77</v>
      </c>
      <c r="C38" s="154"/>
      <c r="D38" s="154"/>
      <c r="E38" s="154"/>
      <c r="F38" s="154"/>
      <c r="G38" s="156"/>
      <c r="H38" s="265">
        <f>'01 01 Pol'!F362</f>
        <v>0</v>
      </c>
      <c r="I38" s="32"/>
      <c r="J38" s="32"/>
    </row>
    <row r="39" spans="1:10" ht="12.75" customHeight="1">
      <c r="A39" s="157" t="s">
        <v>78</v>
      </c>
      <c r="B39" s="155" t="s">
        <v>79</v>
      </c>
      <c r="C39" s="154"/>
      <c r="D39" s="154"/>
      <c r="E39" s="154"/>
      <c r="F39" s="154"/>
      <c r="G39" s="156"/>
      <c r="H39" s="265">
        <f>'01 01 Pol'!F421</f>
        <v>0</v>
      </c>
      <c r="I39" s="32"/>
      <c r="J39" s="32"/>
    </row>
    <row r="40" spans="1:10" ht="12.75" customHeight="1">
      <c r="A40" s="157" t="s">
        <v>80</v>
      </c>
      <c r="B40" s="155" t="s">
        <v>81</v>
      </c>
      <c r="C40" s="154"/>
      <c r="D40" s="154"/>
      <c r="E40" s="154"/>
      <c r="F40" s="154"/>
      <c r="G40" s="156"/>
      <c r="H40" s="265">
        <f>'01 01 Pol'!F450</f>
        <v>0</v>
      </c>
      <c r="I40" s="32"/>
      <c r="J40" s="32"/>
    </row>
    <row r="41" spans="1:10" ht="12.75" customHeight="1">
      <c r="A41" s="157" t="s">
        <v>82</v>
      </c>
      <c r="B41" s="155" t="s">
        <v>83</v>
      </c>
      <c r="C41" s="154"/>
      <c r="D41" s="154"/>
      <c r="E41" s="154"/>
      <c r="F41" s="154"/>
      <c r="G41" s="156"/>
      <c r="H41" s="265">
        <f>'01 01 Pol'!F453</f>
        <v>0</v>
      </c>
      <c r="I41" s="32"/>
      <c r="J41" s="32"/>
    </row>
    <row r="42" spans="1:10" ht="12.75" customHeight="1">
      <c r="A42" s="157" t="s">
        <v>84</v>
      </c>
      <c r="B42" s="155" t="s">
        <v>85</v>
      </c>
      <c r="C42" s="154"/>
      <c r="D42" s="154"/>
      <c r="E42" s="154"/>
      <c r="F42" s="154"/>
      <c r="G42" s="156"/>
      <c r="H42" s="265">
        <f>'01 01 Pol'!F487</f>
        <v>0</v>
      </c>
      <c r="I42" s="32"/>
      <c r="J42" s="32"/>
    </row>
    <row r="43" spans="1:10" ht="12.75" customHeight="1">
      <c r="A43" s="157" t="s">
        <v>86</v>
      </c>
      <c r="B43" s="155" t="s">
        <v>87</v>
      </c>
      <c r="C43" s="154"/>
      <c r="D43" s="154"/>
      <c r="E43" s="154"/>
      <c r="F43" s="154"/>
      <c r="G43" s="156"/>
      <c r="H43" s="265">
        <f>'01 01 Pol'!F798</f>
        <v>0</v>
      </c>
      <c r="I43" s="32"/>
      <c r="J43" s="32"/>
    </row>
    <row r="44" spans="1:10" ht="12.75" customHeight="1">
      <c r="A44" s="157" t="s">
        <v>88</v>
      </c>
      <c r="B44" s="155" t="s">
        <v>89</v>
      </c>
      <c r="C44" s="154"/>
      <c r="D44" s="154"/>
      <c r="E44" s="154"/>
      <c r="F44" s="154"/>
      <c r="G44" s="156"/>
      <c r="H44" s="265">
        <f>'01 01 Pol'!F808</f>
        <v>0</v>
      </c>
      <c r="I44" s="32"/>
      <c r="J44" s="32"/>
    </row>
    <row r="45" spans="1:10" ht="12.75" customHeight="1">
      <c r="A45" s="157" t="s">
        <v>90</v>
      </c>
      <c r="B45" s="155" t="s">
        <v>91</v>
      </c>
      <c r="C45" s="154"/>
      <c r="D45" s="154"/>
      <c r="E45" s="154"/>
      <c r="F45" s="154"/>
      <c r="G45" s="156"/>
      <c r="H45" s="265">
        <f>'01 01 Pol'!F844</f>
        <v>0</v>
      </c>
      <c r="I45" s="32"/>
      <c r="J45" s="32"/>
    </row>
    <row r="46" spans="1:10" ht="12.75" customHeight="1">
      <c r="A46" s="157" t="s">
        <v>92</v>
      </c>
      <c r="B46" s="155" t="s">
        <v>93</v>
      </c>
      <c r="C46" s="154"/>
      <c r="D46" s="154"/>
      <c r="E46" s="154"/>
      <c r="F46" s="154"/>
      <c r="G46" s="156"/>
      <c r="H46" s="265">
        <f>'01 01 Pol'!F988</f>
        <v>0</v>
      </c>
      <c r="I46" s="32"/>
      <c r="J46" s="32"/>
    </row>
    <row r="47" spans="1:10" ht="12.75" customHeight="1">
      <c r="A47" s="157" t="s">
        <v>94</v>
      </c>
      <c r="B47" s="155" t="s">
        <v>95</v>
      </c>
      <c r="C47" s="154"/>
      <c r="D47" s="154"/>
      <c r="E47" s="154"/>
      <c r="F47" s="154"/>
      <c r="G47" s="156"/>
      <c r="H47" s="265">
        <f>'01 01 Pol'!F1134</f>
        <v>0</v>
      </c>
      <c r="I47" s="32"/>
      <c r="J47" s="32"/>
    </row>
    <row r="48" spans="1:10" ht="12.75" customHeight="1">
      <c r="A48" s="157" t="s">
        <v>96</v>
      </c>
      <c r="B48" s="155" t="s">
        <v>97</v>
      </c>
      <c r="C48" s="154"/>
      <c r="D48" s="154"/>
      <c r="E48" s="154"/>
      <c r="F48" s="154"/>
      <c r="G48" s="156"/>
      <c r="H48" s="265">
        <f>'01 01 Pol'!F1184</f>
        <v>0</v>
      </c>
      <c r="I48" s="32"/>
      <c r="J48" s="32"/>
    </row>
    <row r="49" spans="1:10" ht="12.75" customHeight="1">
      <c r="A49" s="157" t="s">
        <v>98</v>
      </c>
      <c r="B49" s="155" t="s">
        <v>99</v>
      </c>
      <c r="C49" s="154"/>
      <c r="D49" s="154"/>
      <c r="E49" s="154"/>
      <c r="F49" s="154"/>
      <c r="G49" s="156"/>
      <c r="H49" s="265">
        <f>'01 01 Pol'!F1221</f>
        <v>0</v>
      </c>
      <c r="I49" s="32"/>
      <c r="J49" s="32"/>
    </row>
    <row r="50" spans="1:10" ht="12.75" customHeight="1">
      <c r="A50" s="157" t="s">
        <v>100</v>
      </c>
      <c r="B50" s="155" t="s">
        <v>101</v>
      </c>
      <c r="C50" s="154"/>
      <c r="D50" s="154"/>
      <c r="E50" s="154"/>
      <c r="F50" s="154"/>
      <c r="G50" s="156"/>
      <c r="H50" s="265">
        <f>'01 01 Pol'!F1272</f>
        <v>0</v>
      </c>
      <c r="I50" s="32"/>
      <c r="J50" s="32"/>
    </row>
    <row r="51" spans="1:8" ht="12.75">
      <c r="A51" s="157" t="s">
        <v>102</v>
      </c>
      <c r="B51" s="155" t="s">
        <v>103</v>
      </c>
      <c r="C51" s="154"/>
      <c r="D51" s="154"/>
      <c r="E51" s="154"/>
      <c r="F51" s="154"/>
      <c r="G51" s="156"/>
      <c r="H51" s="265">
        <f>'01 01 Pol'!F1290</f>
        <v>0</v>
      </c>
    </row>
    <row r="52" spans="1:8" ht="12.75">
      <c r="A52" s="157" t="s">
        <v>104</v>
      </c>
      <c r="B52" s="155" t="s">
        <v>105</v>
      </c>
      <c r="C52" s="154"/>
      <c r="D52" s="154"/>
      <c r="E52" s="154"/>
      <c r="F52" s="154"/>
      <c r="G52" s="156"/>
      <c r="H52" s="265">
        <f>'01 01 Pol'!F1370</f>
        <v>0</v>
      </c>
    </row>
    <row r="53" spans="1:8" ht="12.75">
      <c r="A53" s="157" t="s">
        <v>106</v>
      </c>
      <c r="B53" s="155" t="s">
        <v>107</v>
      </c>
      <c r="C53" s="154"/>
      <c r="D53" s="154"/>
      <c r="E53" s="154"/>
      <c r="F53" s="154"/>
      <c r="G53" s="156"/>
      <c r="H53" s="265">
        <f>'01 01 Pol'!F1427</f>
        <v>0</v>
      </c>
    </row>
    <row r="54" spans="1:8" ht="12.75">
      <c r="A54" s="157" t="s">
        <v>108</v>
      </c>
      <c r="B54" s="155" t="s">
        <v>109</v>
      </c>
      <c r="C54" s="154"/>
      <c r="D54" s="154"/>
      <c r="E54" s="154"/>
      <c r="F54" s="154"/>
      <c r="G54" s="156"/>
      <c r="H54" s="265">
        <f>'01 01 Pol'!F1505</f>
        <v>0</v>
      </c>
    </row>
    <row r="55" spans="1:8" ht="12.75">
      <c r="A55" s="157" t="s">
        <v>110</v>
      </c>
      <c r="B55" s="155" t="s">
        <v>111</v>
      </c>
      <c r="C55" s="154"/>
      <c r="D55" s="154"/>
      <c r="E55" s="154"/>
      <c r="F55" s="154"/>
      <c r="G55" s="156"/>
      <c r="H55" s="265">
        <f>'01 01 Pol'!F1520</f>
        <v>0</v>
      </c>
    </row>
    <row r="56" spans="1:8" ht="13.5" thickBot="1">
      <c r="A56" s="164"/>
      <c r="B56" s="165" t="s">
        <v>970</v>
      </c>
      <c r="C56" s="166"/>
      <c r="D56" s="167" t="str">
        <f>D31</f>
        <v>01</v>
      </c>
      <c r="E56" s="166"/>
      <c r="F56" s="166"/>
      <c r="G56" s="168"/>
      <c r="H56" s="266">
        <f>SUM(H33:H55)</f>
        <v>0</v>
      </c>
    </row>
  </sheetData>
  <sheetProtection password="DC35" sheet="1"/>
  <mergeCells count="4">
    <mergeCell ref="C2:F2"/>
    <mergeCell ref="A4:H4"/>
    <mergeCell ref="B7:G7"/>
    <mergeCell ref="E31:H3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C3" sqref="C3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2" max="52" width="112.625" style="0" customWidth="1"/>
    <col min="53" max="53" width="98.875" style="0" customWidth="1"/>
  </cols>
  <sheetData>
    <row r="1" spans="1:29" ht="16.5" thickBot="1">
      <c r="A1" s="315" t="s">
        <v>130</v>
      </c>
      <c r="B1" s="315"/>
      <c r="C1" s="316"/>
      <c r="D1" s="315"/>
      <c r="E1" s="315"/>
      <c r="F1" s="315"/>
      <c r="G1" s="315"/>
      <c r="AC1" t="s">
        <v>133</v>
      </c>
    </row>
    <row r="2" spans="1:7" ht="13.5" thickTop="1">
      <c r="A2" s="195" t="s">
        <v>29</v>
      </c>
      <c r="B2" s="199" t="s">
        <v>40</v>
      </c>
      <c r="C2" s="217" t="s">
        <v>971</v>
      </c>
      <c r="D2" s="197"/>
      <c r="E2" s="196"/>
      <c r="F2" s="196"/>
      <c r="G2" s="198"/>
    </row>
    <row r="3" spans="1:29" ht="12.75">
      <c r="A3" s="193" t="s">
        <v>30</v>
      </c>
      <c r="B3" s="200" t="s">
        <v>53</v>
      </c>
      <c r="C3" s="218" t="s">
        <v>54</v>
      </c>
      <c r="D3" s="192"/>
      <c r="E3" s="191"/>
      <c r="F3" s="191"/>
      <c r="G3" s="194"/>
      <c r="AC3" s="8" t="s">
        <v>113</v>
      </c>
    </row>
    <row r="4" spans="1:7" ht="13.5" thickBot="1">
      <c r="A4" s="201" t="s">
        <v>31</v>
      </c>
      <c r="B4" s="202" t="s">
        <v>53</v>
      </c>
      <c r="C4" s="219" t="s">
        <v>54</v>
      </c>
      <c r="D4" s="203"/>
      <c r="E4" s="204"/>
      <c r="F4" s="204"/>
      <c r="G4" s="205"/>
    </row>
    <row r="5" spans="3:4" ht="14.25" thickBot="1" thickTop="1">
      <c r="C5" s="220"/>
      <c r="D5" s="189"/>
    </row>
    <row r="6" spans="1:10" ht="27" thickBot="1" thickTop="1">
      <c r="A6" s="206" t="s">
        <v>32</v>
      </c>
      <c r="B6" s="209" t="s">
        <v>33</v>
      </c>
      <c r="C6" s="221" t="s">
        <v>34</v>
      </c>
      <c r="D6" s="208" t="s">
        <v>35</v>
      </c>
      <c r="E6" s="207" t="s">
        <v>36</v>
      </c>
      <c r="F6" s="210" t="s">
        <v>37</v>
      </c>
      <c r="G6" s="206" t="s">
        <v>38</v>
      </c>
      <c r="H6" s="255" t="s">
        <v>131</v>
      </c>
      <c r="I6" s="222" t="s">
        <v>132</v>
      </c>
      <c r="J6" s="53"/>
    </row>
    <row r="7" spans="1:9" ht="12.75">
      <c r="A7" s="256"/>
      <c r="B7" s="257" t="s">
        <v>134</v>
      </c>
      <c r="C7" s="317" t="s">
        <v>135</v>
      </c>
      <c r="D7" s="318"/>
      <c r="E7" s="319"/>
      <c r="F7" s="320"/>
      <c r="G7" s="320"/>
      <c r="H7" s="258"/>
      <c r="I7" s="259"/>
    </row>
    <row r="8" spans="1:31" ht="12.75">
      <c r="A8" s="250" t="s">
        <v>136</v>
      </c>
      <c r="B8" s="223" t="s">
        <v>66</v>
      </c>
      <c r="C8" s="240" t="s">
        <v>67</v>
      </c>
      <c r="D8" s="226"/>
      <c r="E8" s="230"/>
      <c r="F8" s="321">
        <f>SUM(G9:G27)</f>
        <v>0</v>
      </c>
      <c r="G8" s="322"/>
      <c r="H8" s="235"/>
      <c r="I8" s="253"/>
      <c r="AE8" t="s">
        <v>137</v>
      </c>
    </row>
    <row r="9" spans="1:60" ht="12.75" outlineLevel="1">
      <c r="A9" s="251">
        <v>1</v>
      </c>
      <c r="B9" s="224" t="s">
        <v>66</v>
      </c>
      <c r="C9" s="241" t="s">
        <v>67</v>
      </c>
      <c r="D9" s="227"/>
      <c r="E9" s="231">
        <v>0</v>
      </c>
      <c r="F9" s="236"/>
      <c r="G9" s="237">
        <f>ROUND(E9*F9,2)</f>
        <v>0</v>
      </c>
      <c r="H9" s="238"/>
      <c r="I9" s="254" t="s">
        <v>138</v>
      </c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 t="s">
        <v>139</v>
      </c>
      <c r="AF9" s="211">
        <v>1</v>
      </c>
      <c r="AG9" s="211"/>
      <c r="AH9" s="211"/>
      <c r="AI9" s="211"/>
      <c r="AJ9" s="211"/>
      <c r="AK9" s="211"/>
      <c r="AL9" s="211"/>
      <c r="AM9" s="211">
        <v>21</v>
      </c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ht="22.5" outlineLevel="1">
      <c r="A10" s="252"/>
      <c r="B10" s="225"/>
      <c r="C10" s="242" t="s">
        <v>140</v>
      </c>
      <c r="D10" s="228"/>
      <c r="E10" s="232"/>
      <c r="F10" s="237"/>
      <c r="G10" s="237"/>
      <c r="H10" s="238"/>
      <c r="I10" s="254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ht="45" outlineLevel="1">
      <c r="A11" s="252"/>
      <c r="B11" s="225"/>
      <c r="C11" s="242" t="s">
        <v>141</v>
      </c>
      <c r="D11" s="228"/>
      <c r="E11" s="232"/>
      <c r="F11" s="237"/>
      <c r="G11" s="237"/>
      <c r="H11" s="238"/>
      <c r="I11" s="254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ht="12.75" outlineLevel="1">
      <c r="A12" s="252"/>
      <c r="B12" s="225"/>
      <c r="C12" s="242" t="s">
        <v>142</v>
      </c>
      <c r="D12" s="228"/>
      <c r="E12" s="232"/>
      <c r="F12" s="237"/>
      <c r="G12" s="237"/>
      <c r="H12" s="238"/>
      <c r="I12" s="254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>
      <c r="A13" s="252"/>
      <c r="B13" s="225"/>
      <c r="C13" s="242" t="s">
        <v>143</v>
      </c>
      <c r="D13" s="228"/>
      <c r="E13" s="232"/>
      <c r="F13" s="237"/>
      <c r="G13" s="237"/>
      <c r="H13" s="238"/>
      <c r="I13" s="254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ht="33.75" outlineLevel="1">
      <c r="A14" s="252"/>
      <c r="B14" s="225"/>
      <c r="C14" s="242" t="s">
        <v>144</v>
      </c>
      <c r="D14" s="228"/>
      <c r="E14" s="232"/>
      <c r="F14" s="237"/>
      <c r="G14" s="237"/>
      <c r="H14" s="238"/>
      <c r="I14" s="254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ht="22.5" outlineLevel="1">
      <c r="A15" s="252"/>
      <c r="B15" s="225"/>
      <c r="C15" s="242" t="s">
        <v>145</v>
      </c>
      <c r="D15" s="228"/>
      <c r="E15" s="232"/>
      <c r="F15" s="237"/>
      <c r="G15" s="237"/>
      <c r="H15" s="238"/>
      <c r="I15" s="254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ht="22.5" outlineLevel="1">
      <c r="A16" s="252"/>
      <c r="B16" s="225"/>
      <c r="C16" s="242" t="s">
        <v>146</v>
      </c>
      <c r="D16" s="228"/>
      <c r="E16" s="232"/>
      <c r="F16" s="237"/>
      <c r="G16" s="237"/>
      <c r="H16" s="238"/>
      <c r="I16" s="254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ht="33.75" outlineLevel="1">
      <c r="A17" s="252"/>
      <c r="B17" s="225"/>
      <c r="C17" s="242" t="s">
        <v>147</v>
      </c>
      <c r="D17" s="228"/>
      <c r="E17" s="232"/>
      <c r="F17" s="237"/>
      <c r="G17" s="237"/>
      <c r="H17" s="238"/>
      <c r="I17" s="254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ht="22.5" outlineLevel="1">
      <c r="A18" s="252"/>
      <c r="B18" s="225"/>
      <c r="C18" s="242" t="s">
        <v>148</v>
      </c>
      <c r="D18" s="228"/>
      <c r="E18" s="232"/>
      <c r="F18" s="237"/>
      <c r="G18" s="237"/>
      <c r="H18" s="238"/>
      <c r="I18" s="254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ht="22.5" outlineLevel="1">
      <c r="A19" s="252"/>
      <c r="B19" s="225"/>
      <c r="C19" s="242" t="s">
        <v>149</v>
      </c>
      <c r="D19" s="228"/>
      <c r="E19" s="232"/>
      <c r="F19" s="237"/>
      <c r="G19" s="237"/>
      <c r="H19" s="238"/>
      <c r="I19" s="254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ht="33.75" outlineLevel="1">
      <c r="A20" s="252"/>
      <c r="B20" s="225"/>
      <c r="C20" s="242" t="s">
        <v>150</v>
      </c>
      <c r="D20" s="228"/>
      <c r="E20" s="232"/>
      <c r="F20" s="237"/>
      <c r="G20" s="237"/>
      <c r="H20" s="238"/>
      <c r="I20" s="254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ht="45" outlineLevel="1">
      <c r="A21" s="252"/>
      <c r="B21" s="225"/>
      <c r="C21" s="242" t="s">
        <v>151</v>
      </c>
      <c r="D21" s="228"/>
      <c r="E21" s="232"/>
      <c r="F21" s="237"/>
      <c r="G21" s="237"/>
      <c r="H21" s="238"/>
      <c r="I21" s="254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ht="12.75" outlineLevel="1">
      <c r="A22" s="252"/>
      <c r="B22" s="225"/>
      <c r="C22" s="242" t="s">
        <v>152</v>
      </c>
      <c r="D22" s="228"/>
      <c r="E22" s="232"/>
      <c r="F22" s="237"/>
      <c r="G22" s="237"/>
      <c r="H22" s="238"/>
      <c r="I22" s="254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ht="22.5" outlineLevel="1">
      <c r="A23" s="252"/>
      <c r="B23" s="225"/>
      <c r="C23" s="242" t="s">
        <v>153</v>
      </c>
      <c r="D23" s="228"/>
      <c r="E23" s="232"/>
      <c r="F23" s="237"/>
      <c r="G23" s="237"/>
      <c r="H23" s="238"/>
      <c r="I23" s="254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ht="12.75" outlineLevel="1">
      <c r="A24" s="252"/>
      <c r="B24" s="225"/>
      <c r="C24" s="242" t="s">
        <v>154</v>
      </c>
      <c r="D24" s="228"/>
      <c r="E24" s="232"/>
      <c r="F24" s="237"/>
      <c r="G24" s="237"/>
      <c r="H24" s="238"/>
      <c r="I24" s="254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ht="12.75" outlineLevel="1">
      <c r="A25" s="252"/>
      <c r="B25" s="225"/>
      <c r="C25" s="242" t="s">
        <v>155</v>
      </c>
      <c r="D25" s="228"/>
      <c r="E25" s="232"/>
      <c r="F25" s="237"/>
      <c r="G25" s="237"/>
      <c r="H25" s="238"/>
      <c r="I25" s="254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>
      <c r="A26" s="252"/>
      <c r="B26" s="225"/>
      <c r="C26" s="242" t="s">
        <v>156</v>
      </c>
      <c r="D26" s="228"/>
      <c r="E26" s="232"/>
      <c r="F26" s="237"/>
      <c r="G26" s="237"/>
      <c r="H26" s="238"/>
      <c r="I26" s="254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ht="12.75" outlineLevel="1">
      <c r="A27" s="252"/>
      <c r="B27" s="225"/>
      <c r="C27" s="310"/>
      <c r="D27" s="311"/>
      <c r="E27" s="312"/>
      <c r="F27" s="313"/>
      <c r="G27" s="314"/>
      <c r="H27" s="238"/>
      <c r="I27" s="254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31" ht="12.75">
      <c r="A28" s="250" t="s">
        <v>136</v>
      </c>
      <c r="B28" s="223" t="s">
        <v>68</v>
      </c>
      <c r="C28" s="240" t="s">
        <v>69</v>
      </c>
      <c r="D28" s="226"/>
      <c r="E28" s="230"/>
      <c r="F28" s="323">
        <f>SUM(G29:G108)</f>
        <v>0</v>
      </c>
      <c r="G28" s="324"/>
      <c r="H28" s="235"/>
      <c r="I28" s="253"/>
      <c r="AE28" t="s">
        <v>137</v>
      </c>
    </row>
    <row r="29" spans="1:60" ht="12.75" outlineLevel="1">
      <c r="A29" s="252"/>
      <c r="B29" s="325" t="s">
        <v>157</v>
      </c>
      <c r="C29" s="326"/>
      <c r="D29" s="327"/>
      <c r="E29" s="328"/>
      <c r="F29" s="329"/>
      <c r="G29" s="330"/>
      <c r="H29" s="238"/>
      <c r="I29" s="254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>
        <v>0</v>
      </c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12.75" outlineLevel="1">
      <c r="A30" s="252"/>
      <c r="B30" s="304" t="s">
        <v>158</v>
      </c>
      <c r="C30" s="305"/>
      <c r="D30" s="306"/>
      <c r="E30" s="307"/>
      <c r="F30" s="308"/>
      <c r="G30" s="309"/>
      <c r="H30" s="238"/>
      <c r="I30" s="254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>
        <v>1</v>
      </c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ht="22.5" outlineLevel="1">
      <c r="A31" s="251">
        <v>2</v>
      </c>
      <c r="B31" s="224" t="s">
        <v>159</v>
      </c>
      <c r="C31" s="241" t="s">
        <v>160</v>
      </c>
      <c r="D31" s="227" t="s">
        <v>161</v>
      </c>
      <c r="E31" s="231">
        <v>7.05</v>
      </c>
      <c r="F31" s="236"/>
      <c r="G31" s="237">
        <f>ROUND(E31*F31,2)</f>
        <v>0</v>
      </c>
      <c r="H31" s="238" t="s">
        <v>162</v>
      </c>
      <c r="I31" s="254" t="s">
        <v>163</v>
      </c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 t="s">
        <v>164</v>
      </c>
      <c r="AF31" s="211"/>
      <c r="AG31" s="211"/>
      <c r="AH31" s="211"/>
      <c r="AI31" s="211"/>
      <c r="AJ31" s="211"/>
      <c r="AK31" s="211"/>
      <c r="AL31" s="211"/>
      <c r="AM31" s="211">
        <v>21</v>
      </c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ht="12.75" outlineLevel="1">
      <c r="A32" s="252"/>
      <c r="B32" s="225"/>
      <c r="C32" s="242" t="s">
        <v>165</v>
      </c>
      <c r="D32" s="228"/>
      <c r="E32" s="232"/>
      <c r="F32" s="237"/>
      <c r="G32" s="237"/>
      <c r="H32" s="238"/>
      <c r="I32" s="254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ht="12.75" outlineLevel="1">
      <c r="A33" s="252"/>
      <c r="B33" s="225"/>
      <c r="C33" s="242" t="s">
        <v>166</v>
      </c>
      <c r="D33" s="228"/>
      <c r="E33" s="232"/>
      <c r="F33" s="237"/>
      <c r="G33" s="237"/>
      <c r="H33" s="238"/>
      <c r="I33" s="254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ht="12.75" outlineLevel="1">
      <c r="A34" s="252"/>
      <c r="B34" s="225"/>
      <c r="C34" s="243" t="s">
        <v>167</v>
      </c>
      <c r="D34" s="229"/>
      <c r="E34" s="233"/>
      <c r="F34" s="237"/>
      <c r="G34" s="237"/>
      <c r="H34" s="238"/>
      <c r="I34" s="254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ht="12.75" outlineLevel="1">
      <c r="A35" s="252"/>
      <c r="B35" s="225"/>
      <c r="C35" s="242" t="s">
        <v>168</v>
      </c>
      <c r="D35" s="228"/>
      <c r="E35" s="232">
        <v>8.85</v>
      </c>
      <c r="F35" s="237"/>
      <c r="G35" s="237"/>
      <c r="H35" s="238"/>
      <c r="I35" s="254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ht="12.75" outlineLevel="1">
      <c r="A36" s="252"/>
      <c r="B36" s="225"/>
      <c r="C36" s="243" t="s">
        <v>167</v>
      </c>
      <c r="D36" s="229"/>
      <c r="E36" s="233">
        <v>8.85</v>
      </c>
      <c r="F36" s="237"/>
      <c r="G36" s="237"/>
      <c r="H36" s="238"/>
      <c r="I36" s="254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ht="12.75" outlineLevel="1">
      <c r="A37" s="252"/>
      <c r="B37" s="225"/>
      <c r="C37" s="242" t="s">
        <v>169</v>
      </c>
      <c r="D37" s="228"/>
      <c r="E37" s="232">
        <v>-1.8</v>
      </c>
      <c r="F37" s="237"/>
      <c r="G37" s="237"/>
      <c r="H37" s="238"/>
      <c r="I37" s="254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ht="12.75" outlineLevel="1">
      <c r="A38" s="252"/>
      <c r="B38" s="225"/>
      <c r="C38" s="310"/>
      <c r="D38" s="311"/>
      <c r="E38" s="312"/>
      <c r="F38" s="313"/>
      <c r="G38" s="314"/>
      <c r="H38" s="238"/>
      <c r="I38" s="254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ht="12.75" outlineLevel="1">
      <c r="A39" s="252"/>
      <c r="B39" s="304" t="s">
        <v>170</v>
      </c>
      <c r="C39" s="305"/>
      <c r="D39" s="306"/>
      <c r="E39" s="307"/>
      <c r="F39" s="308"/>
      <c r="G39" s="309"/>
      <c r="H39" s="238"/>
      <c r="I39" s="254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>
        <v>0</v>
      </c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ht="12.75" outlineLevel="1">
      <c r="A40" s="252"/>
      <c r="B40" s="304" t="s">
        <v>171</v>
      </c>
      <c r="C40" s="305"/>
      <c r="D40" s="306"/>
      <c r="E40" s="307"/>
      <c r="F40" s="308"/>
      <c r="G40" s="309"/>
      <c r="H40" s="238"/>
      <c r="I40" s="254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>
        <v>1</v>
      </c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ht="12.75" outlineLevel="1">
      <c r="A41" s="251">
        <v>3</v>
      </c>
      <c r="B41" s="224" t="s">
        <v>172</v>
      </c>
      <c r="C41" s="241" t="s">
        <v>173</v>
      </c>
      <c r="D41" s="227" t="s">
        <v>174</v>
      </c>
      <c r="E41" s="231">
        <v>2</v>
      </c>
      <c r="F41" s="236"/>
      <c r="G41" s="237">
        <f>ROUND(E41*F41,2)</f>
        <v>0</v>
      </c>
      <c r="H41" s="238" t="s">
        <v>162</v>
      </c>
      <c r="I41" s="254" t="s">
        <v>163</v>
      </c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 t="s">
        <v>164</v>
      </c>
      <c r="AF41" s="211"/>
      <c r="AG41" s="211"/>
      <c r="AH41" s="211"/>
      <c r="AI41" s="211"/>
      <c r="AJ41" s="211"/>
      <c r="AK41" s="211"/>
      <c r="AL41" s="211"/>
      <c r="AM41" s="211">
        <v>21</v>
      </c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ht="12.75" outlineLevel="1">
      <c r="A42" s="252"/>
      <c r="B42" s="225"/>
      <c r="C42" s="242" t="s">
        <v>165</v>
      </c>
      <c r="D42" s="228"/>
      <c r="E42" s="232"/>
      <c r="F42" s="237"/>
      <c r="G42" s="237"/>
      <c r="H42" s="238"/>
      <c r="I42" s="254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12.75" outlineLevel="1">
      <c r="A43" s="252"/>
      <c r="B43" s="225"/>
      <c r="C43" s="242" t="s">
        <v>166</v>
      </c>
      <c r="D43" s="228"/>
      <c r="E43" s="232"/>
      <c r="F43" s="237"/>
      <c r="G43" s="237"/>
      <c r="H43" s="238"/>
      <c r="I43" s="254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ht="12.75" outlineLevel="1">
      <c r="A44" s="252"/>
      <c r="B44" s="225"/>
      <c r="C44" s="243" t="s">
        <v>167</v>
      </c>
      <c r="D44" s="229"/>
      <c r="E44" s="233"/>
      <c r="F44" s="237"/>
      <c r="G44" s="237"/>
      <c r="H44" s="238"/>
      <c r="I44" s="254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ht="12.75" outlineLevel="1">
      <c r="A45" s="252"/>
      <c r="B45" s="225"/>
      <c r="C45" s="242" t="s">
        <v>175</v>
      </c>
      <c r="D45" s="228"/>
      <c r="E45" s="232">
        <v>2</v>
      </c>
      <c r="F45" s="237"/>
      <c r="G45" s="237"/>
      <c r="H45" s="238"/>
      <c r="I45" s="254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ht="12.75" outlineLevel="1">
      <c r="A46" s="252"/>
      <c r="B46" s="225"/>
      <c r="C46" s="310"/>
      <c r="D46" s="311"/>
      <c r="E46" s="312"/>
      <c r="F46" s="313"/>
      <c r="G46" s="314"/>
      <c r="H46" s="238"/>
      <c r="I46" s="254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ht="12.75" outlineLevel="1">
      <c r="A47" s="252"/>
      <c r="B47" s="304" t="s">
        <v>170</v>
      </c>
      <c r="C47" s="305"/>
      <c r="D47" s="306"/>
      <c r="E47" s="307"/>
      <c r="F47" s="308"/>
      <c r="G47" s="309"/>
      <c r="H47" s="238"/>
      <c r="I47" s="254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>
        <v>0</v>
      </c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ht="12.75" outlineLevel="1">
      <c r="A48" s="252"/>
      <c r="B48" s="304" t="s">
        <v>171</v>
      </c>
      <c r="C48" s="305"/>
      <c r="D48" s="306"/>
      <c r="E48" s="307"/>
      <c r="F48" s="308"/>
      <c r="G48" s="309"/>
      <c r="H48" s="238"/>
      <c r="I48" s="254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>
        <v>1</v>
      </c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ht="12.75" outlineLevel="1">
      <c r="A49" s="251">
        <v>4</v>
      </c>
      <c r="B49" s="224" t="s">
        <v>172</v>
      </c>
      <c r="C49" s="241" t="s">
        <v>173</v>
      </c>
      <c r="D49" s="227" t="s">
        <v>174</v>
      </c>
      <c r="E49" s="231">
        <v>2</v>
      </c>
      <c r="F49" s="236"/>
      <c r="G49" s="237">
        <f>ROUND(E49*F49,2)</f>
        <v>0</v>
      </c>
      <c r="H49" s="238" t="s">
        <v>162</v>
      </c>
      <c r="I49" s="254" t="s">
        <v>163</v>
      </c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 t="s">
        <v>164</v>
      </c>
      <c r="AF49" s="211"/>
      <c r="AG49" s="211"/>
      <c r="AH49" s="211"/>
      <c r="AI49" s="211"/>
      <c r="AJ49" s="211"/>
      <c r="AK49" s="211"/>
      <c r="AL49" s="211"/>
      <c r="AM49" s="211">
        <v>21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ht="12.75" outlineLevel="1">
      <c r="A50" s="252"/>
      <c r="B50" s="225"/>
      <c r="C50" s="242" t="s">
        <v>165</v>
      </c>
      <c r="D50" s="228"/>
      <c r="E50" s="232"/>
      <c r="F50" s="237"/>
      <c r="G50" s="237"/>
      <c r="H50" s="238"/>
      <c r="I50" s="254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ht="12.75" outlineLevel="1">
      <c r="A51" s="252"/>
      <c r="B51" s="225"/>
      <c r="C51" s="242" t="s">
        <v>176</v>
      </c>
      <c r="D51" s="228"/>
      <c r="E51" s="232"/>
      <c r="F51" s="237"/>
      <c r="G51" s="237"/>
      <c r="H51" s="238"/>
      <c r="I51" s="254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ht="12.75" outlineLevel="1">
      <c r="A52" s="252"/>
      <c r="B52" s="225"/>
      <c r="C52" s="243" t="s">
        <v>167</v>
      </c>
      <c r="D52" s="229"/>
      <c r="E52" s="233"/>
      <c r="F52" s="237"/>
      <c r="G52" s="237"/>
      <c r="H52" s="238"/>
      <c r="I52" s="254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ht="12.75" outlineLevel="1">
      <c r="A53" s="252"/>
      <c r="B53" s="225"/>
      <c r="C53" s="242" t="s">
        <v>175</v>
      </c>
      <c r="D53" s="228"/>
      <c r="E53" s="232">
        <v>2</v>
      </c>
      <c r="F53" s="237"/>
      <c r="G53" s="237"/>
      <c r="H53" s="238"/>
      <c r="I53" s="254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ht="12.75" outlineLevel="1">
      <c r="A54" s="252"/>
      <c r="B54" s="225"/>
      <c r="C54" s="310"/>
      <c r="D54" s="311"/>
      <c r="E54" s="312"/>
      <c r="F54" s="313"/>
      <c r="G54" s="314"/>
      <c r="H54" s="238"/>
      <c r="I54" s="254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ht="12.75" outlineLevel="1">
      <c r="A55" s="252"/>
      <c r="B55" s="304" t="s">
        <v>177</v>
      </c>
      <c r="C55" s="305"/>
      <c r="D55" s="306"/>
      <c r="E55" s="307"/>
      <c r="F55" s="308"/>
      <c r="G55" s="309"/>
      <c r="H55" s="238"/>
      <c r="I55" s="254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>
        <v>0</v>
      </c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ht="12.75" outlineLevel="1">
      <c r="A56" s="252"/>
      <c r="B56" s="304" t="s">
        <v>178</v>
      </c>
      <c r="C56" s="305"/>
      <c r="D56" s="306"/>
      <c r="E56" s="307"/>
      <c r="F56" s="308"/>
      <c r="G56" s="309"/>
      <c r="H56" s="238"/>
      <c r="I56" s="254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 t="s">
        <v>179</v>
      </c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ht="12.75" outlineLevel="1">
      <c r="A57" s="251">
        <v>5</v>
      </c>
      <c r="B57" s="224" t="s">
        <v>180</v>
      </c>
      <c r="C57" s="241" t="s">
        <v>181</v>
      </c>
      <c r="D57" s="227" t="s">
        <v>124</v>
      </c>
      <c r="E57" s="231">
        <v>0.14271</v>
      </c>
      <c r="F57" s="236"/>
      <c r="G57" s="237">
        <f>ROUND(E57*F57,2)</f>
        <v>0</v>
      </c>
      <c r="H57" s="238" t="s">
        <v>182</v>
      </c>
      <c r="I57" s="254" t="s">
        <v>163</v>
      </c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 t="s">
        <v>164</v>
      </c>
      <c r="AF57" s="211"/>
      <c r="AG57" s="211"/>
      <c r="AH57" s="211"/>
      <c r="AI57" s="211"/>
      <c r="AJ57" s="211"/>
      <c r="AK57" s="211"/>
      <c r="AL57" s="211"/>
      <c r="AM57" s="211">
        <v>21</v>
      </c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ht="12.75" outlineLevel="1">
      <c r="A58" s="252"/>
      <c r="B58" s="225"/>
      <c r="C58" s="242" t="s">
        <v>165</v>
      </c>
      <c r="D58" s="228"/>
      <c r="E58" s="232"/>
      <c r="F58" s="237"/>
      <c r="G58" s="237"/>
      <c r="H58" s="238"/>
      <c r="I58" s="254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ht="12.75" outlineLevel="1">
      <c r="A59" s="252"/>
      <c r="B59" s="225"/>
      <c r="C59" s="242" t="s">
        <v>166</v>
      </c>
      <c r="D59" s="228"/>
      <c r="E59" s="232"/>
      <c r="F59" s="237"/>
      <c r="G59" s="237"/>
      <c r="H59" s="238"/>
      <c r="I59" s="254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ht="12.75" outlineLevel="1">
      <c r="A60" s="252"/>
      <c r="B60" s="225"/>
      <c r="C60" s="243" t="s">
        <v>167</v>
      </c>
      <c r="D60" s="229"/>
      <c r="E60" s="233"/>
      <c r="F60" s="237"/>
      <c r="G60" s="237"/>
      <c r="H60" s="238"/>
      <c r="I60" s="254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ht="12.75" outlineLevel="1">
      <c r="A61" s="252"/>
      <c r="B61" s="225"/>
      <c r="C61" s="242" t="s">
        <v>183</v>
      </c>
      <c r="D61" s="228"/>
      <c r="E61" s="232">
        <v>0.14271</v>
      </c>
      <c r="F61" s="237"/>
      <c r="G61" s="237"/>
      <c r="H61" s="238"/>
      <c r="I61" s="254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ht="12.75" outlineLevel="1">
      <c r="A62" s="252"/>
      <c r="B62" s="225"/>
      <c r="C62" s="310"/>
      <c r="D62" s="311"/>
      <c r="E62" s="312"/>
      <c r="F62" s="313"/>
      <c r="G62" s="314"/>
      <c r="H62" s="238"/>
      <c r="I62" s="254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12.75" outlineLevel="1">
      <c r="A63" s="252"/>
      <c r="B63" s="304" t="s">
        <v>184</v>
      </c>
      <c r="C63" s="305"/>
      <c r="D63" s="306"/>
      <c r="E63" s="307"/>
      <c r="F63" s="308"/>
      <c r="G63" s="309"/>
      <c r="H63" s="238"/>
      <c r="I63" s="254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>
        <v>0</v>
      </c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ht="12.75" outlineLevel="1">
      <c r="A64" s="252"/>
      <c r="B64" s="304" t="s">
        <v>185</v>
      </c>
      <c r="C64" s="305"/>
      <c r="D64" s="306"/>
      <c r="E64" s="307"/>
      <c r="F64" s="308"/>
      <c r="G64" s="309"/>
      <c r="H64" s="238"/>
      <c r="I64" s="254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 t="s">
        <v>179</v>
      </c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ht="12.75" outlineLevel="1">
      <c r="A65" s="251">
        <v>6</v>
      </c>
      <c r="B65" s="224" t="s">
        <v>186</v>
      </c>
      <c r="C65" s="241" t="s">
        <v>187</v>
      </c>
      <c r="D65" s="227" t="s">
        <v>188</v>
      </c>
      <c r="E65" s="231">
        <v>0.14784</v>
      </c>
      <c r="F65" s="236"/>
      <c r="G65" s="237">
        <f>ROUND(E65*F65,2)</f>
        <v>0</v>
      </c>
      <c r="H65" s="238" t="s">
        <v>182</v>
      </c>
      <c r="I65" s="254" t="s">
        <v>163</v>
      </c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 t="s">
        <v>164</v>
      </c>
      <c r="AF65" s="211"/>
      <c r="AG65" s="211"/>
      <c r="AH65" s="211"/>
      <c r="AI65" s="211"/>
      <c r="AJ65" s="211"/>
      <c r="AK65" s="211"/>
      <c r="AL65" s="211"/>
      <c r="AM65" s="211">
        <v>21</v>
      </c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ht="12.75" outlineLevel="1">
      <c r="A66" s="252"/>
      <c r="B66" s="225"/>
      <c r="C66" s="242" t="s">
        <v>165</v>
      </c>
      <c r="D66" s="228"/>
      <c r="E66" s="232"/>
      <c r="F66" s="237"/>
      <c r="G66" s="237"/>
      <c r="H66" s="238"/>
      <c r="I66" s="254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ht="12.75" outlineLevel="1">
      <c r="A67" s="252"/>
      <c r="B67" s="225"/>
      <c r="C67" s="242" t="s">
        <v>166</v>
      </c>
      <c r="D67" s="228"/>
      <c r="E67" s="232"/>
      <c r="F67" s="237"/>
      <c r="G67" s="237"/>
      <c r="H67" s="238"/>
      <c r="I67" s="254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ht="12.75" outlineLevel="1">
      <c r="A68" s="252"/>
      <c r="B68" s="225"/>
      <c r="C68" s="243" t="s">
        <v>167</v>
      </c>
      <c r="D68" s="229"/>
      <c r="E68" s="233"/>
      <c r="F68" s="237"/>
      <c r="G68" s="237"/>
      <c r="H68" s="238"/>
      <c r="I68" s="254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ht="12.75" outlineLevel="1">
      <c r="A69" s="252"/>
      <c r="B69" s="225"/>
      <c r="C69" s="242" t="s">
        <v>189</v>
      </c>
      <c r="D69" s="228"/>
      <c r="E69" s="232">
        <v>0.14784</v>
      </c>
      <c r="F69" s="237"/>
      <c r="G69" s="237"/>
      <c r="H69" s="238"/>
      <c r="I69" s="254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ht="12.75" outlineLevel="1">
      <c r="A70" s="252"/>
      <c r="B70" s="225"/>
      <c r="C70" s="310"/>
      <c r="D70" s="311"/>
      <c r="E70" s="312"/>
      <c r="F70" s="313"/>
      <c r="G70" s="314"/>
      <c r="H70" s="238"/>
      <c r="I70" s="254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ht="12.75" outlineLevel="1">
      <c r="A71" s="252"/>
      <c r="B71" s="304" t="s">
        <v>190</v>
      </c>
      <c r="C71" s="305"/>
      <c r="D71" s="306"/>
      <c r="E71" s="307"/>
      <c r="F71" s="308"/>
      <c r="G71" s="309"/>
      <c r="H71" s="238"/>
      <c r="I71" s="254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>
        <v>0</v>
      </c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ht="12.75" outlineLevel="1">
      <c r="A72" s="252"/>
      <c r="B72" s="304" t="s">
        <v>191</v>
      </c>
      <c r="C72" s="305"/>
      <c r="D72" s="306"/>
      <c r="E72" s="307"/>
      <c r="F72" s="308"/>
      <c r="G72" s="309"/>
      <c r="H72" s="238"/>
      <c r="I72" s="254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 t="s">
        <v>179</v>
      </c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ht="12.75" outlineLevel="1">
      <c r="A73" s="251">
        <v>7</v>
      </c>
      <c r="B73" s="224" t="s">
        <v>192</v>
      </c>
      <c r="C73" s="241" t="s">
        <v>193</v>
      </c>
      <c r="D73" s="227" t="s">
        <v>161</v>
      </c>
      <c r="E73" s="231">
        <v>1.58562</v>
      </c>
      <c r="F73" s="236"/>
      <c r="G73" s="237">
        <f>ROUND(E73*F73,2)</f>
        <v>0</v>
      </c>
      <c r="H73" s="238" t="s">
        <v>162</v>
      </c>
      <c r="I73" s="254" t="s">
        <v>163</v>
      </c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 t="s">
        <v>164</v>
      </c>
      <c r="AF73" s="211"/>
      <c r="AG73" s="211"/>
      <c r="AH73" s="211"/>
      <c r="AI73" s="211"/>
      <c r="AJ73" s="211"/>
      <c r="AK73" s="211"/>
      <c r="AL73" s="211"/>
      <c r="AM73" s="211">
        <v>21</v>
      </c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ht="12.75" outlineLevel="1">
      <c r="A74" s="252"/>
      <c r="B74" s="225"/>
      <c r="C74" s="242" t="s">
        <v>165</v>
      </c>
      <c r="D74" s="228"/>
      <c r="E74" s="232"/>
      <c r="F74" s="237"/>
      <c r="G74" s="237"/>
      <c r="H74" s="238"/>
      <c r="I74" s="254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ht="12.75" outlineLevel="1">
      <c r="A75" s="252"/>
      <c r="B75" s="225"/>
      <c r="C75" s="242" t="s">
        <v>166</v>
      </c>
      <c r="D75" s="228"/>
      <c r="E75" s="232"/>
      <c r="F75" s="237"/>
      <c r="G75" s="237"/>
      <c r="H75" s="238"/>
      <c r="I75" s="254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ht="12.75" outlineLevel="1">
      <c r="A76" s="252"/>
      <c r="B76" s="225"/>
      <c r="C76" s="243" t="s">
        <v>167</v>
      </c>
      <c r="D76" s="229"/>
      <c r="E76" s="233"/>
      <c r="F76" s="237"/>
      <c r="G76" s="237"/>
      <c r="H76" s="238"/>
      <c r="I76" s="254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ht="12.75" outlineLevel="1">
      <c r="A77" s="252"/>
      <c r="B77" s="225"/>
      <c r="C77" s="242" t="s">
        <v>194</v>
      </c>
      <c r="D77" s="228"/>
      <c r="E77" s="232">
        <v>1.58562</v>
      </c>
      <c r="F77" s="237"/>
      <c r="G77" s="237"/>
      <c r="H77" s="238"/>
      <c r="I77" s="254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ht="12.75" outlineLevel="1">
      <c r="A78" s="252"/>
      <c r="B78" s="225"/>
      <c r="C78" s="310"/>
      <c r="D78" s="311"/>
      <c r="E78" s="312"/>
      <c r="F78" s="313"/>
      <c r="G78" s="314"/>
      <c r="H78" s="238"/>
      <c r="I78" s="254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12.75" outlineLevel="1">
      <c r="A79" s="252"/>
      <c r="B79" s="304" t="s">
        <v>195</v>
      </c>
      <c r="C79" s="305"/>
      <c r="D79" s="306"/>
      <c r="E79" s="307"/>
      <c r="F79" s="308"/>
      <c r="G79" s="309"/>
      <c r="H79" s="238"/>
      <c r="I79" s="254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>
        <v>0</v>
      </c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ht="22.5" outlineLevel="1">
      <c r="A80" s="252"/>
      <c r="B80" s="304" t="s">
        <v>196</v>
      </c>
      <c r="C80" s="305"/>
      <c r="D80" s="306"/>
      <c r="E80" s="307"/>
      <c r="F80" s="308"/>
      <c r="G80" s="309"/>
      <c r="H80" s="238"/>
      <c r="I80" s="254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 t="s">
        <v>179</v>
      </c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6" t="str">
        <f>B80</f>
        <v>plentování potrubí, válcovaných nosníků, výklenků nebo nik, jakéhokoliv tvaru, na jakoukoliv maltu, s potřebným vypnutím pletiva, přetažením a zakotvením drátů a provedení postřiku maltou,</v>
      </c>
      <c r="BA80" s="211"/>
      <c r="BB80" s="211"/>
      <c r="BC80" s="211"/>
      <c r="BD80" s="211"/>
      <c r="BE80" s="211"/>
      <c r="BF80" s="211"/>
      <c r="BG80" s="211"/>
      <c r="BH80" s="211"/>
    </row>
    <row r="81" spans="1:60" ht="12.75" outlineLevel="1">
      <c r="A81" s="251">
        <v>8</v>
      </c>
      <c r="B81" s="224" t="s">
        <v>197</v>
      </c>
      <c r="C81" s="241" t="s">
        <v>198</v>
      </c>
      <c r="D81" s="227" t="s">
        <v>161</v>
      </c>
      <c r="E81" s="231">
        <v>2.37843</v>
      </c>
      <c r="F81" s="236"/>
      <c r="G81" s="237">
        <f>ROUND(E81*F81,2)</f>
        <v>0</v>
      </c>
      <c r="H81" s="238" t="s">
        <v>162</v>
      </c>
      <c r="I81" s="254" t="s">
        <v>163</v>
      </c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 t="s">
        <v>164</v>
      </c>
      <c r="AF81" s="211"/>
      <c r="AG81" s="211"/>
      <c r="AH81" s="211"/>
      <c r="AI81" s="211"/>
      <c r="AJ81" s="211"/>
      <c r="AK81" s="211"/>
      <c r="AL81" s="211"/>
      <c r="AM81" s="211">
        <v>21</v>
      </c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ht="12.75" outlineLevel="1">
      <c r="A82" s="252"/>
      <c r="B82" s="225"/>
      <c r="C82" s="242" t="s">
        <v>165</v>
      </c>
      <c r="D82" s="228"/>
      <c r="E82" s="232"/>
      <c r="F82" s="237"/>
      <c r="G82" s="237"/>
      <c r="H82" s="238"/>
      <c r="I82" s="254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ht="12.75" outlineLevel="1">
      <c r="A83" s="252"/>
      <c r="B83" s="225"/>
      <c r="C83" s="242" t="s">
        <v>166</v>
      </c>
      <c r="D83" s="228"/>
      <c r="E83" s="232"/>
      <c r="F83" s="237"/>
      <c r="G83" s="237"/>
      <c r="H83" s="238"/>
      <c r="I83" s="254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ht="12.75" outlineLevel="1">
      <c r="A84" s="252"/>
      <c r="B84" s="225"/>
      <c r="C84" s="243" t="s">
        <v>167</v>
      </c>
      <c r="D84" s="229"/>
      <c r="E84" s="233"/>
      <c r="F84" s="237"/>
      <c r="G84" s="237"/>
      <c r="H84" s="238"/>
      <c r="I84" s="254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ht="12.75" outlineLevel="1">
      <c r="A85" s="252"/>
      <c r="B85" s="225"/>
      <c r="C85" s="242" t="s">
        <v>199</v>
      </c>
      <c r="D85" s="228"/>
      <c r="E85" s="232">
        <v>2.37843</v>
      </c>
      <c r="F85" s="237"/>
      <c r="G85" s="237"/>
      <c r="H85" s="238"/>
      <c r="I85" s="254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12.75" outlineLevel="1">
      <c r="A86" s="252"/>
      <c r="B86" s="225"/>
      <c r="C86" s="310"/>
      <c r="D86" s="311"/>
      <c r="E86" s="312"/>
      <c r="F86" s="313"/>
      <c r="G86" s="314"/>
      <c r="H86" s="238"/>
      <c r="I86" s="254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ht="12.75" outlineLevel="1">
      <c r="A87" s="252"/>
      <c r="B87" s="304" t="s">
        <v>200</v>
      </c>
      <c r="C87" s="305"/>
      <c r="D87" s="306"/>
      <c r="E87" s="307"/>
      <c r="F87" s="308"/>
      <c r="G87" s="309"/>
      <c r="H87" s="238"/>
      <c r="I87" s="254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>
        <v>0</v>
      </c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ht="12.75" outlineLevel="1">
      <c r="A88" s="251">
        <v>9</v>
      </c>
      <c r="B88" s="224" t="s">
        <v>201</v>
      </c>
      <c r="C88" s="241" t="s">
        <v>202</v>
      </c>
      <c r="D88" s="227" t="s">
        <v>203</v>
      </c>
      <c r="E88" s="231">
        <v>3</v>
      </c>
      <c r="F88" s="236"/>
      <c r="G88" s="237">
        <f>ROUND(E88*F88,2)</f>
        <v>0</v>
      </c>
      <c r="H88" s="238" t="s">
        <v>182</v>
      </c>
      <c r="I88" s="254" t="s">
        <v>163</v>
      </c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 t="s">
        <v>164</v>
      </c>
      <c r="AF88" s="211"/>
      <c r="AG88" s="211"/>
      <c r="AH88" s="211"/>
      <c r="AI88" s="211"/>
      <c r="AJ88" s="211"/>
      <c r="AK88" s="211"/>
      <c r="AL88" s="211"/>
      <c r="AM88" s="211">
        <v>21</v>
      </c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ht="12.75" outlineLevel="1">
      <c r="A89" s="252"/>
      <c r="B89" s="225"/>
      <c r="C89" s="242" t="s">
        <v>204</v>
      </c>
      <c r="D89" s="228"/>
      <c r="E89" s="232"/>
      <c r="F89" s="237"/>
      <c r="G89" s="237"/>
      <c r="H89" s="238"/>
      <c r="I89" s="254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ht="12.75" outlineLevel="1">
      <c r="A90" s="252"/>
      <c r="B90" s="225"/>
      <c r="C90" s="243" t="s">
        <v>167</v>
      </c>
      <c r="D90" s="229"/>
      <c r="E90" s="233"/>
      <c r="F90" s="237"/>
      <c r="G90" s="237"/>
      <c r="H90" s="238"/>
      <c r="I90" s="254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ht="12.75" outlineLevel="1">
      <c r="A91" s="252"/>
      <c r="B91" s="225"/>
      <c r="C91" s="242" t="s">
        <v>205</v>
      </c>
      <c r="D91" s="228"/>
      <c r="E91" s="232">
        <v>3</v>
      </c>
      <c r="F91" s="237"/>
      <c r="G91" s="237"/>
      <c r="H91" s="238"/>
      <c r="I91" s="254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ht="12.75" outlineLevel="1">
      <c r="A92" s="252"/>
      <c r="B92" s="225"/>
      <c r="C92" s="310"/>
      <c r="D92" s="311"/>
      <c r="E92" s="312"/>
      <c r="F92" s="313"/>
      <c r="G92" s="314"/>
      <c r="H92" s="238"/>
      <c r="I92" s="254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ht="22.5" outlineLevel="1">
      <c r="A93" s="251">
        <v>10</v>
      </c>
      <c r="B93" s="224" t="s">
        <v>206</v>
      </c>
      <c r="C93" s="241" t="s">
        <v>207</v>
      </c>
      <c r="D93" s="227" t="s">
        <v>124</v>
      </c>
      <c r="E93" s="231">
        <v>2.91154</v>
      </c>
      <c r="F93" s="236"/>
      <c r="G93" s="237">
        <f>ROUND(E93*F93,2)</f>
        <v>0</v>
      </c>
      <c r="H93" s="238"/>
      <c r="I93" s="254" t="s">
        <v>138</v>
      </c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 t="s">
        <v>139</v>
      </c>
      <c r="AF93" s="211">
        <v>1</v>
      </c>
      <c r="AG93" s="211"/>
      <c r="AH93" s="211"/>
      <c r="AI93" s="211"/>
      <c r="AJ93" s="211"/>
      <c r="AK93" s="211"/>
      <c r="AL93" s="211"/>
      <c r="AM93" s="211">
        <v>21</v>
      </c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ht="12.75" outlineLevel="1">
      <c r="A94" s="252"/>
      <c r="B94" s="225"/>
      <c r="C94" s="242" t="s">
        <v>208</v>
      </c>
      <c r="D94" s="228"/>
      <c r="E94" s="232"/>
      <c r="F94" s="237"/>
      <c r="G94" s="237"/>
      <c r="H94" s="238"/>
      <c r="I94" s="254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ht="12.75" outlineLevel="1">
      <c r="A95" s="252"/>
      <c r="B95" s="225"/>
      <c r="C95" s="242" t="s">
        <v>165</v>
      </c>
      <c r="D95" s="228"/>
      <c r="E95" s="232"/>
      <c r="F95" s="237"/>
      <c r="G95" s="237"/>
      <c r="H95" s="238"/>
      <c r="I95" s="254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ht="12.75" outlineLevel="1">
      <c r="A96" s="252"/>
      <c r="B96" s="225"/>
      <c r="C96" s="242" t="s">
        <v>166</v>
      </c>
      <c r="D96" s="228"/>
      <c r="E96" s="232"/>
      <c r="F96" s="237"/>
      <c r="G96" s="237"/>
      <c r="H96" s="238"/>
      <c r="I96" s="254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ht="12.75" outlineLevel="1">
      <c r="A97" s="252"/>
      <c r="B97" s="225"/>
      <c r="C97" s="243" t="s">
        <v>167</v>
      </c>
      <c r="D97" s="229"/>
      <c r="E97" s="233"/>
      <c r="F97" s="237"/>
      <c r="G97" s="237"/>
      <c r="H97" s="238"/>
      <c r="I97" s="254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ht="12.75" outlineLevel="1">
      <c r="A98" s="252"/>
      <c r="B98" s="225"/>
      <c r="C98" s="242" t="s">
        <v>209</v>
      </c>
      <c r="D98" s="228"/>
      <c r="E98" s="232">
        <v>0.66154</v>
      </c>
      <c r="F98" s="237"/>
      <c r="G98" s="237"/>
      <c r="H98" s="238"/>
      <c r="I98" s="254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ht="12.75" outlineLevel="1">
      <c r="A99" s="252"/>
      <c r="B99" s="225"/>
      <c r="C99" s="242" t="s">
        <v>210</v>
      </c>
      <c r="D99" s="228"/>
      <c r="E99" s="232"/>
      <c r="F99" s="237"/>
      <c r="G99" s="237"/>
      <c r="H99" s="238"/>
      <c r="I99" s="254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ht="12.75" outlineLevel="1">
      <c r="A100" s="252"/>
      <c r="B100" s="225"/>
      <c r="C100" s="243" t="s">
        <v>167</v>
      </c>
      <c r="D100" s="229"/>
      <c r="E100" s="233">
        <v>0.66154</v>
      </c>
      <c r="F100" s="237"/>
      <c r="G100" s="237"/>
      <c r="H100" s="238"/>
      <c r="I100" s="254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ht="12.75" outlineLevel="1">
      <c r="A101" s="252"/>
      <c r="B101" s="225"/>
      <c r="C101" s="242" t="s">
        <v>211</v>
      </c>
      <c r="D101" s="228"/>
      <c r="E101" s="232">
        <v>2.25</v>
      </c>
      <c r="F101" s="237"/>
      <c r="G101" s="237"/>
      <c r="H101" s="238"/>
      <c r="I101" s="254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ht="12.75" outlineLevel="1">
      <c r="A102" s="252"/>
      <c r="B102" s="225"/>
      <c r="C102" s="310"/>
      <c r="D102" s="311"/>
      <c r="E102" s="312"/>
      <c r="F102" s="313"/>
      <c r="G102" s="314"/>
      <c r="H102" s="238"/>
      <c r="I102" s="254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ht="12.75" outlineLevel="1">
      <c r="A103" s="251">
        <v>11</v>
      </c>
      <c r="B103" s="224" t="s">
        <v>212</v>
      </c>
      <c r="C103" s="241" t="s">
        <v>213</v>
      </c>
      <c r="D103" s="227" t="s">
        <v>188</v>
      </c>
      <c r="E103" s="231">
        <v>0.15967</v>
      </c>
      <c r="F103" s="236"/>
      <c r="G103" s="237">
        <f>ROUND(E103*F103,2)</f>
        <v>0</v>
      </c>
      <c r="H103" s="238" t="s">
        <v>214</v>
      </c>
      <c r="I103" s="254" t="s">
        <v>163</v>
      </c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 t="s">
        <v>164</v>
      </c>
      <c r="AF103" s="211"/>
      <c r="AG103" s="211"/>
      <c r="AH103" s="211"/>
      <c r="AI103" s="211"/>
      <c r="AJ103" s="211"/>
      <c r="AK103" s="211"/>
      <c r="AL103" s="211"/>
      <c r="AM103" s="211">
        <v>21</v>
      </c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ht="12.75" outlineLevel="1">
      <c r="A104" s="252"/>
      <c r="B104" s="225"/>
      <c r="C104" s="242" t="s">
        <v>165</v>
      </c>
      <c r="D104" s="228"/>
      <c r="E104" s="232"/>
      <c r="F104" s="237"/>
      <c r="G104" s="237"/>
      <c r="H104" s="238"/>
      <c r="I104" s="254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ht="12.75" outlineLevel="1">
      <c r="A105" s="252"/>
      <c r="B105" s="225"/>
      <c r="C105" s="242" t="s">
        <v>166</v>
      </c>
      <c r="D105" s="228"/>
      <c r="E105" s="232"/>
      <c r="F105" s="237"/>
      <c r="G105" s="237"/>
      <c r="H105" s="238"/>
      <c r="I105" s="254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ht="12.75" outlineLevel="1">
      <c r="A106" s="252"/>
      <c r="B106" s="225"/>
      <c r="C106" s="243" t="s">
        <v>167</v>
      </c>
      <c r="D106" s="229"/>
      <c r="E106" s="233"/>
      <c r="F106" s="237"/>
      <c r="G106" s="237"/>
      <c r="H106" s="238"/>
      <c r="I106" s="254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ht="12.75" outlineLevel="1">
      <c r="A107" s="252"/>
      <c r="B107" s="225"/>
      <c r="C107" s="242" t="s">
        <v>215</v>
      </c>
      <c r="D107" s="228"/>
      <c r="E107" s="232">
        <v>0.15967</v>
      </c>
      <c r="F107" s="237"/>
      <c r="G107" s="237"/>
      <c r="H107" s="238"/>
      <c r="I107" s="254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ht="12.75" outlineLevel="1">
      <c r="A108" s="252"/>
      <c r="B108" s="225"/>
      <c r="C108" s="310"/>
      <c r="D108" s="311"/>
      <c r="E108" s="312"/>
      <c r="F108" s="313"/>
      <c r="G108" s="314"/>
      <c r="H108" s="238"/>
      <c r="I108" s="254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31" ht="12.75">
      <c r="A109" s="250" t="s">
        <v>136</v>
      </c>
      <c r="B109" s="223" t="s">
        <v>70</v>
      </c>
      <c r="C109" s="240" t="s">
        <v>71</v>
      </c>
      <c r="D109" s="226"/>
      <c r="E109" s="230"/>
      <c r="F109" s="323">
        <f>SUM(G110:G217)</f>
        <v>0</v>
      </c>
      <c r="G109" s="324"/>
      <c r="H109" s="235"/>
      <c r="I109" s="253"/>
      <c r="AE109" t="s">
        <v>137</v>
      </c>
    </row>
    <row r="110" spans="1:60" ht="12.75" outlineLevel="1">
      <c r="A110" s="252"/>
      <c r="B110" s="325" t="s">
        <v>216</v>
      </c>
      <c r="C110" s="326"/>
      <c r="D110" s="327"/>
      <c r="E110" s="328"/>
      <c r="F110" s="329"/>
      <c r="G110" s="330"/>
      <c r="H110" s="238"/>
      <c r="I110" s="254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>
        <v>0</v>
      </c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ht="12.75" outlineLevel="1">
      <c r="A111" s="252"/>
      <c r="B111" s="304" t="s">
        <v>217</v>
      </c>
      <c r="C111" s="305"/>
      <c r="D111" s="306"/>
      <c r="E111" s="307"/>
      <c r="F111" s="308"/>
      <c r="G111" s="309"/>
      <c r="H111" s="238"/>
      <c r="I111" s="254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 t="s">
        <v>179</v>
      </c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ht="12.75" outlineLevel="1">
      <c r="A112" s="252"/>
      <c r="B112" s="304" t="s">
        <v>218</v>
      </c>
      <c r="C112" s="305"/>
      <c r="D112" s="306"/>
      <c r="E112" s="307"/>
      <c r="F112" s="308"/>
      <c r="G112" s="309"/>
      <c r="H112" s="238"/>
      <c r="I112" s="254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>
        <v>1</v>
      </c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ht="22.5" outlineLevel="1">
      <c r="A113" s="251">
        <v>12</v>
      </c>
      <c r="B113" s="224" t="s">
        <v>219</v>
      </c>
      <c r="C113" s="241" t="s">
        <v>220</v>
      </c>
      <c r="D113" s="227" t="s">
        <v>161</v>
      </c>
      <c r="E113" s="231">
        <v>67.9215</v>
      </c>
      <c r="F113" s="236"/>
      <c r="G113" s="237">
        <f>ROUND(E113*F113,2)</f>
        <v>0</v>
      </c>
      <c r="H113" s="238" t="s">
        <v>162</v>
      </c>
      <c r="I113" s="254" t="s">
        <v>163</v>
      </c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 t="s">
        <v>164</v>
      </c>
      <c r="AF113" s="211"/>
      <c r="AG113" s="211"/>
      <c r="AH113" s="211"/>
      <c r="AI113" s="211"/>
      <c r="AJ113" s="211"/>
      <c r="AK113" s="211"/>
      <c r="AL113" s="211"/>
      <c r="AM113" s="211">
        <v>21</v>
      </c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ht="12.75" outlineLevel="1">
      <c r="A114" s="252"/>
      <c r="B114" s="225"/>
      <c r="C114" s="242" t="s">
        <v>165</v>
      </c>
      <c r="D114" s="228"/>
      <c r="E114" s="232"/>
      <c r="F114" s="237"/>
      <c r="G114" s="237"/>
      <c r="H114" s="238"/>
      <c r="I114" s="254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ht="12.75" outlineLevel="1">
      <c r="A115" s="252"/>
      <c r="B115" s="225"/>
      <c r="C115" s="242" t="s">
        <v>166</v>
      </c>
      <c r="D115" s="228"/>
      <c r="E115" s="232"/>
      <c r="F115" s="237"/>
      <c r="G115" s="237"/>
      <c r="H115" s="238"/>
      <c r="I115" s="254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ht="12.75" outlineLevel="1">
      <c r="A116" s="252"/>
      <c r="B116" s="225"/>
      <c r="C116" s="243" t="s">
        <v>167</v>
      </c>
      <c r="D116" s="229"/>
      <c r="E116" s="233"/>
      <c r="F116" s="237"/>
      <c r="G116" s="237"/>
      <c r="H116" s="238"/>
      <c r="I116" s="254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ht="12.75" outlineLevel="1">
      <c r="A117" s="252"/>
      <c r="B117" s="225"/>
      <c r="C117" s="242" t="s">
        <v>221</v>
      </c>
      <c r="D117" s="228"/>
      <c r="E117" s="232">
        <v>8.55</v>
      </c>
      <c r="F117" s="237"/>
      <c r="G117" s="237"/>
      <c r="H117" s="238"/>
      <c r="I117" s="254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ht="12.75" outlineLevel="1">
      <c r="A118" s="252"/>
      <c r="B118" s="225"/>
      <c r="C118" s="243" t="s">
        <v>167</v>
      </c>
      <c r="D118" s="229"/>
      <c r="E118" s="233">
        <v>8.55</v>
      </c>
      <c r="F118" s="237"/>
      <c r="G118" s="237"/>
      <c r="H118" s="238"/>
      <c r="I118" s="254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ht="12.75" outlineLevel="1">
      <c r="A119" s="252"/>
      <c r="B119" s="225"/>
      <c r="C119" s="242" t="s">
        <v>222</v>
      </c>
      <c r="D119" s="228"/>
      <c r="E119" s="232">
        <v>4.9875</v>
      </c>
      <c r="F119" s="237"/>
      <c r="G119" s="237"/>
      <c r="H119" s="238"/>
      <c r="I119" s="254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ht="12.75" outlineLevel="1">
      <c r="A120" s="252"/>
      <c r="B120" s="225"/>
      <c r="C120" s="242" t="s">
        <v>176</v>
      </c>
      <c r="D120" s="228"/>
      <c r="E120" s="232"/>
      <c r="F120" s="237"/>
      <c r="G120" s="237"/>
      <c r="H120" s="238"/>
      <c r="I120" s="254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ht="12.75" outlineLevel="1">
      <c r="A121" s="252"/>
      <c r="B121" s="225"/>
      <c r="C121" s="242" t="s">
        <v>223</v>
      </c>
      <c r="D121" s="228"/>
      <c r="E121" s="232"/>
      <c r="F121" s="237"/>
      <c r="G121" s="237"/>
      <c r="H121" s="238"/>
      <c r="I121" s="254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ht="12.75" outlineLevel="1">
      <c r="A122" s="252"/>
      <c r="B122" s="225"/>
      <c r="C122" s="243" t="s">
        <v>167</v>
      </c>
      <c r="D122" s="229"/>
      <c r="E122" s="233">
        <v>4.9875</v>
      </c>
      <c r="F122" s="237"/>
      <c r="G122" s="237"/>
      <c r="H122" s="238"/>
      <c r="I122" s="254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ht="12.75" outlineLevel="1">
      <c r="A123" s="252"/>
      <c r="B123" s="225"/>
      <c r="C123" s="242" t="s">
        <v>224</v>
      </c>
      <c r="D123" s="228"/>
      <c r="E123" s="232">
        <v>11.858</v>
      </c>
      <c r="F123" s="237"/>
      <c r="G123" s="237"/>
      <c r="H123" s="238"/>
      <c r="I123" s="254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ht="12.75" outlineLevel="1">
      <c r="A124" s="252"/>
      <c r="B124" s="225"/>
      <c r="C124" s="242" t="s">
        <v>225</v>
      </c>
      <c r="D124" s="228"/>
      <c r="E124" s="232"/>
      <c r="F124" s="237"/>
      <c r="G124" s="237"/>
      <c r="H124" s="238"/>
      <c r="I124" s="254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ht="12.75" outlineLevel="1">
      <c r="A125" s="252"/>
      <c r="B125" s="225"/>
      <c r="C125" s="243" t="s">
        <v>167</v>
      </c>
      <c r="D125" s="229"/>
      <c r="E125" s="233">
        <v>11.858</v>
      </c>
      <c r="F125" s="237"/>
      <c r="G125" s="237"/>
      <c r="H125" s="238"/>
      <c r="I125" s="254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ht="12.75" outlineLevel="1">
      <c r="A126" s="252"/>
      <c r="B126" s="225"/>
      <c r="C126" s="242" t="s">
        <v>226</v>
      </c>
      <c r="D126" s="228"/>
      <c r="E126" s="232">
        <v>10.296</v>
      </c>
      <c r="F126" s="237"/>
      <c r="G126" s="237"/>
      <c r="H126" s="238"/>
      <c r="I126" s="254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ht="12.75" outlineLevel="1">
      <c r="A127" s="252"/>
      <c r="B127" s="225"/>
      <c r="C127" s="243" t="s">
        <v>167</v>
      </c>
      <c r="D127" s="229"/>
      <c r="E127" s="233">
        <v>10.296</v>
      </c>
      <c r="F127" s="237"/>
      <c r="G127" s="237"/>
      <c r="H127" s="238"/>
      <c r="I127" s="254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ht="12.75" outlineLevel="1">
      <c r="A128" s="252"/>
      <c r="B128" s="225"/>
      <c r="C128" s="242" t="s">
        <v>227</v>
      </c>
      <c r="D128" s="228"/>
      <c r="E128" s="232">
        <v>0.3025</v>
      </c>
      <c r="F128" s="237"/>
      <c r="G128" s="237"/>
      <c r="H128" s="238"/>
      <c r="I128" s="254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ht="12.75" outlineLevel="1">
      <c r="A129" s="252"/>
      <c r="B129" s="225"/>
      <c r="C129" s="243" t="s">
        <v>167</v>
      </c>
      <c r="D129" s="229"/>
      <c r="E129" s="233">
        <v>0.3025</v>
      </c>
      <c r="F129" s="237"/>
      <c r="G129" s="237"/>
      <c r="H129" s="238"/>
      <c r="I129" s="254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ht="12.75" outlineLevel="1">
      <c r="A130" s="252"/>
      <c r="B130" s="225"/>
      <c r="C130" s="242" t="s">
        <v>228</v>
      </c>
      <c r="D130" s="228"/>
      <c r="E130" s="232">
        <v>36.7275</v>
      </c>
      <c r="F130" s="237"/>
      <c r="G130" s="237"/>
      <c r="H130" s="238"/>
      <c r="I130" s="254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ht="12.75" outlineLevel="1">
      <c r="A131" s="252"/>
      <c r="B131" s="225"/>
      <c r="C131" s="243" t="s">
        <v>167</v>
      </c>
      <c r="D131" s="229"/>
      <c r="E131" s="233">
        <v>36.7275</v>
      </c>
      <c r="F131" s="237"/>
      <c r="G131" s="237"/>
      <c r="H131" s="238"/>
      <c r="I131" s="254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ht="12.75" outlineLevel="1">
      <c r="A132" s="252"/>
      <c r="B132" s="225"/>
      <c r="C132" s="242" t="s">
        <v>229</v>
      </c>
      <c r="D132" s="228"/>
      <c r="E132" s="232">
        <v>-4.8</v>
      </c>
      <c r="F132" s="237"/>
      <c r="G132" s="237"/>
      <c r="H132" s="238"/>
      <c r="I132" s="254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ht="12.75" outlineLevel="1">
      <c r="A133" s="252"/>
      <c r="B133" s="225"/>
      <c r="C133" s="310"/>
      <c r="D133" s="311"/>
      <c r="E133" s="312"/>
      <c r="F133" s="313"/>
      <c r="G133" s="314"/>
      <c r="H133" s="238"/>
      <c r="I133" s="254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ht="12.75" outlineLevel="1">
      <c r="A134" s="252"/>
      <c r="B134" s="304" t="s">
        <v>230</v>
      </c>
      <c r="C134" s="305"/>
      <c r="D134" s="306"/>
      <c r="E134" s="307"/>
      <c r="F134" s="308"/>
      <c r="G134" s="309"/>
      <c r="H134" s="238"/>
      <c r="I134" s="254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>
        <v>0</v>
      </c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ht="12.75" outlineLevel="1">
      <c r="A135" s="252"/>
      <c r="B135" s="304" t="s">
        <v>231</v>
      </c>
      <c r="C135" s="305"/>
      <c r="D135" s="306"/>
      <c r="E135" s="307"/>
      <c r="F135" s="308"/>
      <c r="G135" s="309"/>
      <c r="H135" s="238"/>
      <c r="I135" s="254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>
        <v>1</v>
      </c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ht="12.75" outlineLevel="1">
      <c r="A136" s="251">
        <v>13</v>
      </c>
      <c r="B136" s="224" t="s">
        <v>232</v>
      </c>
      <c r="C136" s="241" t="s">
        <v>233</v>
      </c>
      <c r="D136" s="227" t="s">
        <v>174</v>
      </c>
      <c r="E136" s="231">
        <v>1</v>
      </c>
      <c r="F136" s="236"/>
      <c r="G136" s="237">
        <f>ROUND(E136*F136,2)</f>
        <v>0</v>
      </c>
      <c r="H136" s="238" t="s">
        <v>162</v>
      </c>
      <c r="I136" s="254" t="s">
        <v>163</v>
      </c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 t="s">
        <v>164</v>
      </c>
      <c r="AF136" s="211"/>
      <c r="AG136" s="211"/>
      <c r="AH136" s="211"/>
      <c r="AI136" s="211"/>
      <c r="AJ136" s="211"/>
      <c r="AK136" s="211"/>
      <c r="AL136" s="211"/>
      <c r="AM136" s="211">
        <v>21</v>
      </c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ht="12.75" outlineLevel="1">
      <c r="A137" s="252"/>
      <c r="B137" s="225"/>
      <c r="C137" s="242" t="s">
        <v>165</v>
      </c>
      <c r="D137" s="228"/>
      <c r="E137" s="232"/>
      <c r="F137" s="237"/>
      <c r="G137" s="237"/>
      <c r="H137" s="238"/>
      <c r="I137" s="254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ht="12.75" outlineLevel="1">
      <c r="A138" s="252"/>
      <c r="B138" s="225"/>
      <c r="C138" s="242" t="s">
        <v>166</v>
      </c>
      <c r="D138" s="228"/>
      <c r="E138" s="232"/>
      <c r="F138" s="237"/>
      <c r="G138" s="237"/>
      <c r="H138" s="238"/>
      <c r="I138" s="254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ht="12.75" outlineLevel="1">
      <c r="A139" s="252"/>
      <c r="B139" s="225"/>
      <c r="C139" s="243" t="s">
        <v>167</v>
      </c>
      <c r="D139" s="229"/>
      <c r="E139" s="233"/>
      <c r="F139" s="237"/>
      <c r="G139" s="237"/>
      <c r="H139" s="238"/>
      <c r="I139" s="254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ht="12.75" outlineLevel="1">
      <c r="A140" s="252"/>
      <c r="B140" s="225"/>
      <c r="C140" s="242" t="s">
        <v>234</v>
      </c>
      <c r="D140" s="228"/>
      <c r="E140" s="232">
        <v>1</v>
      </c>
      <c r="F140" s="237"/>
      <c r="G140" s="237"/>
      <c r="H140" s="238"/>
      <c r="I140" s="254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ht="12.75" outlineLevel="1">
      <c r="A141" s="252"/>
      <c r="B141" s="225"/>
      <c r="C141" s="310"/>
      <c r="D141" s="311"/>
      <c r="E141" s="312"/>
      <c r="F141" s="313"/>
      <c r="G141" s="314"/>
      <c r="H141" s="238"/>
      <c r="I141" s="254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ht="12.75" outlineLevel="1">
      <c r="A142" s="252"/>
      <c r="B142" s="304" t="s">
        <v>235</v>
      </c>
      <c r="C142" s="305"/>
      <c r="D142" s="306"/>
      <c r="E142" s="307"/>
      <c r="F142" s="308"/>
      <c r="G142" s="309"/>
      <c r="H142" s="238"/>
      <c r="I142" s="254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>
        <v>0</v>
      </c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ht="12.75" outlineLevel="1">
      <c r="A143" s="252"/>
      <c r="B143" s="304" t="s">
        <v>236</v>
      </c>
      <c r="C143" s="305"/>
      <c r="D143" s="306"/>
      <c r="E143" s="307"/>
      <c r="F143" s="308"/>
      <c r="G143" s="309"/>
      <c r="H143" s="238"/>
      <c r="I143" s="254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>
        <v>1</v>
      </c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ht="12.75" outlineLevel="1">
      <c r="A144" s="251">
        <v>14</v>
      </c>
      <c r="B144" s="224" t="s">
        <v>237</v>
      </c>
      <c r="C144" s="241" t="s">
        <v>238</v>
      </c>
      <c r="D144" s="227" t="s">
        <v>161</v>
      </c>
      <c r="E144" s="231">
        <v>13.864</v>
      </c>
      <c r="F144" s="236"/>
      <c r="G144" s="237">
        <f>ROUND(E144*F144,2)</f>
        <v>0</v>
      </c>
      <c r="H144" s="238" t="s">
        <v>162</v>
      </c>
      <c r="I144" s="254" t="s">
        <v>163</v>
      </c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 t="s">
        <v>164</v>
      </c>
      <c r="AF144" s="211"/>
      <c r="AG144" s="211"/>
      <c r="AH144" s="211"/>
      <c r="AI144" s="211"/>
      <c r="AJ144" s="211"/>
      <c r="AK144" s="211"/>
      <c r="AL144" s="211"/>
      <c r="AM144" s="211">
        <v>21</v>
      </c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ht="12.75" outlineLevel="1">
      <c r="A145" s="252"/>
      <c r="B145" s="225"/>
      <c r="C145" s="242" t="s">
        <v>176</v>
      </c>
      <c r="D145" s="228"/>
      <c r="E145" s="232"/>
      <c r="F145" s="237"/>
      <c r="G145" s="237"/>
      <c r="H145" s="238"/>
      <c r="I145" s="254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ht="12.75" outlineLevel="1">
      <c r="A146" s="252"/>
      <c r="B146" s="225"/>
      <c r="C146" s="243" t="s">
        <v>167</v>
      </c>
      <c r="D146" s="229"/>
      <c r="E146" s="233"/>
      <c r="F146" s="237"/>
      <c r="G146" s="237"/>
      <c r="H146" s="238"/>
      <c r="I146" s="254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ht="12.75" outlineLevel="1">
      <c r="A147" s="252"/>
      <c r="B147" s="225"/>
      <c r="C147" s="242" t="s">
        <v>239</v>
      </c>
      <c r="D147" s="228"/>
      <c r="E147" s="232">
        <v>13.864</v>
      </c>
      <c r="F147" s="237"/>
      <c r="G147" s="237"/>
      <c r="H147" s="238"/>
      <c r="I147" s="254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ht="12.75" outlineLevel="1">
      <c r="A148" s="252"/>
      <c r="B148" s="225"/>
      <c r="C148" s="310"/>
      <c r="D148" s="311"/>
      <c r="E148" s="312"/>
      <c r="F148" s="313"/>
      <c r="G148" s="314"/>
      <c r="H148" s="238"/>
      <c r="I148" s="254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ht="12.75" outlineLevel="1">
      <c r="A149" s="252"/>
      <c r="B149" s="304" t="s">
        <v>240</v>
      </c>
      <c r="C149" s="305"/>
      <c r="D149" s="306"/>
      <c r="E149" s="307"/>
      <c r="F149" s="308"/>
      <c r="G149" s="309"/>
      <c r="H149" s="238"/>
      <c r="I149" s="254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>
        <v>0</v>
      </c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ht="12.75" outlineLevel="1">
      <c r="A150" s="252"/>
      <c r="B150" s="304" t="s">
        <v>241</v>
      </c>
      <c r="C150" s="305"/>
      <c r="D150" s="306"/>
      <c r="E150" s="307"/>
      <c r="F150" s="308"/>
      <c r="G150" s="309"/>
      <c r="H150" s="238"/>
      <c r="I150" s="254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 t="s">
        <v>179</v>
      </c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ht="12.75" outlineLevel="1">
      <c r="A151" s="252"/>
      <c r="B151" s="304" t="s">
        <v>242</v>
      </c>
      <c r="C151" s="305"/>
      <c r="D151" s="306"/>
      <c r="E151" s="307"/>
      <c r="F151" s="308"/>
      <c r="G151" s="309"/>
      <c r="H151" s="238"/>
      <c r="I151" s="254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>
        <v>1</v>
      </c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ht="12.75" outlineLevel="1">
      <c r="A152" s="251">
        <v>15</v>
      </c>
      <c r="B152" s="224" t="s">
        <v>243</v>
      </c>
      <c r="C152" s="241" t="s">
        <v>244</v>
      </c>
      <c r="D152" s="227" t="s">
        <v>161</v>
      </c>
      <c r="E152" s="231">
        <v>39.585</v>
      </c>
      <c r="F152" s="236"/>
      <c r="G152" s="237">
        <f>ROUND(E152*F152,2)</f>
        <v>0</v>
      </c>
      <c r="H152" s="238" t="s">
        <v>162</v>
      </c>
      <c r="I152" s="254" t="s">
        <v>163</v>
      </c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 t="s">
        <v>164</v>
      </c>
      <c r="AF152" s="211"/>
      <c r="AG152" s="211"/>
      <c r="AH152" s="211"/>
      <c r="AI152" s="211"/>
      <c r="AJ152" s="211"/>
      <c r="AK152" s="211"/>
      <c r="AL152" s="211"/>
      <c r="AM152" s="211">
        <v>21</v>
      </c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ht="12.75" outlineLevel="1">
      <c r="A153" s="252"/>
      <c r="B153" s="225"/>
      <c r="C153" s="242" t="s">
        <v>245</v>
      </c>
      <c r="D153" s="228"/>
      <c r="E153" s="232"/>
      <c r="F153" s="237"/>
      <c r="G153" s="237"/>
      <c r="H153" s="238"/>
      <c r="I153" s="254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ht="12.75" outlineLevel="1">
      <c r="A154" s="252"/>
      <c r="B154" s="225"/>
      <c r="C154" s="242" t="s">
        <v>246</v>
      </c>
      <c r="D154" s="228"/>
      <c r="E154" s="232"/>
      <c r="F154" s="237"/>
      <c r="G154" s="237"/>
      <c r="H154" s="238"/>
      <c r="I154" s="254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ht="12.75" outlineLevel="1">
      <c r="A155" s="252"/>
      <c r="B155" s="225"/>
      <c r="C155" s="243" t="s">
        <v>167</v>
      </c>
      <c r="D155" s="229"/>
      <c r="E155" s="233"/>
      <c r="F155" s="237"/>
      <c r="G155" s="237"/>
      <c r="H155" s="238"/>
      <c r="I155" s="254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ht="12.75" outlineLevel="1">
      <c r="A156" s="252"/>
      <c r="B156" s="225"/>
      <c r="C156" s="242" t="s">
        <v>247</v>
      </c>
      <c r="D156" s="228"/>
      <c r="E156" s="232">
        <v>39.585</v>
      </c>
      <c r="F156" s="237"/>
      <c r="G156" s="237"/>
      <c r="H156" s="238"/>
      <c r="I156" s="254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ht="12.75" outlineLevel="1">
      <c r="A157" s="252"/>
      <c r="B157" s="225"/>
      <c r="C157" s="310"/>
      <c r="D157" s="311"/>
      <c r="E157" s="312"/>
      <c r="F157" s="313"/>
      <c r="G157" s="314"/>
      <c r="H157" s="238"/>
      <c r="I157" s="254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ht="12.75" outlineLevel="1">
      <c r="A158" s="252"/>
      <c r="B158" s="304" t="s">
        <v>248</v>
      </c>
      <c r="C158" s="305"/>
      <c r="D158" s="306"/>
      <c r="E158" s="307"/>
      <c r="F158" s="308"/>
      <c r="G158" s="309"/>
      <c r="H158" s="238"/>
      <c r="I158" s="254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>
        <v>0</v>
      </c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ht="12.75" outlineLevel="1">
      <c r="A159" s="252"/>
      <c r="B159" s="304" t="s">
        <v>249</v>
      </c>
      <c r="C159" s="305"/>
      <c r="D159" s="306"/>
      <c r="E159" s="307"/>
      <c r="F159" s="308"/>
      <c r="G159" s="309"/>
      <c r="H159" s="238"/>
      <c r="I159" s="254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 t="s">
        <v>179</v>
      </c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ht="12.75" outlineLevel="1">
      <c r="A160" s="252"/>
      <c r="B160" s="304" t="s">
        <v>250</v>
      </c>
      <c r="C160" s="305"/>
      <c r="D160" s="306"/>
      <c r="E160" s="307"/>
      <c r="F160" s="308"/>
      <c r="G160" s="309"/>
      <c r="H160" s="238"/>
      <c r="I160" s="254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>
        <v>1</v>
      </c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ht="12.75" outlineLevel="1">
      <c r="A161" s="251">
        <v>16</v>
      </c>
      <c r="B161" s="224" t="s">
        <v>251</v>
      </c>
      <c r="C161" s="241" t="s">
        <v>244</v>
      </c>
      <c r="D161" s="227" t="s">
        <v>161</v>
      </c>
      <c r="E161" s="231">
        <v>61.725</v>
      </c>
      <c r="F161" s="236"/>
      <c r="G161" s="237">
        <f>ROUND(E161*F161,2)</f>
        <v>0</v>
      </c>
      <c r="H161" s="238" t="s">
        <v>162</v>
      </c>
      <c r="I161" s="254" t="s">
        <v>163</v>
      </c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 t="s">
        <v>164</v>
      </c>
      <c r="AF161" s="211"/>
      <c r="AG161" s="211"/>
      <c r="AH161" s="211"/>
      <c r="AI161" s="211"/>
      <c r="AJ161" s="211"/>
      <c r="AK161" s="211"/>
      <c r="AL161" s="211"/>
      <c r="AM161" s="211">
        <v>21</v>
      </c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ht="12.75" outlineLevel="1">
      <c r="A162" s="252"/>
      <c r="B162" s="225"/>
      <c r="C162" s="242" t="s">
        <v>245</v>
      </c>
      <c r="D162" s="228"/>
      <c r="E162" s="232"/>
      <c r="F162" s="237"/>
      <c r="G162" s="237"/>
      <c r="H162" s="238"/>
      <c r="I162" s="254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ht="12.75" outlineLevel="1">
      <c r="A163" s="252"/>
      <c r="B163" s="225"/>
      <c r="C163" s="242" t="s">
        <v>252</v>
      </c>
      <c r="D163" s="228"/>
      <c r="E163" s="232"/>
      <c r="F163" s="237"/>
      <c r="G163" s="237"/>
      <c r="H163" s="238"/>
      <c r="I163" s="254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ht="12.75" outlineLevel="1">
      <c r="A164" s="252"/>
      <c r="B164" s="225"/>
      <c r="C164" s="243" t="s">
        <v>167</v>
      </c>
      <c r="D164" s="229"/>
      <c r="E164" s="233"/>
      <c r="F164" s="237"/>
      <c r="G164" s="237"/>
      <c r="H164" s="238"/>
      <c r="I164" s="254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ht="12.75" outlineLevel="1">
      <c r="A165" s="252"/>
      <c r="B165" s="225"/>
      <c r="C165" s="242" t="s">
        <v>253</v>
      </c>
      <c r="D165" s="228"/>
      <c r="E165" s="232">
        <v>45.675</v>
      </c>
      <c r="F165" s="237"/>
      <c r="G165" s="237"/>
      <c r="H165" s="238"/>
      <c r="I165" s="254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ht="12.75" outlineLevel="1">
      <c r="A166" s="252"/>
      <c r="B166" s="225"/>
      <c r="C166" s="242" t="s">
        <v>165</v>
      </c>
      <c r="D166" s="228"/>
      <c r="E166" s="232"/>
      <c r="F166" s="237"/>
      <c r="G166" s="237"/>
      <c r="H166" s="238"/>
      <c r="I166" s="254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ht="12.75" outlineLevel="1">
      <c r="A167" s="252"/>
      <c r="B167" s="225"/>
      <c r="C167" s="242" t="s">
        <v>254</v>
      </c>
      <c r="D167" s="228"/>
      <c r="E167" s="232"/>
      <c r="F167" s="237"/>
      <c r="G167" s="237"/>
      <c r="H167" s="238"/>
      <c r="I167" s="254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ht="12.75" outlineLevel="1">
      <c r="A168" s="252"/>
      <c r="B168" s="225"/>
      <c r="C168" s="243" t="s">
        <v>167</v>
      </c>
      <c r="D168" s="229"/>
      <c r="E168" s="233">
        <v>45.675</v>
      </c>
      <c r="F168" s="237"/>
      <c r="G168" s="237"/>
      <c r="H168" s="238"/>
      <c r="I168" s="254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ht="12.75" outlineLevel="1">
      <c r="A169" s="252"/>
      <c r="B169" s="225"/>
      <c r="C169" s="242" t="s">
        <v>255</v>
      </c>
      <c r="D169" s="228"/>
      <c r="E169" s="232">
        <v>16.05</v>
      </c>
      <c r="F169" s="237"/>
      <c r="G169" s="237"/>
      <c r="H169" s="238"/>
      <c r="I169" s="254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 ht="12.75" outlineLevel="1">
      <c r="A170" s="252"/>
      <c r="B170" s="225"/>
      <c r="C170" s="310"/>
      <c r="D170" s="311"/>
      <c r="E170" s="312"/>
      <c r="F170" s="313"/>
      <c r="G170" s="314"/>
      <c r="H170" s="238"/>
      <c r="I170" s="254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ht="12.75" outlineLevel="1">
      <c r="A171" s="252"/>
      <c r="B171" s="304" t="s">
        <v>248</v>
      </c>
      <c r="C171" s="305"/>
      <c r="D171" s="306"/>
      <c r="E171" s="307"/>
      <c r="F171" s="308"/>
      <c r="G171" s="309"/>
      <c r="H171" s="238"/>
      <c r="I171" s="254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>
        <v>0</v>
      </c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</row>
    <row r="172" spans="1:60" ht="12.75" outlineLevel="1">
      <c r="A172" s="252"/>
      <c r="B172" s="304" t="s">
        <v>249</v>
      </c>
      <c r="C172" s="305"/>
      <c r="D172" s="306"/>
      <c r="E172" s="307"/>
      <c r="F172" s="308"/>
      <c r="G172" s="309"/>
      <c r="H172" s="238"/>
      <c r="I172" s="254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 t="s">
        <v>179</v>
      </c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ht="12.75" outlineLevel="1">
      <c r="A173" s="252"/>
      <c r="B173" s="304" t="s">
        <v>250</v>
      </c>
      <c r="C173" s="305"/>
      <c r="D173" s="306"/>
      <c r="E173" s="307"/>
      <c r="F173" s="308"/>
      <c r="G173" s="309"/>
      <c r="H173" s="238"/>
      <c r="I173" s="254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>
        <v>1</v>
      </c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ht="12.75" outlineLevel="1">
      <c r="A174" s="251">
        <v>17</v>
      </c>
      <c r="B174" s="224" t="s">
        <v>256</v>
      </c>
      <c r="C174" s="241" t="s">
        <v>257</v>
      </c>
      <c r="D174" s="227" t="s">
        <v>161</v>
      </c>
      <c r="E174" s="231">
        <v>8.6</v>
      </c>
      <c r="F174" s="236"/>
      <c r="G174" s="237">
        <f>ROUND(E174*F174,2)</f>
        <v>0</v>
      </c>
      <c r="H174" s="238" t="s">
        <v>162</v>
      </c>
      <c r="I174" s="254" t="s">
        <v>163</v>
      </c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 t="s">
        <v>164</v>
      </c>
      <c r="AF174" s="211"/>
      <c r="AG174" s="211"/>
      <c r="AH174" s="211"/>
      <c r="AI174" s="211"/>
      <c r="AJ174" s="211"/>
      <c r="AK174" s="211"/>
      <c r="AL174" s="211"/>
      <c r="AM174" s="211">
        <v>21</v>
      </c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ht="12.75" outlineLevel="1">
      <c r="A175" s="252"/>
      <c r="B175" s="225"/>
      <c r="C175" s="242" t="s">
        <v>165</v>
      </c>
      <c r="D175" s="228"/>
      <c r="E175" s="232"/>
      <c r="F175" s="237"/>
      <c r="G175" s="237"/>
      <c r="H175" s="238"/>
      <c r="I175" s="254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ht="12.75" outlineLevel="1">
      <c r="A176" s="252"/>
      <c r="B176" s="225"/>
      <c r="C176" s="242" t="s">
        <v>254</v>
      </c>
      <c r="D176" s="228"/>
      <c r="E176" s="232"/>
      <c r="F176" s="237"/>
      <c r="G176" s="237"/>
      <c r="H176" s="238"/>
      <c r="I176" s="254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ht="12.75" outlineLevel="1">
      <c r="A177" s="252"/>
      <c r="B177" s="225"/>
      <c r="C177" s="243" t="s">
        <v>167</v>
      </c>
      <c r="D177" s="229"/>
      <c r="E177" s="233"/>
      <c r="F177" s="237"/>
      <c r="G177" s="237"/>
      <c r="H177" s="238"/>
      <c r="I177" s="254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ht="12.75" outlineLevel="1">
      <c r="A178" s="252"/>
      <c r="B178" s="225"/>
      <c r="C178" s="242" t="s">
        <v>258</v>
      </c>
      <c r="D178" s="228"/>
      <c r="E178" s="232">
        <v>8.6</v>
      </c>
      <c r="F178" s="237"/>
      <c r="G178" s="237"/>
      <c r="H178" s="238"/>
      <c r="I178" s="254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ht="12.75" outlineLevel="1">
      <c r="A179" s="252"/>
      <c r="B179" s="225"/>
      <c r="C179" s="310"/>
      <c r="D179" s="311"/>
      <c r="E179" s="312"/>
      <c r="F179" s="313"/>
      <c r="G179" s="314"/>
      <c r="H179" s="238"/>
      <c r="I179" s="254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ht="12.75" outlineLevel="1">
      <c r="A180" s="252"/>
      <c r="B180" s="304" t="s">
        <v>259</v>
      </c>
      <c r="C180" s="305"/>
      <c r="D180" s="306"/>
      <c r="E180" s="307"/>
      <c r="F180" s="308"/>
      <c r="G180" s="309"/>
      <c r="H180" s="238"/>
      <c r="I180" s="254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>
        <v>0</v>
      </c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ht="12.75" outlineLevel="1">
      <c r="A181" s="251">
        <v>18</v>
      </c>
      <c r="B181" s="224" t="s">
        <v>260</v>
      </c>
      <c r="C181" s="241" t="s">
        <v>261</v>
      </c>
      <c r="D181" s="227" t="s">
        <v>161</v>
      </c>
      <c r="E181" s="231">
        <v>1.6</v>
      </c>
      <c r="F181" s="236"/>
      <c r="G181" s="237">
        <f>ROUND(E181*F181,2)</f>
        <v>0</v>
      </c>
      <c r="H181" s="238" t="s">
        <v>162</v>
      </c>
      <c r="I181" s="254" t="s">
        <v>163</v>
      </c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 t="s">
        <v>164</v>
      </c>
      <c r="AF181" s="211"/>
      <c r="AG181" s="211"/>
      <c r="AH181" s="211"/>
      <c r="AI181" s="211"/>
      <c r="AJ181" s="211"/>
      <c r="AK181" s="211"/>
      <c r="AL181" s="211"/>
      <c r="AM181" s="211">
        <v>21</v>
      </c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ht="12.75" outlineLevel="1">
      <c r="A182" s="252"/>
      <c r="B182" s="225"/>
      <c r="C182" s="242" t="s">
        <v>165</v>
      </c>
      <c r="D182" s="228"/>
      <c r="E182" s="232"/>
      <c r="F182" s="237"/>
      <c r="G182" s="237"/>
      <c r="H182" s="238"/>
      <c r="I182" s="254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ht="12.75" outlineLevel="1">
      <c r="A183" s="252"/>
      <c r="B183" s="225"/>
      <c r="C183" s="242" t="s">
        <v>254</v>
      </c>
      <c r="D183" s="228"/>
      <c r="E183" s="232"/>
      <c r="F183" s="237"/>
      <c r="G183" s="237"/>
      <c r="H183" s="238"/>
      <c r="I183" s="254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ht="12.75" outlineLevel="1">
      <c r="A184" s="252"/>
      <c r="B184" s="225"/>
      <c r="C184" s="243" t="s">
        <v>167</v>
      </c>
      <c r="D184" s="229"/>
      <c r="E184" s="233"/>
      <c r="F184" s="237"/>
      <c r="G184" s="237"/>
      <c r="H184" s="238"/>
      <c r="I184" s="254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ht="12.75" outlineLevel="1">
      <c r="A185" s="252"/>
      <c r="B185" s="225"/>
      <c r="C185" s="242" t="s">
        <v>262</v>
      </c>
      <c r="D185" s="228"/>
      <c r="E185" s="232">
        <v>1.6</v>
      </c>
      <c r="F185" s="237"/>
      <c r="G185" s="237"/>
      <c r="H185" s="238"/>
      <c r="I185" s="254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ht="12.75" outlineLevel="1">
      <c r="A186" s="252"/>
      <c r="B186" s="225"/>
      <c r="C186" s="310"/>
      <c r="D186" s="311"/>
      <c r="E186" s="312"/>
      <c r="F186" s="313"/>
      <c r="G186" s="314"/>
      <c r="H186" s="238"/>
      <c r="I186" s="254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ht="12.75" outlineLevel="1">
      <c r="A187" s="251">
        <v>19</v>
      </c>
      <c r="B187" s="224" t="s">
        <v>263</v>
      </c>
      <c r="C187" s="241" t="s">
        <v>264</v>
      </c>
      <c r="D187" s="227" t="s">
        <v>161</v>
      </c>
      <c r="E187" s="231">
        <v>8.58</v>
      </c>
      <c r="F187" s="236"/>
      <c r="G187" s="237">
        <f>ROUND(E187*F187,2)</f>
        <v>0</v>
      </c>
      <c r="H187" s="238" t="s">
        <v>162</v>
      </c>
      <c r="I187" s="254" t="s">
        <v>163</v>
      </c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 t="s">
        <v>164</v>
      </c>
      <c r="AF187" s="211"/>
      <c r="AG187" s="211"/>
      <c r="AH187" s="211"/>
      <c r="AI187" s="211"/>
      <c r="AJ187" s="211"/>
      <c r="AK187" s="211"/>
      <c r="AL187" s="211"/>
      <c r="AM187" s="211">
        <v>21</v>
      </c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ht="12.75" outlineLevel="1">
      <c r="A188" s="252"/>
      <c r="B188" s="225"/>
      <c r="C188" s="242" t="s">
        <v>165</v>
      </c>
      <c r="D188" s="228"/>
      <c r="E188" s="232"/>
      <c r="F188" s="237"/>
      <c r="G188" s="237"/>
      <c r="H188" s="238"/>
      <c r="I188" s="254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ht="12.75" outlineLevel="1">
      <c r="A189" s="252"/>
      <c r="B189" s="225"/>
      <c r="C189" s="242" t="s">
        <v>254</v>
      </c>
      <c r="D189" s="228"/>
      <c r="E189" s="232"/>
      <c r="F189" s="237"/>
      <c r="G189" s="237"/>
      <c r="H189" s="238"/>
      <c r="I189" s="254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ht="12.75" outlineLevel="1">
      <c r="A190" s="252"/>
      <c r="B190" s="225"/>
      <c r="C190" s="243" t="s">
        <v>167</v>
      </c>
      <c r="D190" s="229"/>
      <c r="E190" s="233"/>
      <c r="F190" s="237"/>
      <c r="G190" s="237"/>
      <c r="H190" s="238"/>
      <c r="I190" s="254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ht="12.75" outlineLevel="1">
      <c r="A191" s="252"/>
      <c r="B191" s="225"/>
      <c r="C191" s="242" t="s">
        <v>265</v>
      </c>
      <c r="D191" s="228"/>
      <c r="E191" s="232">
        <v>8.58</v>
      </c>
      <c r="F191" s="237"/>
      <c r="G191" s="237"/>
      <c r="H191" s="238"/>
      <c r="I191" s="254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ht="12.75" outlineLevel="1">
      <c r="A192" s="252"/>
      <c r="B192" s="225"/>
      <c r="C192" s="310"/>
      <c r="D192" s="311"/>
      <c r="E192" s="312"/>
      <c r="F192" s="313"/>
      <c r="G192" s="314"/>
      <c r="H192" s="238"/>
      <c r="I192" s="254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ht="12.75" outlineLevel="1">
      <c r="A193" s="251">
        <v>20</v>
      </c>
      <c r="B193" s="224" t="s">
        <v>266</v>
      </c>
      <c r="C193" s="241" t="s">
        <v>267</v>
      </c>
      <c r="D193" s="227" t="s">
        <v>161</v>
      </c>
      <c r="E193" s="231">
        <v>14.47</v>
      </c>
      <c r="F193" s="236"/>
      <c r="G193" s="237">
        <f>ROUND(E193*F193,2)</f>
        <v>0</v>
      </c>
      <c r="H193" s="238" t="s">
        <v>162</v>
      </c>
      <c r="I193" s="254" t="s">
        <v>163</v>
      </c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 t="s">
        <v>164</v>
      </c>
      <c r="AF193" s="211"/>
      <c r="AG193" s="211"/>
      <c r="AH193" s="211"/>
      <c r="AI193" s="211"/>
      <c r="AJ193" s="211"/>
      <c r="AK193" s="211"/>
      <c r="AL193" s="211"/>
      <c r="AM193" s="211">
        <v>21</v>
      </c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ht="12.75" outlineLevel="1">
      <c r="A194" s="252"/>
      <c r="B194" s="225"/>
      <c r="C194" s="242" t="s">
        <v>165</v>
      </c>
      <c r="D194" s="228"/>
      <c r="E194" s="232"/>
      <c r="F194" s="237"/>
      <c r="G194" s="237"/>
      <c r="H194" s="238"/>
      <c r="I194" s="254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ht="12.75" outlineLevel="1">
      <c r="A195" s="252"/>
      <c r="B195" s="225"/>
      <c r="C195" s="242" t="s">
        <v>254</v>
      </c>
      <c r="D195" s="228"/>
      <c r="E195" s="232"/>
      <c r="F195" s="237"/>
      <c r="G195" s="237"/>
      <c r="H195" s="238"/>
      <c r="I195" s="254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ht="12.75" outlineLevel="1">
      <c r="A196" s="252"/>
      <c r="B196" s="225"/>
      <c r="C196" s="243" t="s">
        <v>167</v>
      </c>
      <c r="D196" s="229"/>
      <c r="E196" s="233"/>
      <c r="F196" s="237"/>
      <c r="G196" s="237"/>
      <c r="H196" s="238"/>
      <c r="I196" s="254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</row>
    <row r="197" spans="1:60" ht="12.75" outlineLevel="1">
      <c r="A197" s="252"/>
      <c r="B197" s="225"/>
      <c r="C197" s="242" t="s">
        <v>268</v>
      </c>
      <c r="D197" s="228"/>
      <c r="E197" s="232">
        <v>14.47</v>
      </c>
      <c r="F197" s="237"/>
      <c r="G197" s="237"/>
      <c r="H197" s="238"/>
      <c r="I197" s="254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ht="12.75" outlineLevel="1">
      <c r="A198" s="252"/>
      <c r="B198" s="225"/>
      <c r="C198" s="310"/>
      <c r="D198" s="311"/>
      <c r="E198" s="312"/>
      <c r="F198" s="313"/>
      <c r="G198" s="314"/>
      <c r="H198" s="238"/>
      <c r="I198" s="254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ht="12.75" outlineLevel="1">
      <c r="A199" s="251">
        <v>21</v>
      </c>
      <c r="B199" s="224" t="s">
        <v>269</v>
      </c>
      <c r="C199" s="241" t="s">
        <v>270</v>
      </c>
      <c r="D199" s="227" t="s">
        <v>161</v>
      </c>
      <c r="E199" s="231">
        <v>1.4</v>
      </c>
      <c r="F199" s="236"/>
      <c r="G199" s="237">
        <f>ROUND(E199*F199,2)</f>
        <v>0</v>
      </c>
      <c r="H199" s="238"/>
      <c r="I199" s="254" t="s">
        <v>138</v>
      </c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 t="s">
        <v>139</v>
      </c>
      <c r="AF199" s="211">
        <v>1</v>
      </c>
      <c r="AG199" s="211"/>
      <c r="AH199" s="211"/>
      <c r="AI199" s="211"/>
      <c r="AJ199" s="211"/>
      <c r="AK199" s="211"/>
      <c r="AL199" s="211"/>
      <c r="AM199" s="211">
        <v>21</v>
      </c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ht="12.75" outlineLevel="1">
      <c r="A200" s="252"/>
      <c r="B200" s="225"/>
      <c r="C200" s="331" t="s">
        <v>929</v>
      </c>
      <c r="D200" s="332"/>
      <c r="E200" s="333"/>
      <c r="F200" s="334"/>
      <c r="G200" s="335"/>
      <c r="H200" s="238"/>
      <c r="I200" s="254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6" t="str">
        <f>C200</f>
        <v>Včetně:</v>
      </c>
      <c r="BB200" s="211"/>
      <c r="BC200" s="211"/>
      <c r="BD200" s="211"/>
      <c r="BE200" s="211"/>
      <c r="BF200" s="211"/>
      <c r="BG200" s="211"/>
      <c r="BH200" s="211"/>
    </row>
    <row r="201" spans="1:60" ht="12.75" outlineLevel="1">
      <c r="A201" s="252"/>
      <c r="B201" s="225"/>
      <c r="C201" s="331" t="s">
        <v>271</v>
      </c>
      <c r="D201" s="332"/>
      <c r="E201" s="333"/>
      <c r="F201" s="334"/>
      <c r="G201" s="335"/>
      <c r="H201" s="238"/>
      <c r="I201" s="254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6" t="str">
        <f>C201</f>
        <v>- nezbytné úpravy desek na příslušný rozměr</v>
      </c>
      <c r="BB201" s="211"/>
      <c r="BC201" s="211"/>
      <c r="BD201" s="211"/>
      <c r="BE201" s="211"/>
      <c r="BF201" s="211"/>
      <c r="BG201" s="211"/>
      <c r="BH201" s="211"/>
    </row>
    <row r="202" spans="1:60" ht="12.75" outlineLevel="1">
      <c r="A202" s="252"/>
      <c r="B202" s="225"/>
      <c r="C202" s="331" t="s">
        <v>272</v>
      </c>
      <c r="D202" s="332"/>
      <c r="E202" s="333"/>
      <c r="F202" s="334"/>
      <c r="G202" s="335"/>
      <c r="H202" s="238"/>
      <c r="I202" s="254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6" t="str">
        <f>C202</f>
        <v>- úpravy rohů, koutů a hran konstrukcí ze sádrokartonu</v>
      </c>
      <c r="BB202" s="211"/>
      <c r="BC202" s="211"/>
      <c r="BD202" s="211"/>
      <c r="BE202" s="211"/>
      <c r="BF202" s="211"/>
      <c r="BG202" s="211"/>
      <c r="BH202" s="211"/>
    </row>
    <row r="203" spans="1:60" ht="12.75" outlineLevel="1">
      <c r="A203" s="252"/>
      <c r="B203" s="225"/>
      <c r="C203" s="331" t="s">
        <v>273</v>
      </c>
      <c r="D203" s="332"/>
      <c r="E203" s="333"/>
      <c r="F203" s="334"/>
      <c r="G203" s="335"/>
      <c r="H203" s="238"/>
      <c r="I203" s="254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6" t="str">
        <f>C203</f>
        <v>- standardního tmelení Q2, to je: základní tmelení Q1+ dodatečné tmelení (tmelení najemno) a případné přebroušení.</v>
      </c>
      <c r="BB203" s="211"/>
      <c r="BC203" s="211"/>
      <c r="BD203" s="211"/>
      <c r="BE203" s="211"/>
      <c r="BF203" s="211"/>
      <c r="BG203" s="211"/>
      <c r="BH203" s="211"/>
    </row>
    <row r="204" spans="1:60" ht="12.75" outlineLevel="1">
      <c r="A204" s="252"/>
      <c r="B204" s="225"/>
      <c r="C204" s="242" t="s">
        <v>165</v>
      </c>
      <c r="D204" s="228"/>
      <c r="E204" s="232"/>
      <c r="F204" s="237"/>
      <c r="G204" s="237"/>
      <c r="H204" s="238"/>
      <c r="I204" s="254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ht="12.75" outlineLevel="1">
      <c r="A205" s="252"/>
      <c r="B205" s="225"/>
      <c r="C205" s="242" t="s">
        <v>166</v>
      </c>
      <c r="D205" s="228"/>
      <c r="E205" s="232"/>
      <c r="F205" s="237"/>
      <c r="G205" s="237"/>
      <c r="H205" s="238"/>
      <c r="I205" s="254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ht="12.75" outlineLevel="1">
      <c r="A206" s="252"/>
      <c r="B206" s="225"/>
      <c r="C206" s="243" t="s">
        <v>167</v>
      </c>
      <c r="D206" s="229"/>
      <c r="E206" s="233"/>
      <c r="F206" s="237"/>
      <c r="G206" s="237"/>
      <c r="H206" s="238"/>
      <c r="I206" s="254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ht="12.75" outlineLevel="1">
      <c r="A207" s="252"/>
      <c r="B207" s="225"/>
      <c r="C207" s="242" t="s">
        <v>274</v>
      </c>
      <c r="D207" s="228"/>
      <c r="E207" s="232">
        <v>1.4</v>
      </c>
      <c r="F207" s="237"/>
      <c r="G207" s="237"/>
      <c r="H207" s="238"/>
      <c r="I207" s="254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ht="12.75" outlineLevel="1">
      <c r="A208" s="252"/>
      <c r="B208" s="225"/>
      <c r="C208" s="310"/>
      <c r="D208" s="311"/>
      <c r="E208" s="312"/>
      <c r="F208" s="313"/>
      <c r="G208" s="314"/>
      <c r="H208" s="238"/>
      <c r="I208" s="254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</row>
    <row r="209" spans="1:60" ht="12.75" outlineLevel="1">
      <c r="A209" s="251">
        <v>22</v>
      </c>
      <c r="B209" s="224" t="s">
        <v>275</v>
      </c>
      <c r="C209" s="241" t="s">
        <v>276</v>
      </c>
      <c r="D209" s="227" t="s">
        <v>161</v>
      </c>
      <c r="E209" s="231">
        <v>2.5</v>
      </c>
      <c r="F209" s="236"/>
      <c r="G209" s="237">
        <f>ROUND(E209*F209,2)</f>
        <v>0</v>
      </c>
      <c r="H209" s="238"/>
      <c r="I209" s="254" t="s">
        <v>138</v>
      </c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 t="s">
        <v>139</v>
      </c>
      <c r="AF209" s="211">
        <v>3</v>
      </c>
      <c r="AG209" s="211"/>
      <c r="AH209" s="211"/>
      <c r="AI209" s="211"/>
      <c r="AJ209" s="211"/>
      <c r="AK209" s="211"/>
      <c r="AL209" s="211"/>
      <c r="AM209" s="211">
        <v>21</v>
      </c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ht="12.75" outlineLevel="1">
      <c r="A210" s="252"/>
      <c r="B210" s="225"/>
      <c r="C210" s="242" t="s">
        <v>165</v>
      </c>
      <c r="D210" s="228"/>
      <c r="E210" s="232"/>
      <c r="F210" s="237"/>
      <c r="G210" s="237"/>
      <c r="H210" s="238"/>
      <c r="I210" s="254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</row>
    <row r="211" spans="1:60" ht="12.75" outlineLevel="1">
      <c r="A211" s="252"/>
      <c r="B211" s="225"/>
      <c r="C211" s="242" t="s">
        <v>166</v>
      </c>
      <c r="D211" s="228"/>
      <c r="E211" s="232"/>
      <c r="F211" s="237"/>
      <c r="G211" s="237"/>
      <c r="H211" s="238"/>
      <c r="I211" s="254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ht="12.75" outlineLevel="1">
      <c r="A212" s="252"/>
      <c r="B212" s="225"/>
      <c r="C212" s="243" t="s">
        <v>167</v>
      </c>
      <c r="D212" s="229"/>
      <c r="E212" s="233"/>
      <c r="F212" s="237"/>
      <c r="G212" s="237"/>
      <c r="H212" s="238"/>
      <c r="I212" s="254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</row>
    <row r="213" spans="1:60" ht="12.75" outlineLevel="1">
      <c r="A213" s="252"/>
      <c r="B213" s="225"/>
      <c r="C213" s="242" t="s">
        <v>277</v>
      </c>
      <c r="D213" s="228"/>
      <c r="E213" s="232">
        <v>0.5</v>
      </c>
      <c r="F213" s="237"/>
      <c r="G213" s="237"/>
      <c r="H213" s="238"/>
      <c r="I213" s="254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ht="12.75" outlineLevel="1">
      <c r="A214" s="252"/>
      <c r="B214" s="225"/>
      <c r="C214" s="242" t="s">
        <v>278</v>
      </c>
      <c r="D214" s="228"/>
      <c r="E214" s="232"/>
      <c r="F214" s="237"/>
      <c r="G214" s="237"/>
      <c r="H214" s="238"/>
      <c r="I214" s="254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ht="12.75" outlineLevel="1">
      <c r="A215" s="252"/>
      <c r="B215" s="225"/>
      <c r="C215" s="243" t="s">
        <v>167</v>
      </c>
      <c r="D215" s="229"/>
      <c r="E215" s="233">
        <v>0.5</v>
      </c>
      <c r="F215" s="237"/>
      <c r="G215" s="237"/>
      <c r="H215" s="238"/>
      <c r="I215" s="254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</row>
    <row r="216" spans="1:60" ht="12.75" outlineLevel="1">
      <c r="A216" s="252"/>
      <c r="B216" s="225"/>
      <c r="C216" s="242" t="s">
        <v>175</v>
      </c>
      <c r="D216" s="228"/>
      <c r="E216" s="232">
        <v>2</v>
      </c>
      <c r="F216" s="237"/>
      <c r="G216" s="237"/>
      <c r="H216" s="238"/>
      <c r="I216" s="254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ht="12.75" outlineLevel="1">
      <c r="A217" s="252"/>
      <c r="B217" s="225"/>
      <c r="C217" s="310"/>
      <c r="D217" s="311"/>
      <c r="E217" s="312"/>
      <c r="F217" s="313"/>
      <c r="G217" s="314"/>
      <c r="H217" s="238"/>
      <c r="I217" s="254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</row>
    <row r="218" spans="1:31" ht="12.75">
      <c r="A218" s="250" t="s">
        <v>136</v>
      </c>
      <c r="B218" s="223" t="s">
        <v>72</v>
      </c>
      <c r="C218" s="240" t="s">
        <v>73</v>
      </c>
      <c r="D218" s="226"/>
      <c r="E218" s="230"/>
      <c r="F218" s="323">
        <f>SUM(G219:G265)</f>
        <v>0</v>
      </c>
      <c r="G218" s="324"/>
      <c r="H218" s="235"/>
      <c r="I218" s="253"/>
      <c r="AE218" t="s">
        <v>137</v>
      </c>
    </row>
    <row r="219" spans="1:60" ht="12.75" outlineLevel="1">
      <c r="A219" s="252"/>
      <c r="B219" s="325" t="s">
        <v>279</v>
      </c>
      <c r="C219" s="326"/>
      <c r="D219" s="327"/>
      <c r="E219" s="328"/>
      <c r="F219" s="329"/>
      <c r="G219" s="330"/>
      <c r="H219" s="238"/>
      <c r="I219" s="254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>
        <v>0</v>
      </c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</row>
    <row r="220" spans="1:60" ht="12.75" outlineLevel="1">
      <c r="A220" s="252"/>
      <c r="B220" s="304" t="s">
        <v>280</v>
      </c>
      <c r="C220" s="305"/>
      <c r="D220" s="306"/>
      <c r="E220" s="307"/>
      <c r="F220" s="308"/>
      <c r="G220" s="309"/>
      <c r="H220" s="238"/>
      <c r="I220" s="254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>
        <v>1</v>
      </c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</row>
    <row r="221" spans="1:60" ht="12.75" outlineLevel="1">
      <c r="A221" s="251">
        <v>23</v>
      </c>
      <c r="B221" s="224" t="s">
        <v>281</v>
      </c>
      <c r="C221" s="241" t="s">
        <v>282</v>
      </c>
      <c r="D221" s="227" t="s">
        <v>174</v>
      </c>
      <c r="E221" s="231">
        <v>4</v>
      </c>
      <c r="F221" s="236"/>
      <c r="G221" s="237">
        <f>ROUND(E221*F221,2)</f>
        <v>0</v>
      </c>
      <c r="H221" s="238" t="s">
        <v>182</v>
      </c>
      <c r="I221" s="254" t="s">
        <v>163</v>
      </c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 t="s">
        <v>164</v>
      </c>
      <c r="AF221" s="211"/>
      <c r="AG221" s="211"/>
      <c r="AH221" s="211"/>
      <c r="AI221" s="211"/>
      <c r="AJ221" s="211"/>
      <c r="AK221" s="211"/>
      <c r="AL221" s="211"/>
      <c r="AM221" s="211">
        <v>21</v>
      </c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</row>
    <row r="222" spans="1:60" ht="12.75" outlineLevel="1">
      <c r="A222" s="252"/>
      <c r="B222" s="225"/>
      <c r="C222" s="242" t="s">
        <v>204</v>
      </c>
      <c r="D222" s="228"/>
      <c r="E222" s="232"/>
      <c r="F222" s="237"/>
      <c r="G222" s="237"/>
      <c r="H222" s="238"/>
      <c r="I222" s="254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</row>
    <row r="223" spans="1:60" ht="12.75" outlineLevel="1">
      <c r="A223" s="252"/>
      <c r="B223" s="225"/>
      <c r="C223" s="243" t="s">
        <v>167</v>
      </c>
      <c r="D223" s="229"/>
      <c r="E223" s="233"/>
      <c r="F223" s="237"/>
      <c r="G223" s="237"/>
      <c r="H223" s="238"/>
      <c r="I223" s="254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</row>
    <row r="224" spans="1:60" ht="12.75" outlineLevel="1">
      <c r="A224" s="252"/>
      <c r="B224" s="225"/>
      <c r="C224" s="242" t="s">
        <v>72</v>
      </c>
      <c r="D224" s="228"/>
      <c r="E224" s="232">
        <v>4</v>
      </c>
      <c r="F224" s="237"/>
      <c r="G224" s="237"/>
      <c r="H224" s="238"/>
      <c r="I224" s="254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</row>
    <row r="225" spans="1:60" ht="12.75" outlineLevel="1">
      <c r="A225" s="252"/>
      <c r="B225" s="225"/>
      <c r="C225" s="310"/>
      <c r="D225" s="311"/>
      <c r="E225" s="312"/>
      <c r="F225" s="313"/>
      <c r="G225" s="314"/>
      <c r="H225" s="238"/>
      <c r="I225" s="254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</row>
    <row r="226" spans="1:60" ht="12.75" outlineLevel="1">
      <c r="A226" s="252"/>
      <c r="B226" s="304" t="s">
        <v>279</v>
      </c>
      <c r="C226" s="305"/>
      <c r="D226" s="306"/>
      <c r="E226" s="307"/>
      <c r="F226" s="308"/>
      <c r="G226" s="309"/>
      <c r="H226" s="238"/>
      <c r="I226" s="254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>
        <v>0</v>
      </c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</row>
    <row r="227" spans="1:60" ht="12.75" outlineLevel="1">
      <c r="A227" s="252"/>
      <c r="B227" s="304" t="s">
        <v>280</v>
      </c>
      <c r="C227" s="305"/>
      <c r="D227" s="306"/>
      <c r="E227" s="307"/>
      <c r="F227" s="308"/>
      <c r="G227" s="309"/>
      <c r="H227" s="238"/>
      <c r="I227" s="254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>
        <v>1</v>
      </c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</row>
    <row r="228" spans="1:60" ht="12.75" outlineLevel="1">
      <c r="A228" s="251">
        <v>24</v>
      </c>
      <c r="B228" s="224" t="s">
        <v>283</v>
      </c>
      <c r="C228" s="241" t="s">
        <v>284</v>
      </c>
      <c r="D228" s="227" t="s">
        <v>174</v>
      </c>
      <c r="E228" s="231">
        <v>2</v>
      </c>
      <c r="F228" s="236"/>
      <c r="G228" s="237">
        <f>ROUND(E228*F228,2)</f>
        <v>0</v>
      </c>
      <c r="H228" s="238" t="s">
        <v>182</v>
      </c>
      <c r="I228" s="254" t="s">
        <v>163</v>
      </c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 t="s">
        <v>164</v>
      </c>
      <c r="AF228" s="211"/>
      <c r="AG228" s="211"/>
      <c r="AH228" s="211"/>
      <c r="AI228" s="211"/>
      <c r="AJ228" s="211"/>
      <c r="AK228" s="211"/>
      <c r="AL228" s="211"/>
      <c r="AM228" s="211">
        <v>21</v>
      </c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</row>
    <row r="229" spans="1:60" ht="12.75" outlineLevel="1">
      <c r="A229" s="252"/>
      <c r="B229" s="225"/>
      <c r="C229" s="242" t="s">
        <v>204</v>
      </c>
      <c r="D229" s="228"/>
      <c r="E229" s="232"/>
      <c r="F229" s="237"/>
      <c r="G229" s="237"/>
      <c r="H229" s="238"/>
      <c r="I229" s="254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</row>
    <row r="230" spans="1:60" ht="12.75" outlineLevel="1">
      <c r="A230" s="252"/>
      <c r="B230" s="225"/>
      <c r="C230" s="243" t="s">
        <v>167</v>
      </c>
      <c r="D230" s="229"/>
      <c r="E230" s="233"/>
      <c r="F230" s="237"/>
      <c r="G230" s="237"/>
      <c r="H230" s="238"/>
      <c r="I230" s="254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</row>
    <row r="231" spans="1:60" ht="12.75" outlineLevel="1">
      <c r="A231" s="252"/>
      <c r="B231" s="225"/>
      <c r="C231" s="242" t="s">
        <v>175</v>
      </c>
      <c r="D231" s="228"/>
      <c r="E231" s="232">
        <v>2</v>
      </c>
      <c r="F231" s="237"/>
      <c r="G231" s="237"/>
      <c r="H231" s="238"/>
      <c r="I231" s="254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</row>
    <row r="232" spans="1:60" ht="12.75" outlineLevel="1">
      <c r="A232" s="252"/>
      <c r="B232" s="225"/>
      <c r="C232" s="310"/>
      <c r="D232" s="311"/>
      <c r="E232" s="312"/>
      <c r="F232" s="313"/>
      <c r="G232" s="314"/>
      <c r="H232" s="238"/>
      <c r="I232" s="254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</row>
    <row r="233" spans="1:60" ht="12.75" outlineLevel="1">
      <c r="A233" s="252"/>
      <c r="B233" s="304" t="s">
        <v>285</v>
      </c>
      <c r="C233" s="305"/>
      <c r="D233" s="306"/>
      <c r="E233" s="307"/>
      <c r="F233" s="308"/>
      <c r="G233" s="309"/>
      <c r="H233" s="238"/>
      <c r="I233" s="254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>
        <v>0</v>
      </c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</row>
    <row r="234" spans="1:60" ht="12.75" outlineLevel="1">
      <c r="A234" s="251">
        <v>25</v>
      </c>
      <c r="B234" s="224" t="s">
        <v>286</v>
      </c>
      <c r="C234" s="241" t="s">
        <v>287</v>
      </c>
      <c r="D234" s="227" t="s">
        <v>124</v>
      </c>
      <c r="E234" s="231">
        <v>1.328</v>
      </c>
      <c r="F234" s="236"/>
      <c r="G234" s="237">
        <f>ROUND(E234*F234,2)</f>
        <v>0</v>
      </c>
      <c r="H234" s="238" t="s">
        <v>162</v>
      </c>
      <c r="I234" s="254" t="s">
        <v>163</v>
      </c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 t="s">
        <v>164</v>
      </c>
      <c r="AF234" s="211"/>
      <c r="AG234" s="211"/>
      <c r="AH234" s="211"/>
      <c r="AI234" s="211"/>
      <c r="AJ234" s="211"/>
      <c r="AK234" s="211"/>
      <c r="AL234" s="211"/>
      <c r="AM234" s="211">
        <v>21</v>
      </c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</row>
    <row r="235" spans="1:60" ht="12.75" outlineLevel="1">
      <c r="A235" s="252"/>
      <c r="B235" s="225"/>
      <c r="C235" s="242" t="s">
        <v>204</v>
      </c>
      <c r="D235" s="228"/>
      <c r="E235" s="232"/>
      <c r="F235" s="237"/>
      <c r="G235" s="237"/>
      <c r="H235" s="238"/>
      <c r="I235" s="254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</row>
    <row r="236" spans="1:60" ht="12.75" outlineLevel="1">
      <c r="A236" s="252"/>
      <c r="B236" s="225"/>
      <c r="C236" s="243" t="s">
        <v>167</v>
      </c>
      <c r="D236" s="229"/>
      <c r="E236" s="233"/>
      <c r="F236" s="237"/>
      <c r="G236" s="237"/>
      <c r="H236" s="238"/>
      <c r="I236" s="254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</row>
    <row r="237" spans="1:60" ht="12.75" outlineLevel="1">
      <c r="A237" s="252"/>
      <c r="B237" s="225"/>
      <c r="C237" s="242" t="s">
        <v>288</v>
      </c>
      <c r="D237" s="228"/>
      <c r="E237" s="232">
        <v>1.328</v>
      </c>
      <c r="F237" s="237"/>
      <c r="G237" s="237"/>
      <c r="H237" s="238"/>
      <c r="I237" s="254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</row>
    <row r="238" spans="1:60" ht="12.75" outlineLevel="1">
      <c r="A238" s="252"/>
      <c r="B238" s="225"/>
      <c r="C238" s="310"/>
      <c r="D238" s="311"/>
      <c r="E238" s="312"/>
      <c r="F238" s="313"/>
      <c r="G238" s="314"/>
      <c r="H238" s="238"/>
      <c r="I238" s="254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</row>
    <row r="239" spans="1:60" ht="12.75" outlineLevel="1">
      <c r="A239" s="252"/>
      <c r="B239" s="304" t="s">
        <v>289</v>
      </c>
      <c r="C239" s="305"/>
      <c r="D239" s="306"/>
      <c r="E239" s="307"/>
      <c r="F239" s="308"/>
      <c r="G239" s="309"/>
      <c r="H239" s="238"/>
      <c r="I239" s="254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>
        <v>0</v>
      </c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</row>
    <row r="240" spans="1:60" ht="12.75" outlineLevel="1">
      <c r="A240" s="251">
        <v>26</v>
      </c>
      <c r="B240" s="224" t="s">
        <v>290</v>
      </c>
      <c r="C240" s="241" t="s">
        <v>291</v>
      </c>
      <c r="D240" s="227" t="s">
        <v>188</v>
      </c>
      <c r="E240" s="231">
        <v>0.08749</v>
      </c>
      <c r="F240" s="236"/>
      <c r="G240" s="237">
        <f>ROUND(E240*F240,2)</f>
        <v>0</v>
      </c>
      <c r="H240" s="238" t="s">
        <v>162</v>
      </c>
      <c r="I240" s="254" t="s">
        <v>163</v>
      </c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 t="s">
        <v>164</v>
      </c>
      <c r="AF240" s="211"/>
      <c r="AG240" s="211"/>
      <c r="AH240" s="211"/>
      <c r="AI240" s="211"/>
      <c r="AJ240" s="211"/>
      <c r="AK240" s="211"/>
      <c r="AL240" s="211"/>
      <c r="AM240" s="211">
        <v>21</v>
      </c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</row>
    <row r="241" spans="1:60" ht="12.75" outlineLevel="1">
      <c r="A241" s="252"/>
      <c r="B241" s="225"/>
      <c r="C241" s="242" t="s">
        <v>204</v>
      </c>
      <c r="D241" s="228"/>
      <c r="E241" s="232"/>
      <c r="F241" s="237"/>
      <c r="G241" s="237"/>
      <c r="H241" s="238"/>
      <c r="I241" s="254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</row>
    <row r="242" spans="1:60" ht="12.75" outlineLevel="1">
      <c r="A242" s="252"/>
      <c r="B242" s="225"/>
      <c r="C242" s="243" t="s">
        <v>167</v>
      </c>
      <c r="D242" s="229"/>
      <c r="E242" s="233"/>
      <c r="F242" s="237"/>
      <c r="G242" s="237"/>
      <c r="H242" s="238"/>
      <c r="I242" s="254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</row>
    <row r="243" spans="1:60" ht="12.75" outlineLevel="1">
      <c r="A243" s="252"/>
      <c r="B243" s="225"/>
      <c r="C243" s="242" t="s">
        <v>292</v>
      </c>
      <c r="D243" s="228"/>
      <c r="E243" s="232">
        <v>0.08749</v>
      </c>
      <c r="F243" s="237"/>
      <c r="G243" s="237"/>
      <c r="H243" s="238"/>
      <c r="I243" s="254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</row>
    <row r="244" spans="1:60" ht="12.75" outlineLevel="1">
      <c r="A244" s="252"/>
      <c r="B244" s="225"/>
      <c r="C244" s="310"/>
      <c r="D244" s="311"/>
      <c r="E244" s="312"/>
      <c r="F244" s="313"/>
      <c r="G244" s="314"/>
      <c r="H244" s="238"/>
      <c r="I244" s="254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</row>
    <row r="245" spans="1:60" ht="12.75" outlineLevel="1">
      <c r="A245" s="252"/>
      <c r="B245" s="304" t="s">
        <v>293</v>
      </c>
      <c r="C245" s="305"/>
      <c r="D245" s="306"/>
      <c r="E245" s="307"/>
      <c r="F245" s="308"/>
      <c r="G245" s="309"/>
      <c r="H245" s="238"/>
      <c r="I245" s="254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>
        <v>0</v>
      </c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</row>
    <row r="246" spans="1:60" ht="12.75" outlineLevel="1">
      <c r="A246" s="252"/>
      <c r="B246" s="304" t="s">
        <v>294</v>
      </c>
      <c r="C246" s="305"/>
      <c r="D246" s="306"/>
      <c r="E246" s="307"/>
      <c r="F246" s="308"/>
      <c r="G246" s="309"/>
      <c r="H246" s="238"/>
      <c r="I246" s="254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 t="s">
        <v>179</v>
      </c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</row>
    <row r="247" spans="1:60" ht="12.75" outlineLevel="1">
      <c r="A247" s="252"/>
      <c r="B247" s="304" t="s">
        <v>295</v>
      </c>
      <c r="C247" s="305"/>
      <c r="D247" s="306"/>
      <c r="E247" s="307"/>
      <c r="F247" s="308"/>
      <c r="G247" s="309"/>
      <c r="H247" s="238"/>
      <c r="I247" s="254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>
        <v>1</v>
      </c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</row>
    <row r="248" spans="1:60" ht="12.75" outlineLevel="1">
      <c r="A248" s="251">
        <v>27</v>
      </c>
      <c r="B248" s="224" t="s">
        <v>296</v>
      </c>
      <c r="C248" s="241" t="s">
        <v>297</v>
      </c>
      <c r="D248" s="227" t="s">
        <v>161</v>
      </c>
      <c r="E248" s="231">
        <v>7.96</v>
      </c>
      <c r="F248" s="236"/>
      <c r="G248" s="237">
        <f>ROUND(E248*F248,2)</f>
        <v>0</v>
      </c>
      <c r="H248" s="238" t="s">
        <v>162</v>
      </c>
      <c r="I248" s="254" t="s">
        <v>163</v>
      </c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 t="s">
        <v>164</v>
      </c>
      <c r="AF248" s="211"/>
      <c r="AG248" s="211"/>
      <c r="AH248" s="211"/>
      <c r="AI248" s="211"/>
      <c r="AJ248" s="211"/>
      <c r="AK248" s="211"/>
      <c r="AL248" s="211"/>
      <c r="AM248" s="211">
        <v>21</v>
      </c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</row>
    <row r="249" spans="1:60" ht="12.75" outlineLevel="1">
      <c r="A249" s="252"/>
      <c r="B249" s="225"/>
      <c r="C249" s="331" t="s">
        <v>298</v>
      </c>
      <c r="D249" s="332"/>
      <c r="E249" s="333"/>
      <c r="F249" s="334"/>
      <c r="G249" s="335"/>
      <c r="H249" s="238"/>
      <c r="I249" s="254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6" t="str">
        <f>C249</f>
        <v>s pomocným lešením o výšce podlahy do 1900 mm a pro zatížení do 1,5 kPa,</v>
      </c>
      <c r="BB249" s="211"/>
      <c r="BC249" s="211"/>
      <c r="BD249" s="211"/>
      <c r="BE249" s="211"/>
      <c r="BF249" s="211"/>
      <c r="BG249" s="211"/>
      <c r="BH249" s="211"/>
    </row>
    <row r="250" spans="1:60" ht="12.75" outlineLevel="1">
      <c r="A250" s="252"/>
      <c r="B250" s="225"/>
      <c r="C250" s="242" t="s">
        <v>204</v>
      </c>
      <c r="D250" s="228"/>
      <c r="E250" s="232"/>
      <c r="F250" s="237"/>
      <c r="G250" s="237"/>
      <c r="H250" s="238"/>
      <c r="I250" s="254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</row>
    <row r="251" spans="1:60" ht="12.75" outlineLevel="1">
      <c r="A251" s="252"/>
      <c r="B251" s="225"/>
      <c r="C251" s="243" t="s">
        <v>167</v>
      </c>
      <c r="D251" s="229"/>
      <c r="E251" s="233"/>
      <c r="F251" s="237"/>
      <c r="G251" s="237"/>
      <c r="H251" s="238"/>
      <c r="I251" s="254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</row>
    <row r="252" spans="1:60" ht="12.75" outlineLevel="1">
      <c r="A252" s="252"/>
      <c r="B252" s="225"/>
      <c r="C252" s="242" t="s">
        <v>299</v>
      </c>
      <c r="D252" s="228"/>
      <c r="E252" s="232">
        <v>6.64</v>
      </c>
      <c r="F252" s="237"/>
      <c r="G252" s="237"/>
      <c r="H252" s="238"/>
      <c r="I252" s="254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</row>
    <row r="253" spans="1:60" ht="12.75" outlineLevel="1">
      <c r="A253" s="252"/>
      <c r="B253" s="225"/>
      <c r="C253" s="243" t="s">
        <v>167</v>
      </c>
      <c r="D253" s="229"/>
      <c r="E253" s="233">
        <v>6.64</v>
      </c>
      <c r="F253" s="237"/>
      <c r="G253" s="237"/>
      <c r="H253" s="238"/>
      <c r="I253" s="254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</row>
    <row r="254" spans="1:60" ht="12.75" outlineLevel="1">
      <c r="A254" s="252"/>
      <c r="B254" s="225"/>
      <c r="C254" s="242" t="s">
        <v>300</v>
      </c>
      <c r="D254" s="228"/>
      <c r="E254" s="232">
        <v>1.32</v>
      </c>
      <c r="F254" s="237"/>
      <c r="G254" s="237"/>
      <c r="H254" s="238"/>
      <c r="I254" s="254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</row>
    <row r="255" spans="1:60" ht="12.75" outlineLevel="1">
      <c r="A255" s="252"/>
      <c r="B255" s="225"/>
      <c r="C255" s="310"/>
      <c r="D255" s="311"/>
      <c r="E255" s="312"/>
      <c r="F255" s="313"/>
      <c r="G255" s="314"/>
      <c r="H255" s="238"/>
      <c r="I255" s="254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</row>
    <row r="256" spans="1:60" ht="12.75" outlineLevel="1">
      <c r="A256" s="252"/>
      <c r="B256" s="304" t="s">
        <v>293</v>
      </c>
      <c r="C256" s="305"/>
      <c r="D256" s="306"/>
      <c r="E256" s="307"/>
      <c r="F256" s="308"/>
      <c r="G256" s="309"/>
      <c r="H256" s="238"/>
      <c r="I256" s="254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>
        <v>0</v>
      </c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</row>
    <row r="257" spans="1:60" ht="12.75" outlineLevel="1">
      <c r="A257" s="252"/>
      <c r="B257" s="304" t="s">
        <v>294</v>
      </c>
      <c r="C257" s="305"/>
      <c r="D257" s="306"/>
      <c r="E257" s="307"/>
      <c r="F257" s="308"/>
      <c r="G257" s="309"/>
      <c r="H257" s="238"/>
      <c r="I257" s="254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 t="s">
        <v>179</v>
      </c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</row>
    <row r="258" spans="1:60" ht="12.75" outlineLevel="1">
      <c r="A258" s="252"/>
      <c r="B258" s="304" t="s">
        <v>295</v>
      </c>
      <c r="C258" s="305"/>
      <c r="D258" s="306"/>
      <c r="E258" s="307"/>
      <c r="F258" s="308"/>
      <c r="G258" s="309"/>
      <c r="H258" s="238"/>
      <c r="I258" s="254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>
        <v>1</v>
      </c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1"/>
      <c r="BB258" s="211"/>
      <c r="BC258" s="211"/>
      <c r="BD258" s="211"/>
      <c r="BE258" s="211"/>
      <c r="BF258" s="211"/>
      <c r="BG258" s="211"/>
      <c r="BH258" s="211"/>
    </row>
    <row r="259" spans="1:60" ht="12.75" outlineLevel="1">
      <c r="A259" s="251">
        <v>28</v>
      </c>
      <c r="B259" s="224" t="s">
        <v>301</v>
      </c>
      <c r="C259" s="241" t="s">
        <v>302</v>
      </c>
      <c r="D259" s="227" t="s">
        <v>161</v>
      </c>
      <c r="E259" s="231">
        <v>7.96</v>
      </c>
      <c r="F259" s="236"/>
      <c r="G259" s="237">
        <f>ROUND(E259*F259,2)</f>
        <v>0</v>
      </c>
      <c r="H259" s="238" t="s">
        <v>162</v>
      </c>
      <c r="I259" s="254" t="s">
        <v>163</v>
      </c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 t="s">
        <v>164</v>
      </c>
      <c r="AF259" s="211"/>
      <c r="AG259" s="211"/>
      <c r="AH259" s="211"/>
      <c r="AI259" s="211"/>
      <c r="AJ259" s="211"/>
      <c r="AK259" s="211"/>
      <c r="AL259" s="211"/>
      <c r="AM259" s="211">
        <v>21</v>
      </c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</row>
    <row r="260" spans="1:60" ht="12.75" outlineLevel="1">
      <c r="A260" s="252"/>
      <c r="B260" s="225"/>
      <c r="C260" s="242" t="s">
        <v>204</v>
      </c>
      <c r="D260" s="228"/>
      <c r="E260" s="232"/>
      <c r="F260" s="237"/>
      <c r="G260" s="237"/>
      <c r="H260" s="238"/>
      <c r="I260" s="254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</row>
    <row r="261" spans="1:60" ht="12.75" outlineLevel="1">
      <c r="A261" s="252"/>
      <c r="B261" s="225"/>
      <c r="C261" s="243" t="s">
        <v>167</v>
      </c>
      <c r="D261" s="229"/>
      <c r="E261" s="233"/>
      <c r="F261" s="237"/>
      <c r="G261" s="237"/>
      <c r="H261" s="238"/>
      <c r="I261" s="254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</row>
    <row r="262" spans="1:60" ht="12.75" outlineLevel="1">
      <c r="A262" s="252"/>
      <c r="B262" s="225"/>
      <c r="C262" s="242" t="s">
        <v>299</v>
      </c>
      <c r="D262" s="228"/>
      <c r="E262" s="232">
        <v>6.64</v>
      </c>
      <c r="F262" s="237"/>
      <c r="G262" s="237"/>
      <c r="H262" s="238"/>
      <c r="I262" s="254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</row>
    <row r="263" spans="1:60" ht="12.75" outlineLevel="1">
      <c r="A263" s="252"/>
      <c r="B263" s="225"/>
      <c r="C263" s="243" t="s">
        <v>167</v>
      </c>
      <c r="D263" s="229"/>
      <c r="E263" s="233">
        <v>6.64</v>
      </c>
      <c r="F263" s="237"/>
      <c r="G263" s="237"/>
      <c r="H263" s="238"/>
      <c r="I263" s="254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</row>
    <row r="264" spans="1:60" ht="12.75" outlineLevel="1">
      <c r="A264" s="252"/>
      <c r="B264" s="225"/>
      <c r="C264" s="242" t="s">
        <v>300</v>
      </c>
      <c r="D264" s="228"/>
      <c r="E264" s="232">
        <v>1.32</v>
      </c>
      <c r="F264" s="237"/>
      <c r="G264" s="237"/>
      <c r="H264" s="238"/>
      <c r="I264" s="254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  <c r="BE264" s="211"/>
      <c r="BF264" s="211"/>
      <c r="BG264" s="211"/>
      <c r="BH264" s="211"/>
    </row>
    <row r="265" spans="1:60" ht="12.75" outlineLevel="1">
      <c r="A265" s="252"/>
      <c r="B265" s="225"/>
      <c r="C265" s="310"/>
      <c r="D265" s="311"/>
      <c r="E265" s="312"/>
      <c r="F265" s="313"/>
      <c r="G265" s="314"/>
      <c r="H265" s="238"/>
      <c r="I265" s="254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</row>
    <row r="266" spans="1:31" ht="12.75">
      <c r="A266" s="250" t="s">
        <v>136</v>
      </c>
      <c r="B266" s="223" t="s">
        <v>74</v>
      </c>
      <c r="C266" s="240" t="s">
        <v>75</v>
      </c>
      <c r="D266" s="226"/>
      <c r="E266" s="230"/>
      <c r="F266" s="323">
        <f>SUM(G267:G361)</f>
        <v>0</v>
      </c>
      <c r="G266" s="324"/>
      <c r="H266" s="235"/>
      <c r="I266" s="253"/>
      <c r="AE266" t="s">
        <v>137</v>
      </c>
    </row>
    <row r="267" spans="1:60" ht="12.75" outlineLevel="1">
      <c r="A267" s="252"/>
      <c r="B267" s="325" t="s">
        <v>303</v>
      </c>
      <c r="C267" s="326"/>
      <c r="D267" s="327"/>
      <c r="E267" s="328"/>
      <c r="F267" s="329"/>
      <c r="G267" s="330"/>
      <c r="H267" s="238"/>
      <c r="I267" s="254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>
        <v>0</v>
      </c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  <c r="BE267" s="211"/>
      <c r="BF267" s="211"/>
      <c r="BG267" s="211"/>
      <c r="BH267" s="211"/>
    </row>
    <row r="268" spans="1:60" ht="12.75" outlineLevel="1">
      <c r="A268" s="252"/>
      <c r="B268" s="304" t="s">
        <v>304</v>
      </c>
      <c r="C268" s="305"/>
      <c r="D268" s="306"/>
      <c r="E268" s="307"/>
      <c r="F268" s="308"/>
      <c r="G268" s="309"/>
      <c r="H268" s="238"/>
      <c r="I268" s="254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>
        <v>1</v>
      </c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  <c r="BE268" s="211"/>
      <c r="BF268" s="211"/>
      <c r="BG268" s="211"/>
      <c r="BH268" s="211"/>
    </row>
    <row r="269" spans="1:60" ht="12.75" outlineLevel="1">
      <c r="A269" s="251">
        <v>29</v>
      </c>
      <c r="B269" s="224" t="s">
        <v>305</v>
      </c>
      <c r="C269" s="241" t="s">
        <v>306</v>
      </c>
      <c r="D269" s="227" t="s">
        <v>161</v>
      </c>
      <c r="E269" s="231">
        <v>73.33</v>
      </c>
      <c r="F269" s="236"/>
      <c r="G269" s="237">
        <f>ROUND(E269*F269,2)</f>
        <v>0</v>
      </c>
      <c r="H269" s="238" t="s">
        <v>182</v>
      </c>
      <c r="I269" s="254" t="s">
        <v>163</v>
      </c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 t="s">
        <v>164</v>
      </c>
      <c r="AF269" s="211"/>
      <c r="AG269" s="211"/>
      <c r="AH269" s="211"/>
      <c r="AI269" s="211"/>
      <c r="AJ269" s="211"/>
      <c r="AK269" s="211"/>
      <c r="AL269" s="211"/>
      <c r="AM269" s="211">
        <v>21</v>
      </c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</row>
    <row r="270" spans="1:60" ht="12.75" outlineLevel="1">
      <c r="A270" s="252"/>
      <c r="B270" s="225"/>
      <c r="C270" s="331" t="s">
        <v>307</v>
      </c>
      <c r="D270" s="332"/>
      <c r="E270" s="333"/>
      <c r="F270" s="334"/>
      <c r="G270" s="335"/>
      <c r="H270" s="238"/>
      <c r="I270" s="254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6" t="str">
        <f>C270</f>
        <v>Včetně pomocného pracovního lešení o výšce podlahy do 1900 mm a pro zatížení do 1,5 kPa.</v>
      </c>
      <c r="BB270" s="211"/>
      <c r="BC270" s="211"/>
      <c r="BD270" s="211"/>
      <c r="BE270" s="211"/>
      <c r="BF270" s="211"/>
      <c r="BG270" s="211"/>
      <c r="BH270" s="211"/>
    </row>
    <row r="271" spans="1:60" ht="12.75" outlineLevel="1">
      <c r="A271" s="252"/>
      <c r="B271" s="225"/>
      <c r="C271" s="242" t="s">
        <v>165</v>
      </c>
      <c r="D271" s="228"/>
      <c r="E271" s="232"/>
      <c r="F271" s="237"/>
      <c r="G271" s="237"/>
      <c r="H271" s="238"/>
      <c r="I271" s="254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</row>
    <row r="272" spans="1:60" ht="12.75" outlineLevel="1">
      <c r="A272" s="252"/>
      <c r="B272" s="225"/>
      <c r="C272" s="242" t="s">
        <v>308</v>
      </c>
      <c r="D272" s="228"/>
      <c r="E272" s="232"/>
      <c r="F272" s="237"/>
      <c r="G272" s="237"/>
      <c r="H272" s="238"/>
      <c r="I272" s="254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1"/>
      <c r="AY272" s="211"/>
      <c r="AZ272" s="211"/>
      <c r="BA272" s="211"/>
      <c r="BB272" s="211"/>
      <c r="BC272" s="211"/>
      <c r="BD272" s="211"/>
      <c r="BE272" s="211"/>
      <c r="BF272" s="211"/>
      <c r="BG272" s="211"/>
      <c r="BH272" s="211"/>
    </row>
    <row r="273" spans="1:60" ht="12.75" outlineLevel="1">
      <c r="A273" s="252"/>
      <c r="B273" s="225"/>
      <c r="C273" s="243" t="s">
        <v>167</v>
      </c>
      <c r="D273" s="229"/>
      <c r="E273" s="233"/>
      <c r="F273" s="237"/>
      <c r="G273" s="237"/>
      <c r="H273" s="238"/>
      <c r="I273" s="254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11"/>
      <c r="BE273" s="211"/>
      <c r="BF273" s="211"/>
      <c r="BG273" s="211"/>
      <c r="BH273" s="211"/>
    </row>
    <row r="274" spans="1:60" ht="12.75" outlineLevel="1">
      <c r="A274" s="252"/>
      <c r="B274" s="225"/>
      <c r="C274" s="242" t="s">
        <v>309</v>
      </c>
      <c r="D274" s="228"/>
      <c r="E274" s="232">
        <v>73.33</v>
      </c>
      <c r="F274" s="237"/>
      <c r="G274" s="237"/>
      <c r="H274" s="238"/>
      <c r="I274" s="254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  <c r="BE274" s="211"/>
      <c r="BF274" s="211"/>
      <c r="BG274" s="211"/>
      <c r="BH274" s="211"/>
    </row>
    <row r="275" spans="1:60" ht="12.75" outlineLevel="1">
      <c r="A275" s="252"/>
      <c r="B275" s="225"/>
      <c r="C275" s="310"/>
      <c r="D275" s="311"/>
      <c r="E275" s="312"/>
      <c r="F275" s="313"/>
      <c r="G275" s="314"/>
      <c r="H275" s="238"/>
      <c r="I275" s="254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  <c r="BE275" s="211"/>
      <c r="BF275" s="211"/>
      <c r="BG275" s="211"/>
      <c r="BH275" s="211"/>
    </row>
    <row r="276" spans="1:60" ht="12.75" outlineLevel="1">
      <c r="A276" s="252"/>
      <c r="B276" s="304" t="s">
        <v>310</v>
      </c>
      <c r="C276" s="305"/>
      <c r="D276" s="306"/>
      <c r="E276" s="307"/>
      <c r="F276" s="308"/>
      <c r="G276" s="309"/>
      <c r="H276" s="238"/>
      <c r="I276" s="254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>
        <v>0</v>
      </c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</row>
    <row r="277" spans="1:60" ht="12.75" outlineLevel="1">
      <c r="A277" s="252"/>
      <c r="B277" s="304" t="s">
        <v>298</v>
      </c>
      <c r="C277" s="305"/>
      <c r="D277" s="306"/>
      <c r="E277" s="307"/>
      <c r="F277" s="308"/>
      <c r="G277" s="309"/>
      <c r="H277" s="238"/>
      <c r="I277" s="254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 t="s">
        <v>179</v>
      </c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</row>
    <row r="278" spans="1:60" ht="12.75" outlineLevel="1">
      <c r="A278" s="251">
        <v>30</v>
      </c>
      <c r="B278" s="224" t="s">
        <v>311</v>
      </c>
      <c r="C278" s="241" t="s">
        <v>312</v>
      </c>
      <c r="D278" s="227" t="s">
        <v>161</v>
      </c>
      <c r="E278" s="231">
        <v>21.999</v>
      </c>
      <c r="F278" s="236"/>
      <c r="G278" s="237">
        <f>ROUND(E278*F278,2)</f>
        <v>0</v>
      </c>
      <c r="H278" s="238" t="s">
        <v>162</v>
      </c>
      <c r="I278" s="254" t="s">
        <v>163</v>
      </c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 t="s">
        <v>164</v>
      </c>
      <c r="AF278" s="211"/>
      <c r="AG278" s="211"/>
      <c r="AH278" s="211"/>
      <c r="AI278" s="211"/>
      <c r="AJ278" s="211"/>
      <c r="AK278" s="211"/>
      <c r="AL278" s="211"/>
      <c r="AM278" s="211">
        <v>21</v>
      </c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  <c r="BE278" s="211"/>
      <c r="BF278" s="211"/>
      <c r="BG278" s="211"/>
      <c r="BH278" s="211"/>
    </row>
    <row r="279" spans="1:60" ht="12.75" outlineLevel="1">
      <c r="A279" s="252"/>
      <c r="B279" s="225"/>
      <c r="C279" s="242" t="s">
        <v>165</v>
      </c>
      <c r="D279" s="228"/>
      <c r="E279" s="232"/>
      <c r="F279" s="237"/>
      <c r="G279" s="237"/>
      <c r="H279" s="238"/>
      <c r="I279" s="254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  <c r="BE279" s="211"/>
      <c r="BF279" s="211"/>
      <c r="BG279" s="211"/>
      <c r="BH279" s="211"/>
    </row>
    <row r="280" spans="1:60" ht="12.75" outlineLevel="1">
      <c r="A280" s="252"/>
      <c r="B280" s="225"/>
      <c r="C280" s="242" t="s">
        <v>308</v>
      </c>
      <c r="D280" s="228"/>
      <c r="E280" s="232"/>
      <c r="F280" s="237"/>
      <c r="G280" s="237"/>
      <c r="H280" s="238"/>
      <c r="I280" s="254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  <c r="BE280" s="211"/>
      <c r="BF280" s="211"/>
      <c r="BG280" s="211"/>
      <c r="BH280" s="211"/>
    </row>
    <row r="281" spans="1:60" ht="12.75" outlineLevel="1">
      <c r="A281" s="252"/>
      <c r="B281" s="225"/>
      <c r="C281" s="243" t="s">
        <v>167</v>
      </c>
      <c r="D281" s="229"/>
      <c r="E281" s="233"/>
      <c r="F281" s="237"/>
      <c r="G281" s="237"/>
      <c r="H281" s="238"/>
      <c r="I281" s="254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  <c r="BE281" s="211"/>
      <c r="BF281" s="211"/>
      <c r="BG281" s="211"/>
      <c r="BH281" s="211"/>
    </row>
    <row r="282" spans="1:60" ht="12.75" outlineLevel="1">
      <c r="A282" s="252"/>
      <c r="B282" s="225"/>
      <c r="C282" s="242" t="s">
        <v>313</v>
      </c>
      <c r="D282" s="228"/>
      <c r="E282" s="232">
        <v>21.999</v>
      </c>
      <c r="F282" s="237"/>
      <c r="G282" s="237"/>
      <c r="H282" s="238"/>
      <c r="I282" s="254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1"/>
      <c r="BF282" s="211"/>
      <c r="BG282" s="211"/>
      <c r="BH282" s="211"/>
    </row>
    <row r="283" spans="1:60" ht="12.75" outlineLevel="1">
      <c r="A283" s="252"/>
      <c r="B283" s="225"/>
      <c r="C283" s="310"/>
      <c r="D283" s="311"/>
      <c r="E283" s="312"/>
      <c r="F283" s="313"/>
      <c r="G283" s="314"/>
      <c r="H283" s="238"/>
      <c r="I283" s="254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/>
      <c r="BF283" s="211"/>
      <c r="BG283" s="211"/>
      <c r="BH283" s="211"/>
    </row>
    <row r="284" spans="1:60" ht="12.75" outlineLevel="1">
      <c r="A284" s="252"/>
      <c r="B284" s="304" t="s">
        <v>314</v>
      </c>
      <c r="C284" s="305"/>
      <c r="D284" s="306"/>
      <c r="E284" s="307"/>
      <c r="F284" s="308"/>
      <c r="G284" s="309"/>
      <c r="H284" s="238"/>
      <c r="I284" s="254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>
        <v>0</v>
      </c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1"/>
      <c r="BB284" s="211"/>
      <c r="BC284" s="211"/>
      <c r="BD284" s="211"/>
      <c r="BE284" s="211"/>
      <c r="BF284" s="211"/>
      <c r="BG284" s="211"/>
      <c r="BH284" s="211"/>
    </row>
    <row r="285" spans="1:60" ht="12.75" outlineLevel="1">
      <c r="A285" s="251">
        <v>31</v>
      </c>
      <c r="B285" s="224" t="s">
        <v>315</v>
      </c>
      <c r="C285" s="241" t="s">
        <v>316</v>
      </c>
      <c r="D285" s="227" t="s">
        <v>203</v>
      </c>
      <c r="E285" s="231">
        <v>50</v>
      </c>
      <c r="F285" s="236"/>
      <c r="G285" s="237">
        <f>ROUND(E285*F285,2)</f>
        <v>0</v>
      </c>
      <c r="H285" s="238" t="s">
        <v>182</v>
      </c>
      <c r="I285" s="254" t="s">
        <v>163</v>
      </c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 t="s">
        <v>164</v>
      </c>
      <c r="AF285" s="211"/>
      <c r="AG285" s="211"/>
      <c r="AH285" s="211"/>
      <c r="AI285" s="211"/>
      <c r="AJ285" s="211"/>
      <c r="AK285" s="211"/>
      <c r="AL285" s="211"/>
      <c r="AM285" s="211">
        <v>21</v>
      </c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1"/>
      <c r="BA285" s="211"/>
      <c r="BB285" s="211"/>
      <c r="BC285" s="211"/>
      <c r="BD285" s="211"/>
      <c r="BE285" s="211"/>
      <c r="BF285" s="211"/>
      <c r="BG285" s="211"/>
      <c r="BH285" s="211"/>
    </row>
    <row r="286" spans="1:60" ht="12.75" outlineLevel="1">
      <c r="A286" s="252"/>
      <c r="B286" s="225"/>
      <c r="C286" s="242" t="s">
        <v>317</v>
      </c>
      <c r="D286" s="228"/>
      <c r="E286" s="232"/>
      <c r="F286" s="237"/>
      <c r="G286" s="237"/>
      <c r="H286" s="238"/>
      <c r="I286" s="254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  <c r="BE286" s="211"/>
      <c r="BF286" s="211"/>
      <c r="BG286" s="211"/>
      <c r="BH286" s="211"/>
    </row>
    <row r="287" spans="1:60" ht="12.75" outlineLevel="1">
      <c r="A287" s="252"/>
      <c r="B287" s="225"/>
      <c r="C287" s="243" t="s">
        <v>167</v>
      </c>
      <c r="D287" s="229"/>
      <c r="E287" s="233"/>
      <c r="F287" s="237"/>
      <c r="G287" s="237"/>
      <c r="H287" s="238"/>
      <c r="I287" s="254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</row>
    <row r="288" spans="1:60" ht="12.75" outlineLevel="1">
      <c r="A288" s="252"/>
      <c r="B288" s="225"/>
      <c r="C288" s="242" t="s">
        <v>318</v>
      </c>
      <c r="D288" s="228"/>
      <c r="E288" s="232">
        <v>50</v>
      </c>
      <c r="F288" s="237"/>
      <c r="G288" s="237"/>
      <c r="H288" s="238"/>
      <c r="I288" s="254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</row>
    <row r="289" spans="1:60" ht="12.75" outlineLevel="1">
      <c r="A289" s="252"/>
      <c r="B289" s="225"/>
      <c r="C289" s="310"/>
      <c r="D289" s="311"/>
      <c r="E289" s="312"/>
      <c r="F289" s="313"/>
      <c r="G289" s="314"/>
      <c r="H289" s="238"/>
      <c r="I289" s="254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</row>
    <row r="290" spans="1:60" ht="12.75" outlineLevel="1">
      <c r="A290" s="252"/>
      <c r="B290" s="304" t="s">
        <v>319</v>
      </c>
      <c r="C290" s="305"/>
      <c r="D290" s="306"/>
      <c r="E290" s="307"/>
      <c r="F290" s="308"/>
      <c r="G290" s="309"/>
      <c r="H290" s="238"/>
      <c r="I290" s="254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>
        <v>0</v>
      </c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  <c r="BE290" s="211"/>
      <c r="BF290" s="211"/>
      <c r="BG290" s="211"/>
      <c r="BH290" s="211"/>
    </row>
    <row r="291" spans="1:60" ht="12.75" outlineLevel="1">
      <c r="A291" s="251">
        <v>32</v>
      </c>
      <c r="B291" s="224" t="s">
        <v>320</v>
      </c>
      <c r="C291" s="241" t="s">
        <v>321</v>
      </c>
      <c r="D291" s="227" t="s">
        <v>161</v>
      </c>
      <c r="E291" s="231">
        <v>364.80191</v>
      </c>
      <c r="F291" s="236"/>
      <c r="G291" s="237">
        <f>ROUND(E291*F291,2)</f>
        <v>0</v>
      </c>
      <c r="H291" s="238" t="s">
        <v>162</v>
      </c>
      <c r="I291" s="254" t="s">
        <v>163</v>
      </c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 t="s">
        <v>164</v>
      </c>
      <c r="AF291" s="211"/>
      <c r="AG291" s="211"/>
      <c r="AH291" s="211"/>
      <c r="AI291" s="211"/>
      <c r="AJ291" s="211"/>
      <c r="AK291" s="211"/>
      <c r="AL291" s="211"/>
      <c r="AM291" s="211">
        <v>21</v>
      </c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</row>
    <row r="292" spans="1:60" ht="12.75" outlineLevel="1">
      <c r="A292" s="252"/>
      <c r="B292" s="225"/>
      <c r="C292" s="242" t="s">
        <v>322</v>
      </c>
      <c r="D292" s="228"/>
      <c r="E292" s="232"/>
      <c r="F292" s="237"/>
      <c r="G292" s="237"/>
      <c r="H292" s="238"/>
      <c r="I292" s="254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</row>
    <row r="293" spans="1:60" ht="12.75" outlineLevel="1">
      <c r="A293" s="252"/>
      <c r="B293" s="225"/>
      <c r="C293" s="243" t="s">
        <v>167</v>
      </c>
      <c r="D293" s="229"/>
      <c r="E293" s="233"/>
      <c r="F293" s="237"/>
      <c r="G293" s="237"/>
      <c r="H293" s="238"/>
      <c r="I293" s="254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</row>
    <row r="294" spans="1:60" ht="12.75" outlineLevel="1">
      <c r="A294" s="252"/>
      <c r="B294" s="225"/>
      <c r="C294" s="242" t="s">
        <v>323</v>
      </c>
      <c r="D294" s="228"/>
      <c r="E294" s="232">
        <v>364.80191</v>
      </c>
      <c r="F294" s="237"/>
      <c r="G294" s="237"/>
      <c r="H294" s="238"/>
      <c r="I294" s="254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  <c r="BE294" s="211"/>
      <c r="BF294" s="211"/>
      <c r="BG294" s="211"/>
      <c r="BH294" s="211"/>
    </row>
    <row r="295" spans="1:60" ht="12.75" outlineLevel="1">
      <c r="A295" s="252"/>
      <c r="B295" s="225"/>
      <c r="C295" s="310"/>
      <c r="D295" s="311"/>
      <c r="E295" s="312"/>
      <c r="F295" s="313"/>
      <c r="G295" s="314"/>
      <c r="H295" s="238"/>
      <c r="I295" s="254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  <c r="BE295" s="211"/>
      <c r="BF295" s="211"/>
      <c r="BG295" s="211"/>
      <c r="BH295" s="211"/>
    </row>
    <row r="296" spans="1:60" ht="12.75" outlineLevel="1">
      <c r="A296" s="252"/>
      <c r="B296" s="304" t="s">
        <v>324</v>
      </c>
      <c r="C296" s="305"/>
      <c r="D296" s="306"/>
      <c r="E296" s="307"/>
      <c r="F296" s="308"/>
      <c r="G296" s="309"/>
      <c r="H296" s="238"/>
      <c r="I296" s="254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>
        <v>0</v>
      </c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</row>
    <row r="297" spans="1:60" ht="12.75" outlineLevel="1">
      <c r="A297" s="252"/>
      <c r="B297" s="304" t="s">
        <v>325</v>
      </c>
      <c r="C297" s="305"/>
      <c r="D297" s="306"/>
      <c r="E297" s="307"/>
      <c r="F297" s="308"/>
      <c r="G297" s="309"/>
      <c r="H297" s="238"/>
      <c r="I297" s="254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 t="s">
        <v>179</v>
      </c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  <c r="BE297" s="211"/>
      <c r="BF297" s="211"/>
      <c r="BG297" s="211"/>
      <c r="BH297" s="211"/>
    </row>
    <row r="298" spans="1:60" ht="12.75" outlineLevel="1">
      <c r="A298" s="251">
        <v>33</v>
      </c>
      <c r="B298" s="224" t="s">
        <v>326</v>
      </c>
      <c r="C298" s="241" t="s">
        <v>327</v>
      </c>
      <c r="D298" s="227" t="s">
        <v>161</v>
      </c>
      <c r="E298" s="231">
        <v>31.77</v>
      </c>
      <c r="F298" s="236"/>
      <c r="G298" s="237">
        <f>ROUND(E298*F298,2)</f>
        <v>0</v>
      </c>
      <c r="H298" s="238" t="s">
        <v>162</v>
      </c>
      <c r="I298" s="254" t="s">
        <v>163</v>
      </c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 t="s">
        <v>164</v>
      </c>
      <c r="AF298" s="211"/>
      <c r="AG298" s="211"/>
      <c r="AH298" s="211"/>
      <c r="AI298" s="211"/>
      <c r="AJ298" s="211"/>
      <c r="AK298" s="211"/>
      <c r="AL298" s="211"/>
      <c r="AM298" s="211">
        <v>21</v>
      </c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  <c r="BE298" s="211"/>
      <c r="BF298" s="211"/>
      <c r="BG298" s="211"/>
      <c r="BH298" s="211"/>
    </row>
    <row r="299" spans="1:60" ht="12.75" outlineLevel="1">
      <c r="A299" s="252"/>
      <c r="B299" s="225"/>
      <c r="C299" s="242" t="s">
        <v>165</v>
      </c>
      <c r="D299" s="228"/>
      <c r="E299" s="232"/>
      <c r="F299" s="237"/>
      <c r="G299" s="237"/>
      <c r="H299" s="238"/>
      <c r="I299" s="254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  <c r="BE299" s="211"/>
      <c r="BF299" s="211"/>
      <c r="BG299" s="211"/>
      <c r="BH299" s="211"/>
    </row>
    <row r="300" spans="1:60" ht="12.75" outlineLevel="1">
      <c r="A300" s="252"/>
      <c r="B300" s="225"/>
      <c r="C300" s="242" t="s">
        <v>166</v>
      </c>
      <c r="D300" s="228"/>
      <c r="E300" s="232"/>
      <c r="F300" s="237"/>
      <c r="G300" s="237"/>
      <c r="H300" s="238"/>
      <c r="I300" s="254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</row>
    <row r="301" spans="1:60" ht="12.75" outlineLevel="1">
      <c r="A301" s="252"/>
      <c r="B301" s="225"/>
      <c r="C301" s="242" t="s">
        <v>328</v>
      </c>
      <c r="D301" s="228"/>
      <c r="E301" s="232"/>
      <c r="F301" s="237"/>
      <c r="G301" s="237"/>
      <c r="H301" s="238"/>
      <c r="I301" s="254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  <c r="BE301" s="211"/>
      <c r="BF301" s="211"/>
      <c r="BG301" s="211"/>
      <c r="BH301" s="211"/>
    </row>
    <row r="302" spans="1:60" ht="12.75" outlineLevel="1">
      <c r="A302" s="252"/>
      <c r="B302" s="225"/>
      <c r="C302" s="243" t="s">
        <v>167</v>
      </c>
      <c r="D302" s="229"/>
      <c r="E302" s="233"/>
      <c r="F302" s="237"/>
      <c r="G302" s="237"/>
      <c r="H302" s="238"/>
      <c r="I302" s="254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  <c r="BE302" s="211"/>
      <c r="BF302" s="211"/>
      <c r="BG302" s="211"/>
      <c r="BH302" s="211"/>
    </row>
    <row r="303" spans="1:60" ht="12.75" outlineLevel="1">
      <c r="A303" s="252"/>
      <c r="B303" s="225"/>
      <c r="C303" s="242" t="s">
        <v>329</v>
      </c>
      <c r="D303" s="228"/>
      <c r="E303" s="232">
        <v>6.045</v>
      </c>
      <c r="F303" s="237"/>
      <c r="G303" s="237"/>
      <c r="H303" s="238"/>
      <c r="I303" s="254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</row>
    <row r="304" spans="1:60" ht="12.75" outlineLevel="1">
      <c r="A304" s="252"/>
      <c r="B304" s="225"/>
      <c r="C304" s="243" t="s">
        <v>167</v>
      </c>
      <c r="D304" s="229"/>
      <c r="E304" s="233">
        <v>6.045</v>
      </c>
      <c r="F304" s="237"/>
      <c r="G304" s="237"/>
      <c r="H304" s="238"/>
      <c r="I304" s="254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</row>
    <row r="305" spans="1:60" ht="12.75" outlineLevel="1">
      <c r="A305" s="252"/>
      <c r="B305" s="225"/>
      <c r="C305" s="242" t="s">
        <v>330</v>
      </c>
      <c r="D305" s="228"/>
      <c r="E305" s="232">
        <v>0.15</v>
      </c>
      <c r="F305" s="237"/>
      <c r="G305" s="237"/>
      <c r="H305" s="238"/>
      <c r="I305" s="254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</row>
    <row r="306" spans="1:60" ht="12.75" outlineLevel="1">
      <c r="A306" s="252"/>
      <c r="B306" s="225"/>
      <c r="C306" s="243" t="s">
        <v>167</v>
      </c>
      <c r="D306" s="229"/>
      <c r="E306" s="233">
        <v>0.15</v>
      </c>
      <c r="F306" s="237"/>
      <c r="G306" s="237"/>
      <c r="H306" s="238"/>
      <c r="I306" s="254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  <c r="BE306" s="211"/>
      <c r="BF306" s="211"/>
      <c r="BG306" s="211"/>
      <c r="BH306" s="211"/>
    </row>
    <row r="307" spans="1:60" ht="12.75" outlineLevel="1">
      <c r="A307" s="252"/>
      <c r="B307" s="225"/>
      <c r="C307" s="242" t="s">
        <v>331</v>
      </c>
      <c r="D307" s="228"/>
      <c r="E307" s="232">
        <v>-1.2</v>
      </c>
      <c r="F307" s="237"/>
      <c r="G307" s="237"/>
      <c r="H307" s="238"/>
      <c r="I307" s="254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/>
      <c r="BF307" s="211"/>
      <c r="BG307" s="211"/>
      <c r="BH307" s="211"/>
    </row>
    <row r="308" spans="1:60" ht="12.75" outlineLevel="1">
      <c r="A308" s="252"/>
      <c r="B308" s="225"/>
      <c r="C308" s="242" t="s">
        <v>332</v>
      </c>
      <c r="D308" s="228"/>
      <c r="E308" s="232"/>
      <c r="F308" s="237"/>
      <c r="G308" s="237"/>
      <c r="H308" s="238"/>
      <c r="I308" s="254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  <c r="BH308" s="211"/>
    </row>
    <row r="309" spans="1:60" ht="12.75" outlineLevel="1">
      <c r="A309" s="252"/>
      <c r="B309" s="225"/>
      <c r="C309" s="243" t="s">
        <v>167</v>
      </c>
      <c r="D309" s="229"/>
      <c r="E309" s="233">
        <v>-1.2</v>
      </c>
      <c r="F309" s="237"/>
      <c r="G309" s="237"/>
      <c r="H309" s="238"/>
      <c r="I309" s="254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211"/>
      <c r="BG309" s="211"/>
      <c r="BH309" s="211"/>
    </row>
    <row r="310" spans="1:60" ht="12.75" outlineLevel="1">
      <c r="A310" s="252"/>
      <c r="B310" s="225"/>
      <c r="C310" s="242" t="s">
        <v>333</v>
      </c>
      <c r="D310" s="228"/>
      <c r="E310" s="232">
        <v>18.6</v>
      </c>
      <c r="F310" s="237"/>
      <c r="G310" s="237"/>
      <c r="H310" s="238"/>
      <c r="I310" s="254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211"/>
      <c r="BG310" s="211"/>
      <c r="BH310" s="211"/>
    </row>
    <row r="311" spans="1:60" ht="12.75" outlineLevel="1">
      <c r="A311" s="252"/>
      <c r="B311" s="225"/>
      <c r="C311" s="243" t="s">
        <v>167</v>
      </c>
      <c r="D311" s="229"/>
      <c r="E311" s="233">
        <v>18.6</v>
      </c>
      <c r="F311" s="237"/>
      <c r="G311" s="237"/>
      <c r="H311" s="238"/>
      <c r="I311" s="254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</row>
    <row r="312" spans="1:60" ht="12.75" outlineLevel="1">
      <c r="A312" s="252"/>
      <c r="B312" s="225"/>
      <c r="C312" s="242" t="s">
        <v>334</v>
      </c>
      <c r="D312" s="228"/>
      <c r="E312" s="232">
        <v>-1.4</v>
      </c>
      <c r="F312" s="237"/>
      <c r="G312" s="237"/>
      <c r="H312" s="238"/>
      <c r="I312" s="254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211"/>
      <c r="BG312" s="211"/>
      <c r="BH312" s="211"/>
    </row>
    <row r="313" spans="1:60" ht="12.75" outlineLevel="1">
      <c r="A313" s="252"/>
      <c r="B313" s="225"/>
      <c r="C313" s="243" t="s">
        <v>167</v>
      </c>
      <c r="D313" s="229"/>
      <c r="E313" s="233">
        <v>-1.4</v>
      </c>
      <c r="F313" s="237"/>
      <c r="G313" s="237"/>
      <c r="H313" s="238"/>
      <c r="I313" s="254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</row>
    <row r="314" spans="1:60" ht="12.75" outlineLevel="1">
      <c r="A314" s="252"/>
      <c r="B314" s="225"/>
      <c r="C314" s="242" t="s">
        <v>335</v>
      </c>
      <c r="D314" s="228"/>
      <c r="E314" s="232">
        <v>1.275</v>
      </c>
      <c r="F314" s="237"/>
      <c r="G314" s="237"/>
      <c r="H314" s="238"/>
      <c r="I314" s="254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211"/>
      <c r="BG314" s="211"/>
      <c r="BH314" s="211"/>
    </row>
    <row r="315" spans="1:60" ht="12.75" outlineLevel="1">
      <c r="A315" s="252"/>
      <c r="B315" s="225"/>
      <c r="C315" s="242" t="s">
        <v>336</v>
      </c>
      <c r="D315" s="228"/>
      <c r="E315" s="232"/>
      <c r="F315" s="237"/>
      <c r="G315" s="237"/>
      <c r="H315" s="238"/>
      <c r="I315" s="254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</row>
    <row r="316" spans="1:60" ht="12.75" outlineLevel="1">
      <c r="A316" s="252"/>
      <c r="B316" s="225"/>
      <c r="C316" s="243" t="s">
        <v>167</v>
      </c>
      <c r="D316" s="229"/>
      <c r="E316" s="233">
        <v>1.275</v>
      </c>
      <c r="F316" s="237"/>
      <c r="G316" s="237"/>
      <c r="H316" s="238"/>
      <c r="I316" s="254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</row>
    <row r="317" spans="1:60" ht="12.75" outlineLevel="1">
      <c r="A317" s="252"/>
      <c r="B317" s="225"/>
      <c r="C317" s="242" t="s">
        <v>337</v>
      </c>
      <c r="D317" s="228"/>
      <c r="E317" s="232">
        <v>8.3</v>
      </c>
      <c r="F317" s="237"/>
      <c r="G317" s="237"/>
      <c r="H317" s="238"/>
      <c r="I317" s="254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</row>
    <row r="318" spans="1:60" ht="12.75" outlineLevel="1">
      <c r="A318" s="252"/>
      <c r="B318" s="225"/>
      <c r="C318" s="310"/>
      <c r="D318" s="311"/>
      <c r="E318" s="312"/>
      <c r="F318" s="313"/>
      <c r="G318" s="314"/>
      <c r="H318" s="238"/>
      <c r="I318" s="254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  <c r="BA318" s="211"/>
      <c r="BB318" s="211"/>
      <c r="BC318" s="211"/>
      <c r="BD318" s="211"/>
      <c r="BE318" s="211"/>
      <c r="BF318" s="211"/>
      <c r="BG318" s="211"/>
      <c r="BH318" s="211"/>
    </row>
    <row r="319" spans="1:60" ht="12.75" outlineLevel="1">
      <c r="A319" s="252"/>
      <c r="B319" s="304" t="s">
        <v>338</v>
      </c>
      <c r="C319" s="305"/>
      <c r="D319" s="306"/>
      <c r="E319" s="307"/>
      <c r="F319" s="308"/>
      <c r="G319" s="309"/>
      <c r="H319" s="238"/>
      <c r="I319" s="254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>
        <v>0</v>
      </c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/>
      <c r="BC319" s="211"/>
      <c r="BD319" s="211"/>
      <c r="BE319" s="211"/>
      <c r="BF319" s="211"/>
      <c r="BG319" s="211"/>
      <c r="BH319" s="211"/>
    </row>
    <row r="320" spans="1:60" ht="12.75" outlineLevel="1">
      <c r="A320" s="252"/>
      <c r="B320" s="304" t="s">
        <v>339</v>
      </c>
      <c r="C320" s="305"/>
      <c r="D320" s="306"/>
      <c r="E320" s="307"/>
      <c r="F320" s="308"/>
      <c r="G320" s="309"/>
      <c r="H320" s="238"/>
      <c r="I320" s="254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 t="s">
        <v>179</v>
      </c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  <c r="BE320" s="211"/>
      <c r="BF320" s="211"/>
      <c r="BG320" s="211"/>
      <c r="BH320" s="211"/>
    </row>
    <row r="321" spans="1:60" ht="12.75" outlineLevel="1">
      <c r="A321" s="251">
        <v>34</v>
      </c>
      <c r="B321" s="224" t="s">
        <v>340</v>
      </c>
      <c r="C321" s="241" t="s">
        <v>341</v>
      </c>
      <c r="D321" s="227" t="s">
        <v>161</v>
      </c>
      <c r="E321" s="231">
        <v>6.75</v>
      </c>
      <c r="F321" s="236"/>
      <c r="G321" s="237">
        <f>ROUND(E321*F321,2)</f>
        <v>0</v>
      </c>
      <c r="H321" s="238" t="s">
        <v>162</v>
      </c>
      <c r="I321" s="254" t="s">
        <v>163</v>
      </c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 t="s">
        <v>164</v>
      </c>
      <c r="AF321" s="211"/>
      <c r="AG321" s="211"/>
      <c r="AH321" s="211"/>
      <c r="AI321" s="211"/>
      <c r="AJ321" s="211"/>
      <c r="AK321" s="211"/>
      <c r="AL321" s="211"/>
      <c r="AM321" s="211">
        <v>21</v>
      </c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1"/>
      <c r="BA321" s="211"/>
      <c r="BB321" s="211"/>
      <c r="BC321" s="211"/>
      <c r="BD321" s="211"/>
      <c r="BE321" s="211"/>
      <c r="BF321" s="211"/>
      <c r="BG321" s="211"/>
      <c r="BH321" s="211"/>
    </row>
    <row r="322" spans="1:60" ht="12.75" outlineLevel="1">
      <c r="A322" s="252"/>
      <c r="B322" s="225"/>
      <c r="C322" s="242" t="s">
        <v>165</v>
      </c>
      <c r="D322" s="228"/>
      <c r="E322" s="232"/>
      <c r="F322" s="237"/>
      <c r="G322" s="237"/>
      <c r="H322" s="238"/>
      <c r="I322" s="254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</row>
    <row r="323" spans="1:60" ht="12.75" outlineLevel="1">
      <c r="A323" s="252"/>
      <c r="B323" s="225"/>
      <c r="C323" s="242" t="s">
        <v>166</v>
      </c>
      <c r="D323" s="228"/>
      <c r="E323" s="232"/>
      <c r="F323" s="237"/>
      <c r="G323" s="237"/>
      <c r="H323" s="238"/>
      <c r="I323" s="254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</row>
    <row r="324" spans="1:60" ht="12.75" outlineLevel="1">
      <c r="A324" s="252"/>
      <c r="B324" s="225"/>
      <c r="C324" s="243" t="s">
        <v>167</v>
      </c>
      <c r="D324" s="229"/>
      <c r="E324" s="233"/>
      <c r="F324" s="237"/>
      <c r="G324" s="237"/>
      <c r="H324" s="238"/>
      <c r="I324" s="254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1"/>
      <c r="AX324" s="211"/>
      <c r="AY324" s="211"/>
      <c r="AZ324" s="211"/>
      <c r="BA324" s="211"/>
      <c r="BB324" s="211"/>
      <c r="BC324" s="211"/>
      <c r="BD324" s="211"/>
      <c r="BE324" s="211"/>
      <c r="BF324" s="211"/>
      <c r="BG324" s="211"/>
      <c r="BH324" s="211"/>
    </row>
    <row r="325" spans="1:60" ht="12.75" outlineLevel="1">
      <c r="A325" s="252"/>
      <c r="B325" s="225"/>
      <c r="C325" s="242" t="s">
        <v>221</v>
      </c>
      <c r="D325" s="228"/>
      <c r="E325" s="232">
        <v>8.55</v>
      </c>
      <c r="F325" s="237"/>
      <c r="G325" s="237"/>
      <c r="H325" s="238"/>
      <c r="I325" s="254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</row>
    <row r="326" spans="1:60" ht="12.75" outlineLevel="1">
      <c r="A326" s="252"/>
      <c r="B326" s="225"/>
      <c r="C326" s="243" t="s">
        <v>167</v>
      </c>
      <c r="D326" s="229"/>
      <c r="E326" s="233">
        <v>8.55</v>
      </c>
      <c r="F326" s="237"/>
      <c r="G326" s="237"/>
      <c r="H326" s="238"/>
      <c r="I326" s="254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1"/>
      <c r="BA326" s="211"/>
      <c r="BB326" s="211"/>
      <c r="BC326" s="211"/>
      <c r="BD326" s="211"/>
      <c r="BE326" s="211"/>
      <c r="BF326" s="211"/>
      <c r="BG326" s="211"/>
      <c r="BH326" s="211"/>
    </row>
    <row r="327" spans="1:60" ht="12.75" outlineLevel="1">
      <c r="A327" s="252"/>
      <c r="B327" s="225"/>
      <c r="C327" s="242" t="s">
        <v>169</v>
      </c>
      <c r="D327" s="228"/>
      <c r="E327" s="232">
        <v>-1.8</v>
      </c>
      <c r="F327" s="237"/>
      <c r="G327" s="237"/>
      <c r="H327" s="238"/>
      <c r="I327" s="254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1"/>
      <c r="BA327" s="211"/>
      <c r="BB327" s="211"/>
      <c r="BC327" s="211"/>
      <c r="BD327" s="211"/>
      <c r="BE327" s="211"/>
      <c r="BF327" s="211"/>
      <c r="BG327" s="211"/>
      <c r="BH327" s="211"/>
    </row>
    <row r="328" spans="1:60" ht="12.75" outlineLevel="1">
      <c r="A328" s="252"/>
      <c r="B328" s="225"/>
      <c r="C328" s="310"/>
      <c r="D328" s="311"/>
      <c r="E328" s="312"/>
      <c r="F328" s="313"/>
      <c r="G328" s="314"/>
      <c r="H328" s="238"/>
      <c r="I328" s="254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  <c r="BE328" s="211"/>
      <c r="BF328" s="211"/>
      <c r="BG328" s="211"/>
      <c r="BH328" s="211"/>
    </row>
    <row r="329" spans="1:60" ht="12.75" outlineLevel="1">
      <c r="A329" s="252"/>
      <c r="B329" s="304" t="s">
        <v>342</v>
      </c>
      <c r="C329" s="305"/>
      <c r="D329" s="306"/>
      <c r="E329" s="307"/>
      <c r="F329" s="308"/>
      <c r="G329" s="309"/>
      <c r="H329" s="238"/>
      <c r="I329" s="254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>
        <v>0</v>
      </c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  <c r="BE329" s="211"/>
      <c r="BF329" s="211"/>
      <c r="BG329" s="211"/>
      <c r="BH329" s="211"/>
    </row>
    <row r="330" spans="1:60" ht="12.75" outlineLevel="1">
      <c r="A330" s="251">
        <v>35</v>
      </c>
      <c r="B330" s="224" t="s">
        <v>343</v>
      </c>
      <c r="C330" s="241" t="s">
        <v>312</v>
      </c>
      <c r="D330" s="227" t="s">
        <v>161</v>
      </c>
      <c r="E330" s="231">
        <v>43.23019</v>
      </c>
      <c r="F330" s="236"/>
      <c r="G330" s="237">
        <f>ROUND(E330*F330,2)</f>
        <v>0</v>
      </c>
      <c r="H330" s="238" t="s">
        <v>162</v>
      </c>
      <c r="I330" s="254" t="s">
        <v>163</v>
      </c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 t="s">
        <v>164</v>
      </c>
      <c r="AF330" s="211"/>
      <c r="AG330" s="211"/>
      <c r="AH330" s="211"/>
      <c r="AI330" s="211"/>
      <c r="AJ330" s="211"/>
      <c r="AK330" s="211"/>
      <c r="AL330" s="211"/>
      <c r="AM330" s="211">
        <v>21</v>
      </c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</row>
    <row r="331" spans="1:60" ht="12.75" outlineLevel="1">
      <c r="A331" s="252"/>
      <c r="B331" s="225"/>
      <c r="C331" s="242" t="s">
        <v>165</v>
      </c>
      <c r="D331" s="228"/>
      <c r="E331" s="232"/>
      <c r="F331" s="237"/>
      <c r="G331" s="237"/>
      <c r="H331" s="238"/>
      <c r="I331" s="254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  <c r="BE331" s="211"/>
      <c r="BF331" s="211"/>
      <c r="BG331" s="211"/>
      <c r="BH331" s="211"/>
    </row>
    <row r="332" spans="1:60" ht="12.75" outlineLevel="1">
      <c r="A332" s="252"/>
      <c r="B332" s="225"/>
      <c r="C332" s="242" t="s">
        <v>166</v>
      </c>
      <c r="D332" s="228"/>
      <c r="E332" s="232"/>
      <c r="F332" s="237"/>
      <c r="G332" s="237"/>
      <c r="H332" s="238"/>
      <c r="I332" s="254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</row>
    <row r="333" spans="1:60" ht="12.75" outlineLevel="1">
      <c r="A333" s="252"/>
      <c r="B333" s="225"/>
      <c r="C333" s="243" t="s">
        <v>167</v>
      </c>
      <c r="D333" s="229"/>
      <c r="E333" s="233"/>
      <c r="F333" s="237"/>
      <c r="G333" s="237"/>
      <c r="H333" s="238"/>
      <c r="I333" s="254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1"/>
      <c r="AX333" s="211"/>
      <c r="AY333" s="211"/>
      <c r="AZ333" s="211"/>
      <c r="BA333" s="211"/>
      <c r="BB333" s="211"/>
      <c r="BC333" s="211"/>
      <c r="BD333" s="211"/>
      <c r="BE333" s="211"/>
      <c r="BF333" s="211"/>
      <c r="BG333" s="211"/>
      <c r="BH333" s="211"/>
    </row>
    <row r="334" spans="1:60" ht="12.75" outlineLevel="1">
      <c r="A334" s="252"/>
      <c r="B334" s="225"/>
      <c r="C334" s="242" t="s">
        <v>221</v>
      </c>
      <c r="D334" s="228"/>
      <c r="E334" s="232">
        <v>8.55</v>
      </c>
      <c r="F334" s="237"/>
      <c r="G334" s="237"/>
      <c r="H334" s="238"/>
      <c r="I334" s="254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  <c r="BE334" s="211"/>
      <c r="BF334" s="211"/>
      <c r="BG334" s="211"/>
      <c r="BH334" s="211"/>
    </row>
    <row r="335" spans="1:60" ht="12.75" outlineLevel="1">
      <c r="A335" s="252"/>
      <c r="B335" s="225"/>
      <c r="C335" s="243" t="s">
        <v>167</v>
      </c>
      <c r="D335" s="229"/>
      <c r="E335" s="233">
        <v>8.55</v>
      </c>
      <c r="F335" s="237"/>
      <c r="G335" s="237"/>
      <c r="H335" s="238"/>
      <c r="I335" s="254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  <c r="BE335" s="211"/>
      <c r="BF335" s="211"/>
      <c r="BG335" s="211"/>
      <c r="BH335" s="211"/>
    </row>
    <row r="336" spans="1:60" ht="12.75" outlineLevel="1">
      <c r="A336" s="252"/>
      <c r="B336" s="225"/>
      <c r="C336" s="242" t="s">
        <v>169</v>
      </c>
      <c r="D336" s="228"/>
      <c r="E336" s="232">
        <v>-1.8</v>
      </c>
      <c r="F336" s="237"/>
      <c r="G336" s="237"/>
      <c r="H336" s="238"/>
      <c r="I336" s="254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  <c r="BE336" s="211"/>
      <c r="BF336" s="211"/>
      <c r="BG336" s="211"/>
      <c r="BH336" s="211"/>
    </row>
    <row r="337" spans="1:60" ht="12.75" outlineLevel="1">
      <c r="A337" s="252"/>
      <c r="B337" s="225"/>
      <c r="C337" s="242" t="s">
        <v>344</v>
      </c>
      <c r="D337" s="228"/>
      <c r="E337" s="232"/>
      <c r="F337" s="237"/>
      <c r="G337" s="237"/>
      <c r="H337" s="238"/>
      <c r="I337" s="254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  <c r="BE337" s="211"/>
      <c r="BF337" s="211"/>
      <c r="BG337" s="211"/>
      <c r="BH337" s="211"/>
    </row>
    <row r="338" spans="1:60" ht="12.75" outlineLevel="1">
      <c r="A338" s="252"/>
      <c r="B338" s="225"/>
      <c r="C338" s="242" t="s">
        <v>322</v>
      </c>
      <c r="D338" s="228"/>
      <c r="E338" s="232"/>
      <c r="F338" s="237"/>
      <c r="G338" s="237"/>
      <c r="H338" s="238"/>
      <c r="I338" s="254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1"/>
      <c r="BB338" s="211"/>
      <c r="BC338" s="211"/>
      <c r="BD338" s="211"/>
      <c r="BE338" s="211"/>
      <c r="BF338" s="211"/>
      <c r="BG338" s="211"/>
      <c r="BH338" s="211"/>
    </row>
    <row r="339" spans="1:60" ht="12.75" outlineLevel="1">
      <c r="A339" s="252"/>
      <c r="B339" s="225"/>
      <c r="C339" s="243" t="s">
        <v>167</v>
      </c>
      <c r="D339" s="229"/>
      <c r="E339" s="233">
        <v>-1.8</v>
      </c>
      <c r="F339" s="237"/>
      <c r="G339" s="237"/>
      <c r="H339" s="238"/>
      <c r="I339" s="254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1"/>
      <c r="BA339" s="211"/>
      <c r="BB339" s="211"/>
      <c r="BC339" s="211"/>
      <c r="BD339" s="211"/>
      <c r="BE339" s="211"/>
      <c r="BF339" s="211"/>
      <c r="BG339" s="211"/>
      <c r="BH339" s="211"/>
    </row>
    <row r="340" spans="1:60" ht="12.75" outlineLevel="1">
      <c r="A340" s="252"/>
      <c r="B340" s="225"/>
      <c r="C340" s="242" t="s">
        <v>345</v>
      </c>
      <c r="D340" s="228"/>
      <c r="E340" s="232">
        <v>36.48019</v>
      </c>
      <c r="F340" s="237"/>
      <c r="G340" s="237"/>
      <c r="H340" s="238"/>
      <c r="I340" s="254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  <c r="BE340" s="211"/>
      <c r="BF340" s="211"/>
      <c r="BG340" s="211"/>
      <c r="BH340" s="211"/>
    </row>
    <row r="341" spans="1:60" ht="12.75" outlineLevel="1">
      <c r="A341" s="252"/>
      <c r="B341" s="225"/>
      <c r="C341" s="310"/>
      <c r="D341" s="311"/>
      <c r="E341" s="312"/>
      <c r="F341" s="313"/>
      <c r="G341" s="314"/>
      <c r="H341" s="238"/>
      <c r="I341" s="254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1"/>
      <c r="AX341" s="211"/>
      <c r="AY341" s="211"/>
      <c r="AZ341" s="211"/>
      <c r="BA341" s="211"/>
      <c r="BB341" s="211"/>
      <c r="BC341" s="211"/>
      <c r="BD341" s="211"/>
      <c r="BE341" s="211"/>
      <c r="BF341" s="211"/>
      <c r="BG341" s="211"/>
      <c r="BH341" s="211"/>
    </row>
    <row r="342" spans="1:60" ht="22.5" outlineLevel="1">
      <c r="A342" s="251">
        <v>36</v>
      </c>
      <c r="B342" s="224" t="s">
        <v>346</v>
      </c>
      <c r="C342" s="241" t="s">
        <v>347</v>
      </c>
      <c r="D342" s="227" t="s">
        <v>348</v>
      </c>
      <c r="E342" s="231">
        <v>4.28625</v>
      </c>
      <c r="F342" s="236"/>
      <c r="G342" s="237">
        <f>ROUND(E342*F342,2)</f>
        <v>0</v>
      </c>
      <c r="H342" s="238"/>
      <c r="I342" s="254" t="s">
        <v>138</v>
      </c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 t="s">
        <v>139</v>
      </c>
      <c r="AF342" s="211">
        <v>1</v>
      </c>
      <c r="AG342" s="211"/>
      <c r="AH342" s="211"/>
      <c r="AI342" s="211"/>
      <c r="AJ342" s="211"/>
      <c r="AK342" s="211"/>
      <c r="AL342" s="211"/>
      <c r="AM342" s="211">
        <v>21</v>
      </c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1"/>
      <c r="BB342" s="211"/>
      <c r="BC342" s="211"/>
      <c r="BD342" s="211"/>
      <c r="BE342" s="211"/>
      <c r="BF342" s="211"/>
      <c r="BG342" s="211"/>
      <c r="BH342" s="211"/>
    </row>
    <row r="343" spans="1:60" ht="12.75" outlineLevel="1">
      <c r="A343" s="252"/>
      <c r="B343" s="225"/>
      <c r="C343" s="242" t="s">
        <v>165</v>
      </c>
      <c r="D343" s="228"/>
      <c r="E343" s="232"/>
      <c r="F343" s="237"/>
      <c r="G343" s="237"/>
      <c r="H343" s="238"/>
      <c r="I343" s="254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</row>
    <row r="344" spans="1:60" ht="12.75" outlineLevel="1">
      <c r="A344" s="252"/>
      <c r="B344" s="225"/>
      <c r="C344" s="242" t="s">
        <v>166</v>
      </c>
      <c r="D344" s="228"/>
      <c r="E344" s="232"/>
      <c r="F344" s="237"/>
      <c r="G344" s="237"/>
      <c r="H344" s="238"/>
      <c r="I344" s="254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  <c r="BE344" s="211"/>
      <c r="BF344" s="211"/>
      <c r="BG344" s="211"/>
      <c r="BH344" s="211"/>
    </row>
    <row r="345" spans="1:60" ht="12.75" outlineLevel="1">
      <c r="A345" s="252"/>
      <c r="B345" s="225"/>
      <c r="C345" s="243" t="s">
        <v>167</v>
      </c>
      <c r="D345" s="229"/>
      <c r="E345" s="233"/>
      <c r="F345" s="237"/>
      <c r="G345" s="237"/>
      <c r="H345" s="238"/>
      <c r="I345" s="254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1"/>
      <c r="BA345" s="211"/>
      <c r="BB345" s="211"/>
      <c r="BC345" s="211"/>
      <c r="BD345" s="211"/>
      <c r="BE345" s="211"/>
      <c r="BF345" s="211"/>
      <c r="BG345" s="211"/>
      <c r="BH345" s="211"/>
    </row>
    <row r="346" spans="1:60" ht="12.75" outlineLevel="1">
      <c r="A346" s="252"/>
      <c r="B346" s="225"/>
      <c r="C346" s="242" t="s">
        <v>349</v>
      </c>
      <c r="D346" s="228"/>
      <c r="E346" s="232">
        <v>3.3925</v>
      </c>
      <c r="F346" s="237"/>
      <c r="G346" s="237"/>
      <c r="H346" s="238"/>
      <c r="I346" s="254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1"/>
      <c r="BA346" s="211"/>
      <c r="BB346" s="211"/>
      <c r="BC346" s="211"/>
      <c r="BD346" s="211"/>
      <c r="BE346" s="211"/>
      <c r="BF346" s="211"/>
      <c r="BG346" s="211"/>
      <c r="BH346" s="211"/>
    </row>
    <row r="347" spans="1:60" ht="12.75" outlineLevel="1">
      <c r="A347" s="252"/>
      <c r="B347" s="225"/>
      <c r="C347" s="242" t="s">
        <v>350</v>
      </c>
      <c r="D347" s="228"/>
      <c r="E347" s="232"/>
      <c r="F347" s="237"/>
      <c r="G347" s="237"/>
      <c r="H347" s="238"/>
      <c r="I347" s="254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1"/>
      <c r="BA347" s="211"/>
      <c r="BB347" s="211"/>
      <c r="BC347" s="211"/>
      <c r="BD347" s="211"/>
      <c r="BE347" s="211"/>
      <c r="BF347" s="211"/>
      <c r="BG347" s="211"/>
      <c r="BH347" s="211"/>
    </row>
    <row r="348" spans="1:60" ht="12.75" outlineLevel="1">
      <c r="A348" s="252"/>
      <c r="B348" s="225"/>
      <c r="C348" s="243" t="s">
        <v>167</v>
      </c>
      <c r="D348" s="229"/>
      <c r="E348" s="233">
        <v>3.3925</v>
      </c>
      <c r="F348" s="237"/>
      <c r="G348" s="237"/>
      <c r="H348" s="238"/>
      <c r="I348" s="254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</row>
    <row r="349" spans="1:60" ht="12.75" outlineLevel="1">
      <c r="A349" s="252"/>
      <c r="B349" s="225"/>
      <c r="C349" s="242" t="s">
        <v>351</v>
      </c>
      <c r="D349" s="228"/>
      <c r="E349" s="232">
        <v>0.89375</v>
      </c>
      <c r="F349" s="237"/>
      <c r="G349" s="237"/>
      <c r="H349" s="238"/>
      <c r="I349" s="254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</row>
    <row r="350" spans="1:60" ht="12.75" outlineLevel="1">
      <c r="A350" s="252"/>
      <c r="B350" s="225"/>
      <c r="C350" s="310"/>
      <c r="D350" s="311"/>
      <c r="E350" s="312"/>
      <c r="F350" s="313"/>
      <c r="G350" s="314"/>
      <c r="H350" s="238"/>
      <c r="I350" s="254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</row>
    <row r="351" spans="1:60" ht="12.75" outlineLevel="1">
      <c r="A351" s="251">
        <v>37</v>
      </c>
      <c r="B351" s="224" t="s">
        <v>352</v>
      </c>
      <c r="C351" s="241" t="s">
        <v>353</v>
      </c>
      <c r="D351" s="227" t="s">
        <v>161</v>
      </c>
      <c r="E351" s="231">
        <v>371.55191</v>
      </c>
      <c r="F351" s="236"/>
      <c r="G351" s="237">
        <f>ROUND(E351*F351,2)</f>
        <v>0</v>
      </c>
      <c r="H351" s="238"/>
      <c r="I351" s="254" t="s">
        <v>138</v>
      </c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 t="s">
        <v>139</v>
      </c>
      <c r="AF351" s="211">
        <v>1</v>
      </c>
      <c r="AG351" s="211"/>
      <c r="AH351" s="211"/>
      <c r="AI351" s="211"/>
      <c r="AJ351" s="211"/>
      <c r="AK351" s="211"/>
      <c r="AL351" s="211"/>
      <c r="AM351" s="211">
        <v>21</v>
      </c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</row>
    <row r="352" spans="1:60" ht="12.75" outlineLevel="1">
      <c r="A352" s="252"/>
      <c r="B352" s="225"/>
      <c r="C352" s="242" t="s">
        <v>165</v>
      </c>
      <c r="D352" s="228"/>
      <c r="E352" s="232"/>
      <c r="F352" s="237"/>
      <c r="G352" s="237"/>
      <c r="H352" s="238"/>
      <c r="I352" s="254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</row>
    <row r="353" spans="1:60" ht="12.75" outlineLevel="1">
      <c r="A353" s="252"/>
      <c r="B353" s="225"/>
      <c r="C353" s="242" t="s">
        <v>166</v>
      </c>
      <c r="D353" s="228"/>
      <c r="E353" s="232"/>
      <c r="F353" s="237"/>
      <c r="G353" s="237"/>
      <c r="H353" s="238"/>
      <c r="I353" s="254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  <c r="BE353" s="211"/>
      <c r="BF353" s="211"/>
      <c r="BG353" s="211"/>
      <c r="BH353" s="211"/>
    </row>
    <row r="354" spans="1:60" ht="12.75" outlineLevel="1">
      <c r="A354" s="252"/>
      <c r="B354" s="225"/>
      <c r="C354" s="243" t="s">
        <v>167</v>
      </c>
      <c r="D354" s="229"/>
      <c r="E354" s="233"/>
      <c r="F354" s="237"/>
      <c r="G354" s="237"/>
      <c r="H354" s="238"/>
      <c r="I354" s="254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</row>
    <row r="355" spans="1:60" ht="12.75" outlineLevel="1">
      <c r="A355" s="252"/>
      <c r="B355" s="225"/>
      <c r="C355" s="242" t="s">
        <v>221</v>
      </c>
      <c r="D355" s="228"/>
      <c r="E355" s="232">
        <v>8.55</v>
      </c>
      <c r="F355" s="237"/>
      <c r="G355" s="237"/>
      <c r="H355" s="238"/>
      <c r="I355" s="254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</row>
    <row r="356" spans="1:60" ht="12.75" outlineLevel="1">
      <c r="A356" s="252"/>
      <c r="B356" s="225"/>
      <c r="C356" s="243" t="s">
        <v>167</v>
      </c>
      <c r="D356" s="229"/>
      <c r="E356" s="233">
        <v>8.55</v>
      </c>
      <c r="F356" s="237"/>
      <c r="G356" s="237"/>
      <c r="H356" s="238"/>
      <c r="I356" s="254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  <c r="BE356" s="211"/>
      <c r="BF356" s="211"/>
      <c r="BG356" s="211"/>
      <c r="BH356" s="211"/>
    </row>
    <row r="357" spans="1:60" ht="12.75" outlineLevel="1">
      <c r="A357" s="252"/>
      <c r="B357" s="225"/>
      <c r="C357" s="242" t="s">
        <v>169</v>
      </c>
      <c r="D357" s="228"/>
      <c r="E357" s="232">
        <v>-1.8</v>
      </c>
      <c r="F357" s="237"/>
      <c r="G357" s="237"/>
      <c r="H357" s="238"/>
      <c r="I357" s="254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211"/>
      <c r="BC357" s="211"/>
      <c r="BD357" s="211"/>
      <c r="BE357" s="211"/>
      <c r="BF357" s="211"/>
      <c r="BG357" s="211"/>
      <c r="BH357" s="211"/>
    </row>
    <row r="358" spans="1:60" ht="12.75" outlineLevel="1">
      <c r="A358" s="252"/>
      <c r="B358" s="225"/>
      <c r="C358" s="242" t="s">
        <v>322</v>
      </c>
      <c r="D358" s="228"/>
      <c r="E358" s="232"/>
      <c r="F358" s="237"/>
      <c r="G358" s="237"/>
      <c r="H358" s="238"/>
      <c r="I358" s="254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1"/>
      <c r="AT358" s="211"/>
      <c r="AU358" s="211"/>
      <c r="AV358" s="211"/>
      <c r="AW358" s="211"/>
      <c r="AX358" s="211"/>
      <c r="AY358" s="211"/>
      <c r="AZ358" s="211"/>
      <c r="BA358" s="211"/>
      <c r="BB358" s="211"/>
      <c r="BC358" s="211"/>
      <c r="BD358" s="211"/>
      <c r="BE358" s="211"/>
      <c r="BF358" s="211"/>
      <c r="BG358" s="211"/>
      <c r="BH358" s="211"/>
    </row>
    <row r="359" spans="1:60" ht="12.75" outlineLevel="1">
      <c r="A359" s="252"/>
      <c r="B359" s="225"/>
      <c r="C359" s="243" t="s">
        <v>167</v>
      </c>
      <c r="D359" s="229"/>
      <c r="E359" s="233">
        <v>-1.8</v>
      </c>
      <c r="F359" s="237"/>
      <c r="G359" s="237"/>
      <c r="H359" s="238"/>
      <c r="I359" s="254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  <c r="AZ359" s="211"/>
      <c r="BA359" s="211"/>
      <c r="BB359" s="211"/>
      <c r="BC359" s="211"/>
      <c r="BD359" s="211"/>
      <c r="BE359" s="211"/>
      <c r="BF359" s="211"/>
      <c r="BG359" s="211"/>
      <c r="BH359" s="211"/>
    </row>
    <row r="360" spans="1:60" ht="12.75" outlineLevel="1">
      <c r="A360" s="252"/>
      <c r="B360" s="225"/>
      <c r="C360" s="242" t="s">
        <v>323</v>
      </c>
      <c r="D360" s="228"/>
      <c r="E360" s="232">
        <v>364.80191</v>
      </c>
      <c r="F360" s="237"/>
      <c r="G360" s="237"/>
      <c r="H360" s="238"/>
      <c r="I360" s="254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1"/>
      <c r="BB360" s="211"/>
      <c r="BC360" s="211"/>
      <c r="BD360" s="211"/>
      <c r="BE360" s="211"/>
      <c r="BF360" s="211"/>
      <c r="BG360" s="211"/>
      <c r="BH360" s="211"/>
    </row>
    <row r="361" spans="1:60" ht="12.75" outlineLevel="1">
      <c r="A361" s="252"/>
      <c r="B361" s="225"/>
      <c r="C361" s="310"/>
      <c r="D361" s="311"/>
      <c r="E361" s="312"/>
      <c r="F361" s="313"/>
      <c r="G361" s="314"/>
      <c r="H361" s="238"/>
      <c r="I361" s="254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  <c r="AZ361" s="211"/>
      <c r="BA361" s="211"/>
      <c r="BB361" s="211"/>
      <c r="BC361" s="211"/>
      <c r="BD361" s="211"/>
      <c r="BE361" s="211"/>
      <c r="BF361" s="211"/>
      <c r="BG361" s="211"/>
      <c r="BH361" s="211"/>
    </row>
    <row r="362" spans="1:31" ht="12.75">
      <c r="A362" s="250" t="s">
        <v>136</v>
      </c>
      <c r="B362" s="223" t="s">
        <v>76</v>
      </c>
      <c r="C362" s="240" t="s">
        <v>77</v>
      </c>
      <c r="D362" s="226"/>
      <c r="E362" s="230"/>
      <c r="F362" s="323">
        <f>SUM(G363:G420)</f>
        <v>0</v>
      </c>
      <c r="G362" s="324"/>
      <c r="H362" s="235"/>
      <c r="I362" s="253"/>
      <c r="AE362" t="s">
        <v>137</v>
      </c>
    </row>
    <row r="363" spans="1:60" ht="12.75" outlineLevel="1">
      <c r="A363" s="252"/>
      <c r="B363" s="325" t="s">
        <v>354</v>
      </c>
      <c r="C363" s="326"/>
      <c r="D363" s="327"/>
      <c r="E363" s="328"/>
      <c r="F363" s="329"/>
      <c r="G363" s="330"/>
      <c r="H363" s="238"/>
      <c r="I363" s="254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>
        <v>0</v>
      </c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  <c r="AZ363" s="211"/>
      <c r="BA363" s="211"/>
      <c r="BB363" s="211"/>
      <c r="BC363" s="211"/>
      <c r="BD363" s="211"/>
      <c r="BE363" s="211"/>
      <c r="BF363" s="211"/>
      <c r="BG363" s="211"/>
      <c r="BH363" s="211"/>
    </row>
    <row r="364" spans="1:60" ht="22.5" outlineLevel="1">
      <c r="A364" s="252"/>
      <c r="B364" s="304" t="s">
        <v>355</v>
      </c>
      <c r="C364" s="305"/>
      <c r="D364" s="306"/>
      <c r="E364" s="307"/>
      <c r="F364" s="308"/>
      <c r="G364" s="309"/>
      <c r="H364" s="238"/>
      <c r="I364" s="254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 t="s">
        <v>179</v>
      </c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  <c r="AZ364" s="216" t="str">
        <f>B364</f>
        <v>s rámy a zárubněmi, zábradlí, předmětů oplechování apod., které se zřizují ještě před úpravami povrchu, před jejich znečištěním při úpravách povrchu nástřikem plastických (lepivých) maltovin</v>
      </c>
      <c r="BA364" s="211"/>
      <c r="BB364" s="211"/>
      <c r="BC364" s="211"/>
      <c r="BD364" s="211"/>
      <c r="BE364" s="211"/>
      <c r="BF364" s="211"/>
      <c r="BG364" s="211"/>
      <c r="BH364" s="211"/>
    </row>
    <row r="365" spans="1:60" ht="12.75" outlineLevel="1">
      <c r="A365" s="251">
        <v>38</v>
      </c>
      <c r="B365" s="224" t="s">
        <v>356</v>
      </c>
      <c r="C365" s="241" t="s">
        <v>357</v>
      </c>
      <c r="D365" s="227" t="s">
        <v>161</v>
      </c>
      <c r="E365" s="231">
        <v>21.8334</v>
      </c>
      <c r="F365" s="236"/>
      <c r="G365" s="237">
        <f>ROUND(E365*F365,2)</f>
        <v>0</v>
      </c>
      <c r="H365" s="238" t="s">
        <v>162</v>
      </c>
      <c r="I365" s="254" t="s">
        <v>163</v>
      </c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 t="s">
        <v>164</v>
      </c>
      <c r="AF365" s="211"/>
      <c r="AG365" s="211"/>
      <c r="AH365" s="211"/>
      <c r="AI365" s="211"/>
      <c r="AJ365" s="211"/>
      <c r="AK365" s="211"/>
      <c r="AL365" s="211"/>
      <c r="AM365" s="211">
        <v>21</v>
      </c>
      <c r="AN365" s="211"/>
      <c r="AO365" s="211"/>
      <c r="AP365" s="211"/>
      <c r="AQ365" s="211"/>
      <c r="AR365" s="211"/>
      <c r="AS365" s="211"/>
      <c r="AT365" s="211"/>
      <c r="AU365" s="211"/>
      <c r="AV365" s="211"/>
      <c r="AW365" s="211"/>
      <c r="AX365" s="211"/>
      <c r="AY365" s="211"/>
      <c r="AZ365" s="211"/>
      <c r="BA365" s="211"/>
      <c r="BB365" s="211"/>
      <c r="BC365" s="211"/>
      <c r="BD365" s="211"/>
      <c r="BE365" s="211"/>
      <c r="BF365" s="211"/>
      <c r="BG365" s="211"/>
      <c r="BH365" s="211"/>
    </row>
    <row r="366" spans="1:60" ht="12.75" outlineLevel="1">
      <c r="A366" s="252"/>
      <c r="B366" s="225"/>
      <c r="C366" s="242" t="s">
        <v>166</v>
      </c>
      <c r="D366" s="228"/>
      <c r="E366" s="232"/>
      <c r="F366" s="237"/>
      <c r="G366" s="237"/>
      <c r="H366" s="238"/>
      <c r="I366" s="254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  <c r="AS366" s="211"/>
      <c r="AT366" s="211"/>
      <c r="AU366" s="211"/>
      <c r="AV366" s="211"/>
      <c r="AW366" s="211"/>
      <c r="AX366" s="211"/>
      <c r="AY366" s="211"/>
      <c r="AZ366" s="211"/>
      <c r="BA366" s="211"/>
      <c r="BB366" s="211"/>
      <c r="BC366" s="211"/>
      <c r="BD366" s="211"/>
      <c r="BE366" s="211"/>
      <c r="BF366" s="211"/>
      <c r="BG366" s="211"/>
      <c r="BH366" s="211"/>
    </row>
    <row r="367" spans="1:60" ht="12.75" outlineLevel="1">
      <c r="A367" s="252"/>
      <c r="B367" s="225"/>
      <c r="C367" s="243" t="s">
        <v>167</v>
      </c>
      <c r="D367" s="229"/>
      <c r="E367" s="233"/>
      <c r="F367" s="237"/>
      <c r="G367" s="237"/>
      <c r="H367" s="238"/>
      <c r="I367" s="254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1"/>
      <c r="AT367" s="211"/>
      <c r="AU367" s="211"/>
      <c r="AV367" s="211"/>
      <c r="AW367" s="211"/>
      <c r="AX367" s="211"/>
      <c r="AY367" s="211"/>
      <c r="AZ367" s="211"/>
      <c r="BA367" s="211"/>
      <c r="BB367" s="211"/>
      <c r="BC367" s="211"/>
      <c r="BD367" s="211"/>
      <c r="BE367" s="211"/>
      <c r="BF367" s="211"/>
      <c r="BG367" s="211"/>
      <c r="BH367" s="211"/>
    </row>
    <row r="368" spans="1:60" ht="22.5" outlineLevel="1">
      <c r="A368" s="252"/>
      <c r="B368" s="225"/>
      <c r="C368" s="242" t="s">
        <v>358</v>
      </c>
      <c r="D368" s="228"/>
      <c r="E368" s="232">
        <v>16.5169</v>
      </c>
      <c r="F368" s="237"/>
      <c r="G368" s="237"/>
      <c r="H368" s="238"/>
      <c r="I368" s="254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11"/>
      <c r="AU368" s="211"/>
      <c r="AV368" s="211"/>
      <c r="AW368" s="211"/>
      <c r="AX368" s="211"/>
      <c r="AY368" s="211"/>
      <c r="AZ368" s="211"/>
      <c r="BA368" s="211"/>
      <c r="BB368" s="211"/>
      <c r="BC368" s="211"/>
      <c r="BD368" s="211"/>
      <c r="BE368" s="211"/>
      <c r="BF368" s="211"/>
      <c r="BG368" s="211"/>
      <c r="BH368" s="211"/>
    </row>
    <row r="369" spans="1:60" ht="12.75" outlineLevel="1">
      <c r="A369" s="252"/>
      <c r="B369" s="225"/>
      <c r="C369" s="242" t="s">
        <v>176</v>
      </c>
      <c r="D369" s="228"/>
      <c r="E369" s="232"/>
      <c r="F369" s="237"/>
      <c r="G369" s="237"/>
      <c r="H369" s="238"/>
      <c r="I369" s="254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1"/>
      <c r="AT369" s="211"/>
      <c r="AU369" s="211"/>
      <c r="AV369" s="211"/>
      <c r="AW369" s="211"/>
      <c r="AX369" s="211"/>
      <c r="AY369" s="211"/>
      <c r="AZ369" s="211"/>
      <c r="BA369" s="211"/>
      <c r="BB369" s="211"/>
      <c r="BC369" s="211"/>
      <c r="BD369" s="211"/>
      <c r="BE369" s="211"/>
      <c r="BF369" s="211"/>
      <c r="BG369" s="211"/>
      <c r="BH369" s="211"/>
    </row>
    <row r="370" spans="1:60" ht="12.75" outlineLevel="1">
      <c r="A370" s="252"/>
      <c r="B370" s="225"/>
      <c r="C370" s="243" t="s">
        <v>167</v>
      </c>
      <c r="D370" s="229"/>
      <c r="E370" s="233">
        <v>16.5169</v>
      </c>
      <c r="F370" s="237"/>
      <c r="G370" s="237"/>
      <c r="H370" s="238"/>
      <c r="I370" s="254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1"/>
      <c r="AT370" s="211"/>
      <c r="AU370" s="211"/>
      <c r="AV370" s="211"/>
      <c r="AW370" s="211"/>
      <c r="AX370" s="211"/>
      <c r="AY370" s="211"/>
      <c r="AZ370" s="211"/>
      <c r="BA370" s="211"/>
      <c r="BB370" s="211"/>
      <c r="BC370" s="211"/>
      <c r="BD370" s="211"/>
      <c r="BE370" s="211"/>
      <c r="BF370" s="211"/>
      <c r="BG370" s="211"/>
      <c r="BH370" s="211"/>
    </row>
    <row r="371" spans="1:60" ht="12.75" outlineLevel="1">
      <c r="A371" s="252"/>
      <c r="B371" s="225"/>
      <c r="C371" s="242" t="s">
        <v>359</v>
      </c>
      <c r="D371" s="228"/>
      <c r="E371" s="232">
        <v>5.3165</v>
      </c>
      <c r="F371" s="237"/>
      <c r="G371" s="237"/>
      <c r="H371" s="238"/>
      <c r="I371" s="254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1"/>
      <c r="AT371" s="211"/>
      <c r="AU371" s="211"/>
      <c r="AV371" s="211"/>
      <c r="AW371" s="211"/>
      <c r="AX371" s="211"/>
      <c r="AY371" s="211"/>
      <c r="AZ371" s="211"/>
      <c r="BA371" s="211"/>
      <c r="BB371" s="211"/>
      <c r="BC371" s="211"/>
      <c r="BD371" s="211"/>
      <c r="BE371" s="211"/>
      <c r="BF371" s="211"/>
      <c r="BG371" s="211"/>
      <c r="BH371" s="211"/>
    </row>
    <row r="372" spans="1:60" ht="12.75" outlineLevel="1">
      <c r="A372" s="252"/>
      <c r="B372" s="225"/>
      <c r="C372" s="310"/>
      <c r="D372" s="311"/>
      <c r="E372" s="312"/>
      <c r="F372" s="313"/>
      <c r="G372" s="314"/>
      <c r="H372" s="238"/>
      <c r="I372" s="254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1"/>
      <c r="AT372" s="211"/>
      <c r="AU372" s="211"/>
      <c r="AV372" s="211"/>
      <c r="AW372" s="211"/>
      <c r="AX372" s="211"/>
      <c r="AY372" s="211"/>
      <c r="AZ372" s="211"/>
      <c r="BA372" s="211"/>
      <c r="BB372" s="211"/>
      <c r="BC372" s="211"/>
      <c r="BD372" s="211"/>
      <c r="BE372" s="211"/>
      <c r="BF372" s="211"/>
      <c r="BG372" s="211"/>
      <c r="BH372" s="211"/>
    </row>
    <row r="373" spans="1:60" ht="12.75" outlineLevel="1">
      <c r="A373" s="252"/>
      <c r="B373" s="304" t="s">
        <v>360</v>
      </c>
      <c r="C373" s="305"/>
      <c r="D373" s="306"/>
      <c r="E373" s="307"/>
      <c r="F373" s="308"/>
      <c r="G373" s="309"/>
      <c r="H373" s="238"/>
      <c r="I373" s="254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>
        <v>0</v>
      </c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1"/>
      <c r="AT373" s="211"/>
      <c r="AU373" s="211"/>
      <c r="AV373" s="211"/>
      <c r="AW373" s="211"/>
      <c r="AX373" s="211"/>
      <c r="AY373" s="211"/>
      <c r="AZ373" s="211"/>
      <c r="BA373" s="211"/>
      <c r="BB373" s="211"/>
      <c r="BC373" s="211"/>
      <c r="BD373" s="211"/>
      <c r="BE373" s="211"/>
      <c r="BF373" s="211"/>
      <c r="BG373" s="211"/>
      <c r="BH373" s="211"/>
    </row>
    <row r="374" spans="1:60" ht="22.5" outlineLevel="1">
      <c r="A374" s="251">
        <v>39</v>
      </c>
      <c r="B374" s="224" t="s">
        <v>361</v>
      </c>
      <c r="C374" s="241" t="s">
        <v>362</v>
      </c>
      <c r="D374" s="227" t="s">
        <v>161</v>
      </c>
      <c r="E374" s="231">
        <v>81.0456</v>
      </c>
      <c r="F374" s="236"/>
      <c r="G374" s="237">
        <f>ROUND(E374*F374,2)</f>
        <v>0</v>
      </c>
      <c r="H374" s="238" t="s">
        <v>162</v>
      </c>
      <c r="I374" s="254" t="s">
        <v>163</v>
      </c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 t="s">
        <v>164</v>
      </c>
      <c r="AF374" s="211"/>
      <c r="AG374" s="211"/>
      <c r="AH374" s="211"/>
      <c r="AI374" s="211"/>
      <c r="AJ374" s="211"/>
      <c r="AK374" s="211"/>
      <c r="AL374" s="211"/>
      <c r="AM374" s="211">
        <v>21</v>
      </c>
      <c r="AN374" s="211"/>
      <c r="AO374" s="211"/>
      <c r="AP374" s="211"/>
      <c r="AQ374" s="211"/>
      <c r="AR374" s="211"/>
      <c r="AS374" s="211"/>
      <c r="AT374" s="211"/>
      <c r="AU374" s="211"/>
      <c r="AV374" s="211"/>
      <c r="AW374" s="211"/>
      <c r="AX374" s="211"/>
      <c r="AY374" s="211"/>
      <c r="AZ374" s="211"/>
      <c r="BA374" s="211"/>
      <c r="BB374" s="211"/>
      <c r="BC374" s="211"/>
      <c r="BD374" s="211"/>
      <c r="BE374" s="211"/>
      <c r="BF374" s="211"/>
      <c r="BG374" s="211"/>
      <c r="BH374" s="211"/>
    </row>
    <row r="375" spans="1:60" ht="12.75" outlineLevel="1">
      <c r="A375" s="252"/>
      <c r="B375" s="225"/>
      <c r="C375" s="242" t="s">
        <v>363</v>
      </c>
      <c r="D375" s="228"/>
      <c r="E375" s="232"/>
      <c r="F375" s="237"/>
      <c r="G375" s="237"/>
      <c r="H375" s="238"/>
      <c r="I375" s="254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  <c r="AS375" s="211"/>
      <c r="AT375" s="211"/>
      <c r="AU375" s="211"/>
      <c r="AV375" s="211"/>
      <c r="AW375" s="211"/>
      <c r="AX375" s="211"/>
      <c r="AY375" s="211"/>
      <c r="AZ375" s="211"/>
      <c r="BA375" s="211"/>
      <c r="BB375" s="211"/>
      <c r="BC375" s="211"/>
      <c r="BD375" s="211"/>
      <c r="BE375" s="211"/>
      <c r="BF375" s="211"/>
      <c r="BG375" s="211"/>
      <c r="BH375" s="211"/>
    </row>
    <row r="376" spans="1:60" ht="12.75" outlineLevel="1">
      <c r="A376" s="252"/>
      <c r="B376" s="225"/>
      <c r="C376" s="242" t="s">
        <v>364</v>
      </c>
      <c r="D376" s="228"/>
      <c r="E376" s="232"/>
      <c r="F376" s="237"/>
      <c r="G376" s="237"/>
      <c r="H376" s="238"/>
      <c r="I376" s="254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  <c r="AS376" s="211"/>
      <c r="AT376" s="211"/>
      <c r="AU376" s="211"/>
      <c r="AV376" s="211"/>
      <c r="AW376" s="211"/>
      <c r="AX376" s="211"/>
      <c r="AY376" s="211"/>
      <c r="AZ376" s="211"/>
      <c r="BA376" s="211"/>
      <c r="BB376" s="211"/>
      <c r="BC376" s="211"/>
      <c r="BD376" s="211"/>
      <c r="BE376" s="211"/>
      <c r="BF376" s="211"/>
      <c r="BG376" s="211"/>
      <c r="BH376" s="211"/>
    </row>
    <row r="377" spans="1:60" ht="12.75" outlineLevel="1">
      <c r="A377" s="252"/>
      <c r="B377" s="225"/>
      <c r="C377" s="243" t="s">
        <v>167</v>
      </c>
      <c r="D377" s="229"/>
      <c r="E377" s="233"/>
      <c r="F377" s="237"/>
      <c r="G377" s="237"/>
      <c r="H377" s="238"/>
      <c r="I377" s="254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  <c r="AS377" s="211"/>
      <c r="AT377" s="211"/>
      <c r="AU377" s="211"/>
      <c r="AV377" s="211"/>
      <c r="AW377" s="211"/>
      <c r="AX377" s="211"/>
      <c r="AY377" s="211"/>
      <c r="AZ377" s="211"/>
      <c r="BA377" s="211"/>
      <c r="BB377" s="211"/>
      <c r="BC377" s="211"/>
      <c r="BD377" s="211"/>
      <c r="BE377" s="211"/>
      <c r="BF377" s="211"/>
      <c r="BG377" s="211"/>
      <c r="BH377" s="211"/>
    </row>
    <row r="378" spans="1:60" ht="12.75" outlineLevel="1">
      <c r="A378" s="252"/>
      <c r="B378" s="225"/>
      <c r="C378" s="242" t="s">
        <v>365</v>
      </c>
      <c r="D378" s="228"/>
      <c r="E378" s="232">
        <v>35.5716</v>
      </c>
      <c r="F378" s="237"/>
      <c r="G378" s="237"/>
      <c r="H378" s="238"/>
      <c r="I378" s="254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  <c r="AS378" s="211"/>
      <c r="AT378" s="211"/>
      <c r="AU378" s="211"/>
      <c r="AV378" s="211"/>
      <c r="AW378" s="211"/>
      <c r="AX378" s="211"/>
      <c r="AY378" s="211"/>
      <c r="AZ378" s="211"/>
      <c r="BA378" s="211"/>
      <c r="BB378" s="211"/>
      <c r="BC378" s="211"/>
      <c r="BD378" s="211"/>
      <c r="BE378" s="211"/>
      <c r="BF378" s="211"/>
      <c r="BG378" s="211"/>
      <c r="BH378" s="211"/>
    </row>
    <row r="379" spans="1:60" ht="12.75" outlineLevel="1">
      <c r="A379" s="252"/>
      <c r="B379" s="225"/>
      <c r="C379" s="243" t="s">
        <v>167</v>
      </c>
      <c r="D379" s="229"/>
      <c r="E379" s="233">
        <v>35.5716</v>
      </c>
      <c r="F379" s="237"/>
      <c r="G379" s="237"/>
      <c r="H379" s="238"/>
      <c r="I379" s="254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  <c r="AS379" s="211"/>
      <c r="AT379" s="211"/>
      <c r="AU379" s="211"/>
      <c r="AV379" s="211"/>
      <c r="AW379" s="211"/>
      <c r="AX379" s="211"/>
      <c r="AY379" s="211"/>
      <c r="AZ379" s="211"/>
      <c r="BA379" s="211"/>
      <c r="BB379" s="211"/>
      <c r="BC379" s="211"/>
      <c r="BD379" s="211"/>
      <c r="BE379" s="211"/>
      <c r="BF379" s="211"/>
      <c r="BG379" s="211"/>
      <c r="BH379" s="211"/>
    </row>
    <row r="380" spans="1:60" ht="12.75" outlineLevel="1">
      <c r="A380" s="252"/>
      <c r="B380" s="225"/>
      <c r="C380" s="242" t="s">
        <v>366</v>
      </c>
      <c r="D380" s="228"/>
      <c r="E380" s="232">
        <v>40.224</v>
      </c>
      <c r="F380" s="237"/>
      <c r="G380" s="237"/>
      <c r="H380" s="238"/>
      <c r="I380" s="254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  <c r="AS380" s="211"/>
      <c r="AT380" s="211"/>
      <c r="AU380" s="211"/>
      <c r="AV380" s="211"/>
      <c r="AW380" s="211"/>
      <c r="AX380" s="211"/>
      <c r="AY380" s="211"/>
      <c r="AZ380" s="211"/>
      <c r="BA380" s="211"/>
      <c r="BB380" s="211"/>
      <c r="BC380" s="211"/>
      <c r="BD380" s="211"/>
      <c r="BE380" s="211"/>
      <c r="BF380" s="211"/>
      <c r="BG380" s="211"/>
      <c r="BH380" s="211"/>
    </row>
    <row r="381" spans="1:60" ht="12.75" outlineLevel="1">
      <c r="A381" s="252"/>
      <c r="B381" s="225"/>
      <c r="C381" s="243" t="s">
        <v>167</v>
      </c>
      <c r="D381" s="229"/>
      <c r="E381" s="233">
        <v>40.224</v>
      </c>
      <c r="F381" s="237"/>
      <c r="G381" s="237"/>
      <c r="H381" s="238"/>
      <c r="I381" s="254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  <c r="BE381" s="211"/>
      <c r="BF381" s="211"/>
      <c r="BG381" s="211"/>
      <c r="BH381" s="211"/>
    </row>
    <row r="382" spans="1:60" ht="12.75" outlineLevel="1">
      <c r="A382" s="252"/>
      <c r="B382" s="225"/>
      <c r="C382" s="242" t="s">
        <v>367</v>
      </c>
      <c r="D382" s="228"/>
      <c r="E382" s="232">
        <v>5.25</v>
      </c>
      <c r="F382" s="237"/>
      <c r="G382" s="237"/>
      <c r="H382" s="238"/>
      <c r="I382" s="254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  <c r="AS382" s="211"/>
      <c r="AT382" s="211"/>
      <c r="AU382" s="211"/>
      <c r="AV382" s="211"/>
      <c r="AW382" s="211"/>
      <c r="AX382" s="211"/>
      <c r="AY382" s="211"/>
      <c r="AZ382" s="211"/>
      <c r="BA382" s="211"/>
      <c r="BB382" s="211"/>
      <c r="BC382" s="211"/>
      <c r="BD382" s="211"/>
      <c r="BE382" s="211"/>
      <c r="BF382" s="211"/>
      <c r="BG382" s="211"/>
      <c r="BH382" s="211"/>
    </row>
    <row r="383" spans="1:60" ht="12.75" outlineLevel="1">
      <c r="A383" s="252"/>
      <c r="B383" s="225"/>
      <c r="C383" s="310"/>
      <c r="D383" s="311"/>
      <c r="E383" s="312"/>
      <c r="F383" s="313"/>
      <c r="G383" s="314"/>
      <c r="H383" s="238"/>
      <c r="I383" s="254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  <c r="AS383" s="211"/>
      <c r="AT383" s="211"/>
      <c r="AU383" s="211"/>
      <c r="AV383" s="211"/>
      <c r="AW383" s="211"/>
      <c r="AX383" s="211"/>
      <c r="AY383" s="211"/>
      <c r="AZ383" s="211"/>
      <c r="BA383" s="211"/>
      <c r="BB383" s="211"/>
      <c r="BC383" s="211"/>
      <c r="BD383" s="211"/>
      <c r="BE383" s="211"/>
      <c r="BF383" s="211"/>
      <c r="BG383" s="211"/>
      <c r="BH383" s="211"/>
    </row>
    <row r="384" spans="1:60" ht="12.75" outlineLevel="1">
      <c r="A384" s="252"/>
      <c r="B384" s="304" t="s">
        <v>368</v>
      </c>
      <c r="C384" s="305"/>
      <c r="D384" s="306"/>
      <c r="E384" s="307"/>
      <c r="F384" s="308"/>
      <c r="G384" s="309"/>
      <c r="H384" s="238"/>
      <c r="I384" s="254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>
        <v>0</v>
      </c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  <c r="BE384" s="211"/>
      <c r="BF384" s="211"/>
      <c r="BG384" s="211"/>
      <c r="BH384" s="211"/>
    </row>
    <row r="385" spans="1:60" ht="12.75" outlineLevel="1">
      <c r="A385" s="251">
        <v>40</v>
      </c>
      <c r="B385" s="224" t="s">
        <v>369</v>
      </c>
      <c r="C385" s="241" t="s">
        <v>370</v>
      </c>
      <c r="D385" s="227" t="s">
        <v>161</v>
      </c>
      <c r="E385" s="231">
        <v>77.2671</v>
      </c>
      <c r="F385" s="236"/>
      <c r="G385" s="237">
        <f>ROUND(E385*F385,2)</f>
        <v>0</v>
      </c>
      <c r="H385" s="238" t="s">
        <v>162</v>
      </c>
      <c r="I385" s="254" t="s">
        <v>163</v>
      </c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 t="s">
        <v>164</v>
      </c>
      <c r="AF385" s="211"/>
      <c r="AG385" s="211"/>
      <c r="AH385" s="211"/>
      <c r="AI385" s="211"/>
      <c r="AJ385" s="211"/>
      <c r="AK385" s="211"/>
      <c r="AL385" s="211"/>
      <c r="AM385" s="211">
        <v>21</v>
      </c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1"/>
      <c r="BB385" s="211"/>
      <c r="BC385" s="211"/>
      <c r="BD385" s="211"/>
      <c r="BE385" s="211"/>
      <c r="BF385" s="211"/>
      <c r="BG385" s="211"/>
      <c r="BH385" s="211"/>
    </row>
    <row r="386" spans="1:60" ht="12.75" outlineLevel="1">
      <c r="A386" s="252"/>
      <c r="B386" s="225"/>
      <c r="C386" s="242" t="s">
        <v>371</v>
      </c>
      <c r="D386" s="228"/>
      <c r="E386" s="232"/>
      <c r="F386" s="237"/>
      <c r="G386" s="237"/>
      <c r="H386" s="238"/>
      <c r="I386" s="254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  <c r="BE386" s="211"/>
      <c r="BF386" s="211"/>
      <c r="BG386" s="211"/>
      <c r="BH386" s="211"/>
    </row>
    <row r="387" spans="1:60" ht="12.75" outlineLevel="1">
      <c r="A387" s="252"/>
      <c r="B387" s="225"/>
      <c r="C387" s="243" t="s">
        <v>167</v>
      </c>
      <c r="D387" s="229"/>
      <c r="E387" s="233"/>
      <c r="F387" s="237"/>
      <c r="G387" s="237"/>
      <c r="H387" s="238"/>
      <c r="I387" s="254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  <c r="BE387" s="211"/>
      <c r="BF387" s="211"/>
      <c r="BG387" s="211"/>
      <c r="BH387" s="211"/>
    </row>
    <row r="388" spans="1:60" ht="12.75" outlineLevel="1">
      <c r="A388" s="252"/>
      <c r="B388" s="225"/>
      <c r="C388" s="242" t="s">
        <v>372</v>
      </c>
      <c r="D388" s="228"/>
      <c r="E388" s="232">
        <v>38.862</v>
      </c>
      <c r="F388" s="237"/>
      <c r="G388" s="237"/>
      <c r="H388" s="238"/>
      <c r="I388" s="254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1"/>
      <c r="BB388" s="211"/>
      <c r="BC388" s="211"/>
      <c r="BD388" s="211"/>
      <c r="BE388" s="211"/>
      <c r="BF388" s="211"/>
      <c r="BG388" s="211"/>
      <c r="BH388" s="211"/>
    </row>
    <row r="389" spans="1:60" ht="12.75" outlineLevel="1">
      <c r="A389" s="252"/>
      <c r="B389" s="225"/>
      <c r="C389" s="243" t="s">
        <v>167</v>
      </c>
      <c r="D389" s="229"/>
      <c r="E389" s="233">
        <v>38.862</v>
      </c>
      <c r="F389" s="237"/>
      <c r="G389" s="237"/>
      <c r="H389" s="238"/>
      <c r="I389" s="254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  <c r="BE389" s="211"/>
      <c r="BF389" s="211"/>
      <c r="BG389" s="211"/>
      <c r="BH389" s="211"/>
    </row>
    <row r="390" spans="1:60" ht="12.75" outlineLevel="1">
      <c r="A390" s="252"/>
      <c r="B390" s="225"/>
      <c r="C390" s="242" t="s">
        <v>373</v>
      </c>
      <c r="D390" s="228"/>
      <c r="E390" s="232">
        <v>31.047</v>
      </c>
      <c r="F390" s="237"/>
      <c r="G390" s="237"/>
      <c r="H390" s="238"/>
      <c r="I390" s="254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  <c r="BE390" s="211"/>
      <c r="BF390" s="211"/>
      <c r="BG390" s="211"/>
      <c r="BH390" s="211"/>
    </row>
    <row r="391" spans="1:60" ht="12.75" outlineLevel="1">
      <c r="A391" s="252"/>
      <c r="B391" s="225"/>
      <c r="C391" s="243" t="s">
        <v>167</v>
      </c>
      <c r="D391" s="229"/>
      <c r="E391" s="233">
        <v>31.047</v>
      </c>
      <c r="F391" s="237"/>
      <c r="G391" s="237"/>
      <c r="H391" s="238"/>
      <c r="I391" s="254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1"/>
      <c r="BB391" s="211"/>
      <c r="BC391" s="211"/>
      <c r="BD391" s="211"/>
      <c r="BE391" s="211"/>
      <c r="BF391" s="211"/>
      <c r="BG391" s="211"/>
      <c r="BH391" s="211"/>
    </row>
    <row r="392" spans="1:60" ht="12.75" outlineLevel="1">
      <c r="A392" s="252"/>
      <c r="B392" s="225"/>
      <c r="C392" s="242" t="s">
        <v>374</v>
      </c>
      <c r="D392" s="228"/>
      <c r="E392" s="232">
        <v>-5.2019</v>
      </c>
      <c r="F392" s="237"/>
      <c r="G392" s="237"/>
      <c r="H392" s="238"/>
      <c r="I392" s="254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  <c r="BE392" s="211"/>
      <c r="BF392" s="211"/>
      <c r="BG392" s="211"/>
      <c r="BH392" s="211"/>
    </row>
    <row r="393" spans="1:60" ht="12.75" outlineLevel="1">
      <c r="A393" s="252"/>
      <c r="B393" s="225"/>
      <c r="C393" s="243" t="s">
        <v>167</v>
      </c>
      <c r="D393" s="229"/>
      <c r="E393" s="233">
        <v>-5.2019</v>
      </c>
      <c r="F393" s="237"/>
      <c r="G393" s="237"/>
      <c r="H393" s="238"/>
      <c r="I393" s="254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  <c r="AS393" s="211"/>
      <c r="AT393" s="211"/>
      <c r="AU393" s="211"/>
      <c r="AV393" s="211"/>
      <c r="AW393" s="211"/>
      <c r="AX393" s="211"/>
      <c r="AY393" s="211"/>
      <c r="AZ393" s="211"/>
      <c r="BA393" s="211"/>
      <c r="BB393" s="211"/>
      <c r="BC393" s="211"/>
      <c r="BD393" s="211"/>
      <c r="BE393" s="211"/>
      <c r="BF393" s="211"/>
      <c r="BG393" s="211"/>
      <c r="BH393" s="211"/>
    </row>
    <row r="394" spans="1:60" ht="12.75" outlineLevel="1">
      <c r="A394" s="252"/>
      <c r="B394" s="225"/>
      <c r="C394" s="242" t="s">
        <v>375</v>
      </c>
      <c r="D394" s="228"/>
      <c r="E394" s="232">
        <v>12.56</v>
      </c>
      <c r="F394" s="237"/>
      <c r="G394" s="237"/>
      <c r="H394" s="238"/>
      <c r="I394" s="254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  <c r="AS394" s="211"/>
      <c r="AT394" s="211"/>
      <c r="AU394" s="211"/>
      <c r="AV394" s="211"/>
      <c r="AW394" s="211"/>
      <c r="AX394" s="211"/>
      <c r="AY394" s="211"/>
      <c r="AZ394" s="211"/>
      <c r="BA394" s="211"/>
      <c r="BB394" s="211"/>
      <c r="BC394" s="211"/>
      <c r="BD394" s="211"/>
      <c r="BE394" s="211"/>
      <c r="BF394" s="211"/>
      <c r="BG394" s="211"/>
      <c r="BH394" s="211"/>
    </row>
    <row r="395" spans="1:60" ht="12.75" outlineLevel="1">
      <c r="A395" s="252"/>
      <c r="B395" s="225"/>
      <c r="C395" s="310"/>
      <c r="D395" s="311"/>
      <c r="E395" s="312"/>
      <c r="F395" s="313"/>
      <c r="G395" s="314"/>
      <c r="H395" s="238"/>
      <c r="I395" s="254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1"/>
      <c r="AZ395" s="211"/>
      <c r="BA395" s="211"/>
      <c r="BB395" s="211"/>
      <c r="BC395" s="211"/>
      <c r="BD395" s="211"/>
      <c r="BE395" s="211"/>
      <c r="BF395" s="211"/>
      <c r="BG395" s="211"/>
      <c r="BH395" s="211"/>
    </row>
    <row r="396" spans="1:60" ht="12.75" outlineLevel="1">
      <c r="A396" s="252"/>
      <c r="B396" s="304" t="s">
        <v>376</v>
      </c>
      <c r="C396" s="305"/>
      <c r="D396" s="306"/>
      <c r="E396" s="307"/>
      <c r="F396" s="308"/>
      <c r="G396" s="309"/>
      <c r="H396" s="238"/>
      <c r="I396" s="254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>
        <v>0</v>
      </c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1"/>
      <c r="AZ396" s="211"/>
      <c r="BA396" s="211"/>
      <c r="BB396" s="211"/>
      <c r="BC396" s="211"/>
      <c r="BD396" s="211"/>
      <c r="BE396" s="211"/>
      <c r="BF396" s="211"/>
      <c r="BG396" s="211"/>
      <c r="BH396" s="211"/>
    </row>
    <row r="397" spans="1:60" ht="12.75" outlineLevel="1">
      <c r="A397" s="251">
        <v>41</v>
      </c>
      <c r="B397" s="224" t="s">
        <v>377</v>
      </c>
      <c r="C397" s="241" t="s">
        <v>378</v>
      </c>
      <c r="D397" s="227" t="s">
        <v>161</v>
      </c>
      <c r="E397" s="231">
        <v>188.9847</v>
      </c>
      <c r="F397" s="236"/>
      <c r="G397" s="237">
        <f>ROUND(E397*F397,2)</f>
        <v>0</v>
      </c>
      <c r="H397" s="238" t="s">
        <v>162</v>
      </c>
      <c r="I397" s="254" t="s">
        <v>163</v>
      </c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 t="s">
        <v>164</v>
      </c>
      <c r="AF397" s="211"/>
      <c r="AG397" s="211"/>
      <c r="AH397" s="211"/>
      <c r="AI397" s="211"/>
      <c r="AJ397" s="211"/>
      <c r="AK397" s="211"/>
      <c r="AL397" s="211"/>
      <c r="AM397" s="211">
        <v>21</v>
      </c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1"/>
      <c r="BB397" s="211"/>
      <c r="BC397" s="211"/>
      <c r="BD397" s="211"/>
      <c r="BE397" s="211"/>
      <c r="BF397" s="211"/>
      <c r="BG397" s="211"/>
      <c r="BH397" s="211"/>
    </row>
    <row r="398" spans="1:60" ht="12.75" outlineLevel="1">
      <c r="A398" s="252"/>
      <c r="B398" s="225"/>
      <c r="C398" s="242" t="s">
        <v>371</v>
      </c>
      <c r="D398" s="228"/>
      <c r="E398" s="232"/>
      <c r="F398" s="237"/>
      <c r="G398" s="237"/>
      <c r="H398" s="238"/>
      <c r="I398" s="254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  <c r="AS398" s="211"/>
      <c r="AT398" s="211"/>
      <c r="AU398" s="211"/>
      <c r="AV398" s="211"/>
      <c r="AW398" s="211"/>
      <c r="AX398" s="211"/>
      <c r="AY398" s="211"/>
      <c r="AZ398" s="211"/>
      <c r="BA398" s="211"/>
      <c r="BB398" s="211"/>
      <c r="BC398" s="211"/>
      <c r="BD398" s="211"/>
      <c r="BE398" s="211"/>
      <c r="BF398" s="211"/>
      <c r="BG398" s="211"/>
      <c r="BH398" s="211"/>
    </row>
    <row r="399" spans="1:60" ht="12.75" outlineLevel="1">
      <c r="A399" s="252"/>
      <c r="B399" s="225"/>
      <c r="C399" s="243" t="s">
        <v>167</v>
      </c>
      <c r="D399" s="229"/>
      <c r="E399" s="233"/>
      <c r="F399" s="237"/>
      <c r="G399" s="237"/>
      <c r="H399" s="238"/>
      <c r="I399" s="254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1"/>
      <c r="AV399" s="211"/>
      <c r="AW399" s="211"/>
      <c r="AX399" s="211"/>
      <c r="AY399" s="211"/>
      <c r="AZ399" s="211"/>
      <c r="BA399" s="211"/>
      <c r="BB399" s="211"/>
      <c r="BC399" s="211"/>
      <c r="BD399" s="211"/>
      <c r="BE399" s="211"/>
      <c r="BF399" s="211"/>
      <c r="BG399" s="211"/>
      <c r="BH399" s="211"/>
    </row>
    <row r="400" spans="1:60" ht="12.75" outlineLevel="1">
      <c r="A400" s="252"/>
      <c r="B400" s="225"/>
      <c r="C400" s="242" t="s">
        <v>379</v>
      </c>
      <c r="D400" s="228"/>
      <c r="E400" s="232">
        <v>77.2671</v>
      </c>
      <c r="F400" s="237"/>
      <c r="G400" s="237"/>
      <c r="H400" s="238"/>
      <c r="I400" s="254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  <c r="AS400" s="211"/>
      <c r="AT400" s="211"/>
      <c r="AU400" s="211"/>
      <c r="AV400" s="211"/>
      <c r="AW400" s="211"/>
      <c r="AX400" s="211"/>
      <c r="AY400" s="211"/>
      <c r="AZ400" s="211"/>
      <c r="BA400" s="211"/>
      <c r="BB400" s="211"/>
      <c r="BC400" s="211"/>
      <c r="BD400" s="211"/>
      <c r="BE400" s="211"/>
      <c r="BF400" s="211"/>
      <c r="BG400" s="211"/>
      <c r="BH400" s="211"/>
    </row>
    <row r="401" spans="1:60" ht="12.75" outlineLevel="1">
      <c r="A401" s="252"/>
      <c r="B401" s="225"/>
      <c r="C401" s="242" t="s">
        <v>363</v>
      </c>
      <c r="D401" s="228"/>
      <c r="E401" s="232"/>
      <c r="F401" s="237"/>
      <c r="G401" s="237"/>
      <c r="H401" s="238"/>
      <c r="I401" s="254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  <c r="AS401" s="211"/>
      <c r="AT401" s="211"/>
      <c r="AU401" s="211"/>
      <c r="AV401" s="211"/>
      <c r="AW401" s="211"/>
      <c r="AX401" s="211"/>
      <c r="AY401" s="211"/>
      <c r="AZ401" s="211"/>
      <c r="BA401" s="211"/>
      <c r="BB401" s="211"/>
      <c r="BC401" s="211"/>
      <c r="BD401" s="211"/>
      <c r="BE401" s="211"/>
      <c r="BF401" s="211"/>
      <c r="BG401" s="211"/>
      <c r="BH401" s="211"/>
    </row>
    <row r="402" spans="1:60" ht="12.75" outlineLevel="1">
      <c r="A402" s="252"/>
      <c r="B402" s="225"/>
      <c r="C402" s="242" t="s">
        <v>364</v>
      </c>
      <c r="D402" s="228"/>
      <c r="E402" s="232"/>
      <c r="F402" s="237"/>
      <c r="G402" s="237"/>
      <c r="H402" s="238"/>
      <c r="I402" s="254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  <c r="AS402" s="211"/>
      <c r="AT402" s="211"/>
      <c r="AU402" s="211"/>
      <c r="AV402" s="211"/>
      <c r="AW402" s="211"/>
      <c r="AX402" s="211"/>
      <c r="AY402" s="211"/>
      <c r="AZ402" s="211"/>
      <c r="BA402" s="211"/>
      <c r="BB402" s="211"/>
      <c r="BC402" s="211"/>
      <c r="BD402" s="211"/>
      <c r="BE402" s="211"/>
      <c r="BF402" s="211"/>
      <c r="BG402" s="211"/>
      <c r="BH402" s="211"/>
    </row>
    <row r="403" spans="1:60" ht="12.75" outlineLevel="1">
      <c r="A403" s="252"/>
      <c r="B403" s="225"/>
      <c r="C403" s="243" t="s">
        <v>167</v>
      </c>
      <c r="D403" s="229"/>
      <c r="E403" s="233">
        <v>77.2671</v>
      </c>
      <c r="F403" s="237"/>
      <c r="G403" s="237"/>
      <c r="H403" s="238"/>
      <c r="I403" s="254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  <c r="AS403" s="211"/>
      <c r="AT403" s="211"/>
      <c r="AU403" s="211"/>
      <c r="AV403" s="211"/>
      <c r="AW403" s="211"/>
      <c r="AX403" s="211"/>
      <c r="AY403" s="211"/>
      <c r="AZ403" s="211"/>
      <c r="BA403" s="211"/>
      <c r="BB403" s="211"/>
      <c r="BC403" s="211"/>
      <c r="BD403" s="211"/>
      <c r="BE403" s="211"/>
      <c r="BF403" s="211"/>
      <c r="BG403" s="211"/>
      <c r="BH403" s="211"/>
    </row>
    <row r="404" spans="1:60" ht="12.75" outlineLevel="1">
      <c r="A404" s="252"/>
      <c r="B404" s="225"/>
      <c r="C404" s="242" t="s">
        <v>365</v>
      </c>
      <c r="D404" s="228"/>
      <c r="E404" s="232">
        <v>35.5716</v>
      </c>
      <c r="F404" s="237"/>
      <c r="G404" s="237"/>
      <c r="H404" s="238"/>
      <c r="I404" s="254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  <c r="AS404" s="211"/>
      <c r="AT404" s="211"/>
      <c r="AU404" s="211"/>
      <c r="AV404" s="211"/>
      <c r="AW404" s="211"/>
      <c r="AX404" s="211"/>
      <c r="AY404" s="211"/>
      <c r="AZ404" s="211"/>
      <c r="BA404" s="211"/>
      <c r="BB404" s="211"/>
      <c r="BC404" s="211"/>
      <c r="BD404" s="211"/>
      <c r="BE404" s="211"/>
      <c r="BF404" s="211"/>
      <c r="BG404" s="211"/>
      <c r="BH404" s="211"/>
    </row>
    <row r="405" spans="1:60" ht="12.75" outlineLevel="1">
      <c r="A405" s="252"/>
      <c r="B405" s="225"/>
      <c r="C405" s="243" t="s">
        <v>167</v>
      </c>
      <c r="D405" s="229"/>
      <c r="E405" s="233">
        <v>35.5716</v>
      </c>
      <c r="F405" s="237"/>
      <c r="G405" s="237"/>
      <c r="H405" s="238"/>
      <c r="I405" s="254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Q405" s="211"/>
      <c r="AR405" s="211"/>
      <c r="AS405" s="211"/>
      <c r="AT405" s="211"/>
      <c r="AU405" s="211"/>
      <c r="AV405" s="211"/>
      <c r="AW405" s="211"/>
      <c r="AX405" s="211"/>
      <c r="AY405" s="211"/>
      <c r="AZ405" s="211"/>
      <c r="BA405" s="211"/>
      <c r="BB405" s="211"/>
      <c r="BC405" s="211"/>
      <c r="BD405" s="211"/>
      <c r="BE405" s="211"/>
      <c r="BF405" s="211"/>
      <c r="BG405" s="211"/>
      <c r="BH405" s="211"/>
    </row>
    <row r="406" spans="1:60" ht="12.75" outlineLevel="1">
      <c r="A406" s="252"/>
      <c r="B406" s="225"/>
      <c r="C406" s="242" t="s">
        <v>366</v>
      </c>
      <c r="D406" s="228"/>
      <c r="E406" s="232">
        <v>40.224</v>
      </c>
      <c r="F406" s="237"/>
      <c r="G406" s="237"/>
      <c r="H406" s="238"/>
      <c r="I406" s="254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1"/>
      <c r="AV406" s="211"/>
      <c r="AW406" s="211"/>
      <c r="AX406" s="211"/>
      <c r="AY406" s="211"/>
      <c r="AZ406" s="211"/>
      <c r="BA406" s="211"/>
      <c r="BB406" s="211"/>
      <c r="BC406" s="211"/>
      <c r="BD406" s="211"/>
      <c r="BE406" s="211"/>
      <c r="BF406" s="211"/>
      <c r="BG406" s="211"/>
      <c r="BH406" s="211"/>
    </row>
    <row r="407" spans="1:60" ht="12.75" outlineLevel="1">
      <c r="A407" s="252"/>
      <c r="B407" s="225"/>
      <c r="C407" s="243" t="s">
        <v>167</v>
      </c>
      <c r="D407" s="229"/>
      <c r="E407" s="233">
        <v>40.224</v>
      </c>
      <c r="F407" s="237"/>
      <c r="G407" s="237"/>
      <c r="H407" s="238"/>
      <c r="I407" s="254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1"/>
      <c r="AV407" s="211"/>
      <c r="AW407" s="211"/>
      <c r="AX407" s="211"/>
      <c r="AY407" s="211"/>
      <c r="AZ407" s="211"/>
      <c r="BA407" s="211"/>
      <c r="BB407" s="211"/>
      <c r="BC407" s="211"/>
      <c r="BD407" s="211"/>
      <c r="BE407" s="211"/>
      <c r="BF407" s="211"/>
      <c r="BG407" s="211"/>
      <c r="BH407" s="211"/>
    </row>
    <row r="408" spans="1:60" ht="12.75" outlineLevel="1">
      <c r="A408" s="252"/>
      <c r="B408" s="225"/>
      <c r="C408" s="242" t="s">
        <v>367</v>
      </c>
      <c r="D408" s="228"/>
      <c r="E408" s="232">
        <v>5.25</v>
      </c>
      <c r="F408" s="237"/>
      <c r="G408" s="237"/>
      <c r="H408" s="238"/>
      <c r="I408" s="254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  <c r="AS408" s="211"/>
      <c r="AT408" s="211"/>
      <c r="AU408" s="211"/>
      <c r="AV408" s="211"/>
      <c r="AW408" s="211"/>
      <c r="AX408" s="211"/>
      <c r="AY408" s="211"/>
      <c r="AZ408" s="211"/>
      <c r="BA408" s="211"/>
      <c r="BB408" s="211"/>
      <c r="BC408" s="211"/>
      <c r="BD408" s="211"/>
      <c r="BE408" s="211"/>
      <c r="BF408" s="211"/>
      <c r="BG408" s="211"/>
      <c r="BH408" s="211"/>
    </row>
    <row r="409" spans="1:60" ht="12.75" outlineLevel="1">
      <c r="A409" s="252"/>
      <c r="B409" s="225"/>
      <c r="C409" s="242" t="s">
        <v>380</v>
      </c>
      <c r="D409" s="228"/>
      <c r="E409" s="232"/>
      <c r="F409" s="237"/>
      <c r="G409" s="237"/>
      <c r="H409" s="238"/>
      <c r="I409" s="254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  <c r="BE409" s="211"/>
      <c r="BF409" s="211"/>
      <c r="BG409" s="211"/>
      <c r="BH409" s="211"/>
    </row>
    <row r="410" spans="1:60" ht="12.75" outlineLevel="1">
      <c r="A410" s="252"/>
      <c r="B410" s="225"/>
      <c r="C410" s="243" t="s">
        <v>167</v>
      </c>
      <c r="D410" s="229"/>
      <c r="E410" s="233">
        <v>5.25</v>
      </c>
      <c r="F410" s="237"/>
      <c r="G410" s="237"/>
      <c r="H410" s="238"/>
      <c r="I410" s="254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/>
      <c r="AY410" s="211"/>
      <c r="AZ410" s="211"/>
      <c r="BA410" s="211"/>
      <c r="BB410" s="211"/>
      <c r="BC410" s="211"/>
      <c r="BD410" s="211"/>
      <c r="BE410" s="211"/>
      <c r="BF410" s="211"/>
      <c r="BG410" s="211"/>
      <c r="BH410" s="211"/>
    </row>
    <row r="411" spans="1:60" ht="12.75" outlineLevel="1">
      <c r="A411" s="252"/>
      <c r="B411" s="225"/>
      <c r="C411" s="242" t="s">
        <v>381</v>
      </c>
      <c r="D411" s="228"/>
      <c r="E411" s="232">
        <v>30.672</v>
      </c>
      <c r="F411" s="237"/>
      <c r="G411" s="237"/>
      <c r="H411" s="238"/>
      <c r="I411" s="254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211"/>
    </row>
    <row r="412" spans="1:60" ht="12.75" outlineLevel="1">
      <c r="A412" s="252"/>
      <c r="B412" s="225"/>
      <c r="C412" s="310"/>
      <c r="D412" s="311"/>
      <c r="E412" s="312"/>
      <c r="F412" s="313"/>
      <c r="G412" s="314"/>
      <c r="H412" s="238"/>
      <c r="I412" s="254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  <c r="AS412" s="211"/>
      <c r="AT412" s="211"/>
      <c r="AU412" s="211"/>
      <c r="AV412" s="211"/>
      <c r="AW412" s="211"/>
      <c r="AX412" s="211"/>
      <c r="AY412" s="211"/>
      <c r="AZ412" s="211"/>
      <c r="BA412" s="211"/>
      <c r="BB412" s="211"/>
      <c r="BC412" s="211"/>
      <c r="BD412" s="211"/>
      <c r="BE412" s="211"/>
      <c r="BF412" s="211"/>
      <c r="BG412" s="211"/>
      <c r="BH412" s="211"/>
    </row>
    <row r="413" spans="1:60" ht="12.75" outlineLevel="1">
      <c r="A413" s="252"/>
      <c r="B413" s="304" t="s">
        <v>382</v>
      </c>
      <c r="C413" s="305"/>
      <c r="D413" s="306"/>
      <c r="E413" s="307"/>
      <c r="F413" s="308"/>
      <c r="G413" s="309"/>
      <c r="H413" s="238"/>
      <c r="I413" s="254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>
        <v>0</v>
      </c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</row>
    <row r="414" spans="1:60" ht="22.5" outlineLevel="1">
      <c r="A414" s="252"/>
      <c r="B414" s="304" t="s">
        <v>383</v>
      </c>
      <c r="C414" s="305"/>
      <c r="D414" s="306"/>
      <c r="E414" s="307"/>
      <c r="F414" s="308"/>
      <c r="G414" s="309"/>
      <c r="H414" s="238"/>
      <c r="I414" s="254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 t="s">
        <v>179</v>
      </c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6" t="str">
        <f>B414</f>
        <v>jakoukoliv cementovou maltou se zatřením spár, s vypláchnutím spár vodou a očištěním povrchu zdiva po vyspárování, s odklizením zbylého materiálu do 20 m, z lomového kamene, kvádrového, cihelného,</v>
      </c>
      <c r="BA414" s="211"/>
      <c r="BB414" s="211"/>
      <c r="BC414" s="211"/>
      <c r="BD414" s="211"/>
      <c r="BE414" s="211"/>
      <c r="BF414" s="211"/>
      <c r="BG414" s="211"/>
      <c r="BH414" s="211"/>
    </row>
    <row r="415" spans="1:60" ht="12.75" outlineLevel="1">
      <c r="A415" s="251">
        <v>42</v>
      </c>
      <c r="B415" s="224" t="s">
        <v>384</v>
      </c>
      <c r="C415" s="241" t="s">
        <v>385</v>
      </c>
      <c r="D415" s="227" t="s">
        <v>161</v>
      </c>
      <c r="E415" s="231">
        <v>30.672</v>
      </c>
      <c r="F415" s="236"/>
      <c r="G415" s="237">
        <f>ROUND(E415*F415,2)</f>
        <v>0</v>
      </c>
      <c r="H415" s="238" t="s">
        <v>386</v>
      </c>
      <c r="I415" s="254" t="s">
        <v>163</v>
      </c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 t="s">
        <v>164</v>
      </c>
      <c r="AF415" s="211"/>
      <c r="AG415" s="211"/>
      <c r="AH415" s="211"/>
      <c r="AI415" s="211"/>
      <c r="AJ415" s="211"/>
      <c r="AK415" s="211"/>
      <c r="AL415" s="211"/>
      <c r="AM415" s="211">
        <v>21</v>
      </c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</row>
    <row r="416" spans="1:60" ht="12.75" outlineLevel="1">
      <c r="A416" s="252"/>
      <c r="B416" s="225"/>
      <c r="C416" s="331" t="s">
        <v>387</v>
      </c>
      <c r="D416" s="332"/>
      <c r="E416" s="333"/>
      <c r="F416" s="334"/>
      <c r="G416" s="335"/>
      <c r="H416" s="238"/>
      <c r="I416" s="254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6" t="str">
        <f>C416</f>
        <v>Se zatřením spár, s vypláchnutím spár vodou a očištěním povrchu zdiva po vyspárování, s odklizením zbylého materiálu do 20 m.</v>
      </c>
      <c r="BB416" s="211"/>
      <c r="BC416" s="211"/>
      <c r="BD416" s="211"/>
      <c r="BE416" s="211"/>
      <c r="BF416" s="211"/>
      <c r="BG416" s="211"/>
      <c r="BH416" s="211"/>
    </row>
    <row r="417" spans="1:60" ht="12.75" outlineLevel="1">
      <c r="A417" s="252"/>
      <c r="B417" s="225"/>
      <c r="C417" s="242" t="s">
        <v>380</v>
      </c>
      <c r="D417" s="228"/>
      <c r="E417" s="232"/>
      <c r="F417" s="237"/>
      <c r="G417" s="237"/>
      <c r="H417" s="238"/>
      <c r="I417" s="254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</row>
    <row r="418" spans="1:60" ht="12.75" outlineLevel="1">
      <c r="A418" s="252"/>
      <c r="B418" s="225"/>
      <c r="C418" s="243" t="s">
        <v>167</v>
      </c>
      <c r="D418" s="229"/>
      <c r="E418" s="233"/>
      <c r="F418" s="237"/>
      <c r="G418" s="237"/>
      <c r="H418" s="238"/>
      <c r="I418" s="254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</row>
    <row r="419" spans="1:60" ht="12.75" outlineLevel="1">
      <c r="A419" s="252"/>
      <c r="B419" s="225"/>
      <c r="C419" s="242" t="s">
        <v>381</v>
      </c>
      <c r="D419" s="228"/>
      <c r="E419" s="232">
        <v>30.672</v>
      </c>
      <c r="F419" s="237"/>
      <c r="G419" s="237"/>
      <c r="H419" s="238"/>
      <c r="I419" s="254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</row>
    <row r="420" spans="1:60" ht="12.75" outlineLevel="1">
      <c r="A420" s="252"/>
      <c r="B420" s="225"/>
      <c r="C420" s="310"/>
      <c r="D420" s="311"/>
      <c r="E420" s="312"/>
      <c r="F420" s="313"/>
      <c r="G420" s="314"/>
      <c r="H420" s="238"/>
      <c r="I420" s="254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  <c r="BE420" s="211"/>
      <c r="BF420" s="211"/>
      <c r="BG420" s="211"/>
      <c r="BH420" s="211"/>
    </row>
    <row r="421" spans="1:31" ht="12.75">
      <c r="A421" s="250" t="s">
        <v>136</v>
      </c>
      <c r="B421" s="223" t="s">
        <v>78</v>
      </c>
      <c r="C421" s="240" t="s">
        <v>79</v>
      </c>
      <c r="D421" s="226"/>
      <c r="E421" s="230"/>
      <c r="F421" s="323">
        <f>SUM(G422:G449)</f>
        <v>0</v>
      </c>
      <c r="G421" s="324"/>
      <c r="H421" s="235"/>
      <c r="I421" s="253"/>
      <c r="AE421" t="s">
        <v>137</v>
      </c>
    </row>
    <row r="422" spans="1:60" ht="12.75" outlineLevel="1">
      <c r="A422" s="252"/>
      <c r="B422" s="325" t="s">
        <v>388</v>
      </c>
      <c r="C422" s="326"/>
      <c r="D422" s="327"/>
      <c r="E422" s="328"/>
      <c r="F422" s="329"/>
      <c r="G422" s="330"/>
      <c r="H422" s="238"/>
      <c r="I422" s="254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>
        <v>0</v>
      </c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  <c r="BE422" s="211"/>
      <c r="BF422" s="211"/>
      <c r="BG422" s="211"/>
      <c r="BH422" s="211"/>
    </row>
    <row r="423" spans="1:60" ht="12.75" outlineLevel="1">
      <c r="A423" s="252"/>
      <c r="B423" s="304" t="s">
        <v>389</v>
      </c>
      <c r="C423" s="305"/>
      <c r="D423" s="306"/>
      <c r="E423" s="307"/>
      <c r="F423" s="308"/>
      <c r="G423" s="309"/>
      <c r="H423" s="238"/>
      <c r="I423" s="254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 t="s">
        <v>179</v>
      </c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  <c r="BE423" s="211"/>
      <c r="BF423" s="211"/>
      <c r="BG423" s="211"/>
      <c r="BH423" s="211"/>
    </row>
    <row r="424" spans="1:60" ht="12.75" outlineLevel="1">
      <c r="A424" s="251">
        <v>43</v>
      </c>
      <c r="B424" s="224" t="s">
        <v>390</v>
      </c>
      <c r="C424" s="241" t="s">
        <v>391</v>
      </c>
      <c r="D424" s="227" t="s">
        <v>124</v>
      </c>
      <c r="E424" s="231">
        <v>1.58492</v>
      </c>
      <c r="F424" s="236"/>
      <c r="G424" s="237">
        <f>ROUND(E424*F424,2)</f>
        <v>0</v>
      </c>
      <c r="H424" s="238" t="s">
        <v>162</v>
      </c>
      <c r="I424" s="254" t="s">
        <v>163</v>
      </c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 t="s">
        <v>164</v>
      </c>
      <c r="AF424" s="211"/>
      <c r="AG424" s="211"/>
      <c r="AH424" s="211"/>
      <c r="AI424" s="211"/>
      <c r="AJ424" s="211"/>
      <c r="AK424" s="211"/>
      <c r="AL424" s="211"/>
      <c r="AM424" s="211">
        <v>21</v>
      </c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  <c r="BE424" s="211"/>
      <c r="BF424" s="211"/>
      <c r="BG424" s="211"/>
      <c r="BH424" s="211"/>
    </row>
    <row r="425" spans="1:60" ht="12.75" outlineLevel="1">
      <c r="A425" s="252"/>
      <c r="B425" s="225"/>
      <c r="C425" s="242" t="s">
        <v>165</v>
      </c>
      <c r="D425" s="228"/>
      <c r="E425" s="232"/>
      <c r="F425" s="237"/>
      <c r="G425" s="237"/>
      <c r="H425" s="238"/>
      <c r="I425" s="254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  <c r="BE425" s="211"/>
      <c r="BF425" s="211"/>
      <c r="BG425" s="211"/>
      <c r="BH425" s="211"/>
    </row>
    <row r="426" spans="1:60" ht="12.75" outlineLevel="1">
      <c r="A426" s="252"/>
      <c r="B426" s="225"/>
      <c r="C426" s="242" t="s">
        <v>392</v>
      </c>
      <c r="D426" s="228"/>
      <c r="E426" s="232"/>
      <c r="F426" s="237"/>
      <c r="G426" s="237"/>
      <c r="H426" s="238"/>
      <c r="I426" s="254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1"/>
      <c r="BB426" s="211"/>
      <c r="BC426" s="211"/>
      <c r="BD426" s="211"/>
      <c r="BE426" s="211"/>
      <c r="BF426" s="211"/>
      <c r="BG426" s="211"/>
      <c r="BH426" s="211"/>
    </row>
    <row r="427" spans="1:60" ht="12.75" outlineLevel="1">
      <c r="A427" s="252"/>
      <c r="B427" s="225"/>
      <c r="C427" s="243" t="s">
        <v>167</v>
      </c>
      <c r="D427" s="229"/>
      <c r="E427" s="233"/>
      <c r="F427" s="237"/>
      <c r="G427" s="237"/>
      <c r="H427" s="238"/>
      <c r="I427" s="254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1"/>
      <c r="BB427" s="211"/>
      <c r="BC427" s="211"/>
      <c r="BD427" s="211"/>
      <c r="BE427" s="211"/>
      <c r="BF427" s="211"/>
      <c r="BG427" s="211"/>
      <c r="BH427" s="211"/>
    </row>
    <row r="428" spans="1:60" ht="12.75" outlineLevel="1">
      <c r="A428" s="252"/>
      <c r="B428" s="225"/>
      <c r="C428" s="242" t="s">
        <v>393</v>
      </c>
      <c r="D428" s="228"/>
      <c r="E428" s="232">
        <v>0.848</v>
      </c>
      <c r="F428" s="237"/>
      <c r="G428" s="237"/>
      <c r="H428" s="238"/>
      <c r="I428" s="254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  <c r="BE428" s="211"/>
      <c r="BF428" s="211"/>
      <c r="BG428" s="211"/>
      <c r="BH428" s="211"/>
    </row>
    <row r="429" spans="1:60" ht="12.75" outlineLevel="1">
      <c r="A429" s="252"/>
      <c r="B429" s="225"/>
      <c r="C429" s="242" t="s">
        <v>394</v>
      </c>
      <c r="D429" s="228"/>
      <c r="E429" s="232"/>
      <c r="F429" s="237"/>
      <c r="G429" s="237"/>
      <c r="H429" s="238"/>
      <c r="I429" s="254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  <c r="AU429" s="211"/>
      <c r="AV429" s="211"/>
      <c r="AW429" s="211"/>
      <c r="AX429" s="211"/>
      <c r="AY429" s="211"/>
      <c r="AZ429" s="211"/>
      <c r="BA429" s="211"/>
      <c r="BB429" s="211"/>
      <c r="BC429" s="211"/>
      <c r="BD429" s="211"/>
      <c r="BE429" s="211"/>
      <c r="BF429" s="211"/>
      <c r="BG429" s="211"/>
      <c r="BH429" s="211"/>
    </row>
    <row r="430" spans="1:60" ht="12.75" outlineLevel="1">
      <c r="A430" s="252"/>
      <c r="B430" s="225"/>
      <c r="C430" s="243" t="s">
        <v>167</v>
      </c>
      <c r="D430" s="229"/>
      <c r="E430" s="233">
        <v>0.848</v>
      </c>
      <c r="F430" s="237"/>
      <c r="G430" s="237"/>
      <c r="H430" s="238"/>
      <c r="I430" s="254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11"/>
      <c r="AT430" s="211"/>
      <c r="AU430" s="211"/>
      <c r="AV430" s="211"/>
      <c r="AW430" s="211"/>
      <c r="AX430" s="211"/>
      <c r="AY430" s="211"/>
      <c r="AZ430" s="211"/>
      <c r="BA430" s="211"/>
      <c r="BB430" s="211"/>
      <c r="BC430" s="211"/>
      <c r="BD430" s="211"/>
      <c r="BE430" s="211"/>
      <c r="BF430" s="211"/>
      <c r="BG430" s="211"/>
      <c r="BH430" s="211"/>
    </row>
    <row r="431" spans="1:60" ht="12.75" outlineLevel="1">
      <c r="A431" s="252"/>
      <c r="B431" s="225"/>
      <c r="C431" s="242" t="s">
        <v>395</v>
      </c>
      <c r="D431" s="228"/>
      <c r="E431" s="232">
        <v>0.3096</v>
      </c>
      <c r="F431" s="237"/>
      <c r="G431" s="237"/>
      <c r="H431" s="238"/>
      <c r="I431" s="254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  <c r="AS431" s="211"/>
      <c r="AT431" s="211"/>
      <c r="AU431" s="211"/>
      <c r="AV431" s="211"/>
      <c r="AW431" s="211"/>
      <c r="AX431" s="211"/>
      <c r="AY431" s="211"/>
      <c r="AZ431" s="211"/>
      <c r="BA431" s="211"/>
      <c r="BB431" s="211"/>
      <c r="BC431" s="211"/>
      <c r="BD431" s="211"/>
      <c r="BE431" s="211"/>
      <c r="BF431" s="211"/>
      <c r="BG431" s="211"/>
      <c r="BH431" s="211"/>
    </row>
    <row r="432" spans="1:60" ht="12.75" outlineLevel="1">
      <c r="A432" s="252"/>
      <c r="B432" s="225"/>
      <c r="C432" s="242" t="s">
        <v>396</v>
      </c>
      <c r="D432" s="228"/>
      <c r="E432" s="232"/>
      <c r="F432" s="237"/>
      <c r="G432" s="237"/>
      <c r="H432" s="238"/>
      <c r="I432" s="254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1"/>
      <c r="BB432" s="211"/>
      <c r="BC432" s="211"/>
      <c r="BD432" s="211"/>
      <c r="BE432" s="211"/>
      <c r="BF432" s="211"/>
      <c r="BG432" s="211"/>
      <c r="BH432" s="211"/>
    </row>
    <row r="433" spans="1:60" ht="12.75" outlineLevel="1">
      <c r="A433" s="252"/>
      <c r="B433" s="225"/>
      <c r="C433" s="243" t="s">
        <v>167</v>
      </c>
      <c r="D433" s="229"/>
      <c r="E433" s="233">
        <v>0.3096</v>
      </c>
      <c r="F433" s="237"/>
      <c r="G433" s="237"/>
      <c r="H433" s="238"/>
      <c r="I433" s="254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  <c r="AS433" s="211"/>
      <c r="AT433" s="211"/>
      <c r="AU433" s="211"/>
      <c r="AV433" s="211"/>
      <c r="AW433" s="211"/>
      <c r="AX433" s="211"/>
      <c r="AY433" s="211"/>
      <c r="AZ433" s="211"/>
      <c r="BA433" s="211"/>
      <c r="BB433" s="211"/>
      <c r="BC433" s="211"/>
      <c r="BD433" s="211"/>
      <c r="BE433" s="211"/>
      <c r="BF433" s="211"/>
      <c r="BG433" s="211"/>
      <c r="BH433" s="211"/>
    </row>
    <row r="434" spans="1:60" ht="12.75" outlineLevel="1">
      <c r="A434" s="252"/>
      <c r="B434" s="225"/>
      <c r="C434" s="242" t="s">
        <v>397</v>
      </c>
      <c r="D434" s="228"/>
      <c r="E434" s="232">
        <v>0.42732</v>
      </c>
      <c r="F434" s="237"/>
      <c r="G434" s="237"/>
      <c r="H434" s="238"/>
      <c r="I434" s="254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  <c r="AS434" s="211"/>
      <c r="AT434" s="211"/>
      <c r="AU434" s="211"/>
      <c r="AV434" s="211"/>
      <c r="AW434" s="211"/>
      <c r="AX434" s="211"/>
      <c r="AY434" s="211"/>
      <c r="AZ434" s="211"/>
      <c r="BA434" s="211"/>
      <c r="BB434" s="211"/>
      <c r="BC434" s="211"/>
      <c r="BD434" s="211"/>
      <c r="BE434" s="211"/>
      <c r="BF434" s="211"/>
      <c r="BG434" s="211"/>
      <c r="BH434" s="211"/>
    </row>
    <row r="435" spans="1:60" ht="12.75" outlineLevel="1">
      <c r="A435" s="252"/>
      <c r="B435" s="225"/>
      <c r="C435" s="310"/>
      <c r="D435" s="311"/>
      <c r="E435" s="312"/>
      <c r="F435" s="313"/>
      <c r="G435" s="314"/>
      <c r="H435" s="238"/>
      <c r="I435" s="254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211"/>
      <c r="AH435" s="211"/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  <c r="AS435" s="211"/>
      <c r="AT435" s="211"/>
      <c r="AU435" s="211"/>
      <c r="AV435" s="211"/>
      <c r="AW435" s="211"/>
      <c r="AX435" s="211"/>
      <c r="AY435" s="211"/>
      <c r="AZ435" s="211"/>
      <c r="BA435" s="211"/>
      <c r="BB435" s="211"/>
      <c r="BC435" s="211"/>
      <c r="BD435" s="211"/>
      <c r="BE435" s="211"/>
      <c r="BF435" s="211"/>
      <c r="BG435" s="211"/>
      <c r="BH435" s="211"/>
    </row>
    <row r="436" spans="1:60" ht="12.75" outlineLevel="1">
      <c r="A436" s="252"/>
      <c r="B436" s="304" t="s">
        <v>398</v>
      </c>
      <c r="C436" s="305"/>
      <c r="D436" s="306"/>
      <c r="E436" s="307"/>
      <c r="F436" s="308"/>
      <c r="G436" s="309"/>
      <c r="H436" s="238"/>
      <c r="I436" s="254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>
        <v>0</v>
      </c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  <c r="AS436" s="211"/>
      <c r="AT436" s="211"/>
      <c r="AU436" s="211"/>
      <c r="AV436" s="211"/>
      <c r="AW436" s="211"/>
      <c r="AX436" s="211"/>
      <c r="AY436" s="211"/>
      <c r="AZ436" s="211"/>
      <c r="BA436" s="211"/>
      <c r="BB436" s="211"/>
      <c r="BC436" s="211"/>
      <c r="BD436" s="211"/>
      <c r="BE436" s="211"/>
      <c r="BF436" s="211"/>
      <c r="BG436" s="211"/>
      <c r="BH436" s="211"/>
    </row>
    <row r="437" spans="1:60" ht="12.75" outlineLevel="1">
      <c r="A437" s="252"/>
      <c r="B437" s="304" t="s">
        <v>399</v>
      </c>
      <c r="C437" s="305"/>
      <c r="D437" s="306"/>
      <c r="E437" s="307"/>
      <c r="F437" s="308"/>
      <c r="G437" s="309"/>
      <c r="H437" s="238"/>
      <c r="I437" s="254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 t="s">
        <v>179</v>
      </c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Q437" s="211"/>
      <c r="AR437" s="211"/>
      <c r="AS437" s="211"/>
      <c r="AT437" s="211"/>
      <c r="AU437" s="211"/>
      <c r="AV437" s="211"/>
      <c r="AW437" s="211"/>
      <c r="AX437" s="211"/>
      <c r="AY437" s="211"/>
      <c r="AZ437" s="211"/>
      <c r="BA437" s="211"/>
      <c r="BB437" s="211"/>
      <c r="BC437" s="211"/>
      <c r="BD437" s="211"/>
      <c r="BE437" s="211"/>
      <c r="BF437" s="211"/>
      <c r="BG437" s="211"/>
      <c r="BH437" s="211"/>
    </row>
    <row r="438" spans="1:60" ht="33.75" outlineLevel="1">
      <c r="A438" s="251">
        <v>44</v>
      </c>
      <c r="B438" s="224" t="s">
        <v>400</v>
      </c>
      <c r="C438" s="241" t="s">
        <v>401</v>
      </c>
      <c r="D438" s="227" t="s">
        <v>161</v>
      </c>
      <c r="E438" s="231">
        <v>41.67</v>
      </c>
      <c r="F438" s="236"/>
      <c r="G438" s="237">
        <f>ROUND(E438*F438,2)</f>
        <v>0</v>
      </c>
      <c r="H438" s="238" t="s">
        <v>162</v>
      </c>
      <c r="I438" s="254" t="s">
        <v>163</v>
      </c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 t="s">
        <v>164</v>
      </c>
      <c r="AF438" s="211"/>
      <c r="AG438" s="211"/>
      <c r="AH438" s="211"/>
      <c r="AI438" s="211"/>
      <c r="AJ438" s="211"/>
      <c r="AK438" s="211"/>
      <c r="AL438" s="211"/>
      <c r="AM438" s="211">
        <v>21</v>
      </c>
      <c r="AN438" s="211"/>
      <c r="AO438" s="211"/>
      <c r="AP438" s="211"/>
      <c r="AQ438" s="211"/>
      <c r="AR438" s="211"/>
      <c r="AS438" s="211"/>
      <c r="AT438" s="211"/>
      <c r="AU438" s="211"/>
      <c r="AV438" s="211"/>
      <c r="AW438" s="211"/>
      <c r="AX438" s="211"/>
      <c r="AY438" s="211"/>
      <c r="AZ438" s="211"/>
      <c r="BA438" s="211"/>
      <c r="BB438" s="211"/>
      <c r="BC438" s="211"/>
      <c r="BD438" s="211"/>
      <c r="BE438" s="211"/>
      <c r="BF438" s="211"/>
      <c r="BG438" s="211"/>
      <c r="BH438" s="211"/>
    </row>
    <row r="439" spans="1:60" ht="12.75" outlineLevel="1">
      <c r="A439" s="252"/>
      <c r="B439" s="225"/>
      <c r="C439" s="242" t="s">
        <v>165</v>
      </c>
      <c r="D439" s="228"/>
      <c r="E439" s="232"/>
      <c r="F439" s="237"/>
      <c r="G439" s="237"/>
      <c r="H439" s="238"/>
      <c r="I439" s="254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211"/>
      <c r="BG439" s="211"/>
      <c r="BH439" s="211"/>
    </row>
    <row r="440" spans="1:60" ht="12.75" outlineLevel="1">
      <c r="A440" s="252"/>
      <c r="B440" s="225"/>
      <c r="C440" s="242" t="s">
        <v>392</v>
      </c>
      <c r="D440" s="228"/>
      <c r="E440" s="232"/>
      <c r="F440" s="237"/>
      <c r="G440" s="237"/>
      <c r="H440" s="238"/>
      <c r="I440" s="254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</row>
    <row r="441" spans="1:60" ht="12.75" outlineLevel="1">
      <c r="A441" s="252"/>
      <c r="B441" s="225"/>
      <c r="C441" s="243" t="s">
        <v>167</v>
      </c>
      <c r="D441" s="229"/>
      <c r="E441" s="233"/>
      <c r="F441" s="237"/>
      <c r="G441" s="237"/>
      <c r="H441" s="238"/>
      <c r="I441" s="254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1"/>
      <c r="BB441" s="211"/>
      <c r="BC441" s="211"/>
      <c r="BD441" s="211"/>
      <c r="BE441" s="211"/>
      <c r="BF441" s="211"/>
      <c r="BG441" s="211"/>
      <c r="BH441" s="211"/>
    </row>
    <row r="442" spans="1:60" ht="12.75" outlineLevel="1">
      <c r="A442" s="252"/>
      <c r="B442" s="225"/>
      <c r="C442" s="242" t="s">
        <v>402</v>
      </c>
      <c r="D442" s="228"/>
      <c r="E442" s="232">
        <v>21.2</v>
      </c>
      <c r="F442" s="237"/>
      <c r="G442" s="237"/>
      <c r="H442" s="238"/>
      <c r="I442" s="254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1"/>
      <c r="BB442" s="211"/>
      <c r="BC442" s="211"/>
      <c r="BD442" s="211"/>
      <c r="BE442" s="211"/>
      <c r="BF442" s="211"/>
      <c r="BG442" s="211"/>
      <c r="BH442" s="211"/>
    </row>
    <row r="443" spans="1:60" ht="12.75" outlineLevel="1">
      <c r="A443" s="252"/>
      <c r="B443" s="225"/>
      <c r="C443" s="242" t="s">
        <v>394</v>
      </c>
      <c r="D443" s="228"/>
      <c r="E443" s="232"/>
      <c r="F443" s="237"/>
      <c r="G443" s="237"/>
      <c r="H443" s="238"/>
      <c r="I443" s="254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</row>
    <row r="444" spans="1:60" ht="12.75" outlineLevel="1">
      <c r="A444" s="252"/>
      <c r="B444" s="225"/>
      <c r="C444" s="243" t="s">
        <v>167</v>
      </c>
      <c r="D444" s="229"/>
      <c r="E444" s="233">
        <v>21.2</v>
      </c>
      <c r="F444" s="237"/>
      <c r="G444" s="237"/>
      <c r="H444" s="238"/>
      <c r="I444" s="254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</row>
    <row r="445" spans="1:60" ht="12.75" outlineLevel="1">
      <c r="A445" s="252"/>
      <c r="B445" s="225"/>
      <c r="C445" s="242" t="s">
        <v>258</v>
      </c>
      <c r="D445" s="228"/>
      <c r="E445" s="232">
        <v>8.6</v>
      </c>
      <c r="F445" s="237"/>
      <c r="G445" s="237"/>
      <c r="H445" s="238"/>
      <c r="I445" s="254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11"/>
      <c r="AU445" s="211"/>
      <c r="AV445" s="211"/>
      <c r="AW445" s="211"/>
      <c r="AX445" s="211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</row>
    <row r="446" spans="1:60" ht="12.75" outlineLevel="1">
      <c r="A446" s="252"/>
      <c r="B446" s="225"/>
      <c r="C446" s="242" t="s">
        <v>396</v>
      </c>
      <c r="D446" s="228"/>
      <c r="E446" s="232"/>
      <c r="F446" s="237"/>
      <c r="G446" s="237"/>
      <c r="H446" s="238"/>
      <c r="I446" s="254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1"/>
      <c r="AT446" s="211"/>
      <c r="AU446" s="211"/>
      <c r="AV446" s="211"/>
      <c r="AW446" s="211"/>
      <c r="AX446" s="211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</row>
    <row r="447" spans="1:60" ht="12.75" outlineLevel="1">
      <c r="A447" s="252"/>
      <c r="B447" s="225"/>
      <c r="C447" s="243" t="s">
        <v>167</v>
      </c>
      <c r="D447" s="229"/>
      <c r="E447" s="233">
        <v>8.6</v>
      </c>
      <c r="F447" s="237"/>
      <c r="G447" s="237"/>
      <c r="H447" s="238"/>
      <c r="I447" s="254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Q447" s="211"/>
      <c r="AR447" s="211"/>
      <c r="AS447" s="211"/>
      <c r="AT447" s="211"/>
      <c r="AU447" s="211"/>
      <c r="AV447" s="211"/>
      <c r="AW447" s="211"/>
      <c r="AX447" s="211"/>
      <c r="AY447" s="211"/>
      <c r="AZ447" s="211"/>
      <c r="BA447" s="211"/>
      <c r="BB447" s="211"/>
      <c r="BC447" s="211"/>
      <c r="BD447" s="211"/>
      <c r="BE447" s="211"/>
      <c r="BF447" s="211"/>
      <c r="BG447" s="211"/>
      <c r="BH447" s="211"/>
    </row>
    <row r="448" spans="1:60" ht="12.75" outlineLevel="1">
      <c r="A448" s="252"/>
      <c r="B448" s="225"/>
      <c r="C448" s="242" t="s">
        <v>403</v>
      </c>
      <c r="D448" s="228"/>
      <c r="E448" s="232">
        <v>11.87</v>
      </c>
      <c r="F448" s="237"/>
      <c r="G448" s="237"/>
      <c r="H448" s="238"/>
      <c r="I448" s="254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Q448" s="211"/>
      <c r="AR448" s="211"/>
      <c r="AS448" s="211"/>
      <c r="AT448" s="211"/>
      <c r="AU448" s="211"/>
      <c r="AV448" s="211"/>
      <c r="AW448" s="211"/>
      <c r="AX448" s="211"/>
      <c r="AY448" s="211"/>
      <c r="AZ448" s="211"/>
      <c r="BA448" s="211"/>
      <c r="BB448" s="211"/>
      <c r="BC448" s="211"/>
      <c r="BD448" s="211"/>
      <c r="BE448" s="211"/>
      <c r="BF448" s="211"/>
      <c r="BG448" s="211"/>
      <c r="BH448" s="211"/>
    </row>
    <row r="449" spans="1:60" ht="12.75" outlineLevel="1">
      <c r="A449" s="252"/>
      <c r="B449" s="225"/>
      <c r="C449" s="310"/>
      <c r="D449" s="311"/>
      <c r="E449" s="312"/>
      <c r="F449" s="313"/>
      <c r="G449" s="314"/>
      <c r="H449" s="238"/>
      <c r="I449" s="254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  <c r="AS449" s="211"/>
      <c r="AT449" s="211"/>
      <c r="AU449" s="211"/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</row>
    <row r="450" spans="1:31" ht="12.75">
      <c r="A450" s="250" t="s">
        <v>136</v>
      </c>
      <c r="B450" s="223" t="s">
        <v>80</v>
      </c>
      <c r="C450" s="240" t="s">
        <v>81</v>
      </c>
      <c r="D450" s="226"/>
      <c r="E450" s="230"/>
      <c r="F450" s="323">
        <f>SUM(G451:G452)</f>
        <v>0</v>
      </c>
      <c r="G450" s="324"/>
      <c r="H450" s="235"/>
      <c r="I450" s="253"/>
      <c r="AE450" t="s">
        <v>137</v>
      </c>
    </row>
    <row r="451" spans="1:60" ht="12.75" outlineLevel="1">
      <c r="A451" s="251">
        <v>45</v>
      </c>
      <c r="B451" s="224" t="s">
        <v>404</v>
      </c>
      <c r="C451" s="241" t="s">
        <v>405</v>
      </c>
      <c r="D451" s="227" t="s">
        <v>59</v>
      </c>
      <c r="E451" s="231">
        <v>3</v>
      </c>
      <c r="F451" s="236"/>
      <c r="G451" s="237">
        <f>ROUND(E451*F451,2)</f>
        <v>0</v>
      </c>
      <c r="H451" s="238"/>
      <c r="I451" s="254" t="s">
        <v>138</v>
      </c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 t="s">
        <v>139</v>
      </c>
      <c r="AF451" s="211">
        <v>99</v>
      </c>
      <c r="AG451" s="211"/>
      <c r="AH451" s="211"/>
      <c r="AI451" s="211"/>
      <c r="AJ451" s="211"/>
      <c r="AK451" s="211"/>
      <c r="AL451" s="211"/>
      <c r="AM451" s="211">
        <v>21</v>
      </c>
      <c r="AN451" s="211"/>
      <c r="AO451" s="211"/>
      <c r="AP451" s="211"/>
      <c r="AQ451" s="211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</row>
    <row r="452" spans="1:60" ht="12.75" outlineLevel="1">
      <c r="A452" s="252"/>
      <c r="B452" s="225"/>
      <c r="C452" s="310"/>
      <c r="D452" s="311"/>
      <c r="E452" s="312"/>
      <c r="F452" s="313"/>
      <c r="G452" s="314"/>
      <c r="H452" s="238"/>
      <c r="I452" s="254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Q452" s="211"/>
      <c r="AR452" s="211"/>
      <c r="AS452" s="211"/>
      <c r="AT452" s="211"/>
      <c r="AU452" s="211"/>
      <c r="AV452" s="211"/>
      <c r="AW452" s="211"/>
      <c r="AX452" s="211"/>
      <c r="AY452" s="211"/>
      <c r="AZ452" s="211"/>
      <c r="BA452" s="211"/>
      <c r="BB452" s="211"/>
      <c r="BC452" s="211"/>
      <c r="BD452" s="211"/>
      <c r="BE452" s="211"/>
      <c r="BF452" s="211"/>
      <c r="BG452" s="211"/>
      <c r="BH452" s="211"/>
    </row>
    <row r="453" spans="1:31" ht="12.75">
      <c r="A453" s="250" t="s">
        <v>136</v>
      </c>
      <c r="B453" s="223" t="s">
        <v>82</v>
      </c>
      <c r="C453" s="240" t="s">
        <v>83</v>
      </c>
      <c r="D453" s="226"/>
      <c r="E453" s="230"/>
      <c r="F453" s="323">
        <f>SUM(G454:G486)</f>
        <v>0</v>
      </c>
      <c r="G453" s="324"/>
      <c r="H453" s="235"/>
      <c r="I453" s="253"/>
      <c r="AE453" t="s">
        <v>137</v>
      </c>
    </row>
    <row r="454" spans="1:60" ht="12.75" outlineLevel="1">
      <c r="A454" s="252"/>
      <c r="B454" s="325" t="s">
        <v>406</v>
      </c>
      <c r="C454" s="326"/>
      <c r="D454" s="327"/>
      <c r="E454" s="328"/>
      <c r="F454" s="329"/>
      <c r="G454" s="330"/>
      <c r="H454" s="238"/>
      <c r="I454" s="254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>
        <v>0</v>
      </c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1"/>
      <c r="AZ454" s="211"/>
      <c r="BA454" s="211"/>
      <c r="BB454" s="211"/>
      <c r="BC454" s="211"/>
      <c r="BD454" s="211"/>
      <c r="BE454" s="211"/>
      <c r="BF454" s="211"/>
      <c r="BG454" s="211"/>
      <c r="BH454" s="211"/>
    </row>
    <row r="455" spans="1:60" ht="22.5" outlineLevel="1">
      <c r="A455" s="252"/>
      <c r="B455" s="304" t="s">
        <v>407</v>
      </c>
      <c r="C455" s="305"/>
      <c r="D455" s="306"/>
      <c r="E455" s="307"/>
      <c r="F455" s="308"/>
      <c r="G455" s="309"/>
      <c r="H455" s="238"/>
      <c r="I455" s="254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>
        <v>1</v>
      </c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1"/>
      <c r="AZ455" s="216" t="str">
        <f>B455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455" s="211"/>
      <c r="BB455" s="211"/>
      <c r="BC455" s="211"/>
      <c r="BD455" s="211"/>
      <c r="BE455" s="211"/>
      <c r="BF455" s="211"/>
      <c r="BG455" s="211"/>
      <c r="BH455" s="211"/>
    </row>
    <row r="456" spans="1:60" ht="12.75" outlineLevel="1">
      <c r="A456" s="251">
        <v>46</v>
      </c>
      <c r="B456" s="224" t="s">
        <v>408</v>
      </c>
      <c r="C456" s="241" t="s">
        <v>409</v>
      </c>
      <c r="D456" s="227" t="s">
        <v>161</v>
      </c>
      <c r="E456" s="231">
        <v>147.64</v>
      </c>
      <c r="F456" s="236"/>
      <c r="G456" s="237">
        <f>ROUND(E456*F456,2)</f>
        <v>0</v>
      </c>
      <c r="H456" s="238" t="s">
        <v>162</v>
      </c>
      <c r="I456" s="254" t="s">
        <v>163</v>
      </c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 t="s">
        <v>164</v>
      </c>
      <c r="AF456" s="211"/>
      <c r="AG456" s="211"/>
      <c r="AH456" s="211"/>
      <c r="AI456" s="211"/>
      <c r="AJ456" s="211"/>
      <c r="AK456" s="211"/>
      <c r="AL456" s="211"/>
      <c r="AM456" s="211">
        <v>21</v>
      </c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</row>
    <row r="457" spans="1:60" ht="12.75" outlineLevel="1">
      <c r="A457" s="252"/>
      <c r="B457" s="225"/>
      <c r="C457" s="242" t="s">
        <v>165</v>
      </c>
      <c r="D457" s="228"/>
      <c r="E457" s="232"/>
      <c r="F457" s="237"/>
      <c r="G457" s="237"/>
      <c r="H457" s="238"/>
      <c r="I457" s="254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1"/>
      <c r="BB457" s="211"/>
      <c r="BC457" s="211"/>
      <c r="BD457" s="211"/>
      <c r="BE457" s="211"/>
      <c r="BF457" s="211"/>
      <c r="BG457" s="211"/>
      <c r="BH457" s="211"/>
    </row>
    <row r="458" spans="1:60" ht="12.75" outlineLevel="1">
      <c r="A458" s="252"/>
      <c r="B458" s="225"/>
      <c r="C458" s="242" t="s">
        <v>392</v>
      </c>
      <c r="D458" s="228"/>
      <c r="E458" s="232"/>
      <c r="F458" s="237"/>
      <c r="G458" s="237"/>
      <c r="H458" s="238"/>
      <c r="I458" s="254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1"/>
      <c r="AT458" s="211"/>
      <c r="AU458" s="211"/>
      <c r="AV458" s="211"/>
      <c r="AW458" s="211"/>
      <c r="AX458" s="211"/>
      <c r="AY458" s="211"/>
      <c r="AZ458" s="211"/>
      <c r="BA458" s="211"/>
      <c r="BB458" s="211"/>
      <c r="BC458" s="211"/>
      <c r="BD458" s="211"/>
      <c r="BE458" s="211"/>
      <c r="BF458" s="211"/>
      <c r="BG458" s="211"/>
      <c r="BH458" s="211"/>
    </row>
    <row r="459" spans="1:60" ht="12.75" outlineLevel="1">
      <c r="A459" s="252"/>
      <c r="B459" s="225"/>
      <c r="C459" s="243" t="s">
        <v>167</v>
      </c>
      <c r="D459" s="229"/>
      <c r="E459" s="233"/>
      <c r="F459" s="237"/>
      <c r="G459" s="237"/>
      <c r="H459" s="238"/>
      <c r="I459" s="254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1"/>
      <c r="AT459" s="211"/>
      <c r="AU459" s="211"/>
      <c r="AV459" s="211"/>
      <c r="AW459" s="211"/>
      <c r="AX459" s="211"/>
      <c r="AY459" s="211"/>
      <c r="AZ459" s="211"/>
      <c r="BA459" s="211"/>
      <c r="BB459" s="211"/>
      <c r="BC459" s="211"/>
      <c r="BD459" s="211"/>
      <c r="BE459" s="211"/>
      <c r="BF459" s="211"/>
      <c r="BG459" s="211"/>
      <c r="BH459" s="211"/>
    </row>
    <row r="460" spans="1:60" ht="12.75" outlineLevel="1">
      <c r="A460" s="252"/>
      <c r="B460" s="225"/>
      <c r="C460" s="242" t="s">
        <v>402</v>
      </c>
      <c r="D460" s="228"/>
      <c r="E460" s="232">
        <v>21.2</v>
      </c>
      <c r="F460" s="237"/>
      <c r="G460" s="237"/>
      <c r="H460" s="238"/>
      <c r="I460" s="254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1"/>
      <c r="AT460" s="211"/>
      <c r="AU460" s="211"/>
      <c r="AV460" s="211"/>
      <c r="AW460" s="211"/>
      <c r="AX460" s="211"/>
      <c r="AY460" s="211"/>
      <c r="AZ460" s="211"/>
      <c r="BA460" s="211"/>
      <c r="BB460" s="211"/>
      <c r="BC460" s="211"/>
      <c r="BD460" s="211"/>
      <c r="BE460" s="211"/>
      <c r="BF460" s="211"/>
      <c r="BG460" s="211"/>
      <c r="BH460" s="211"/>
    </row>
    <row r="461" spans="1:60" ht="12.75" outlineLevel="1">
      <c r="A461" s="252"/>
      <c r="B461" s="225"/>
      <c r="C461" s="242" t="s">
        <v>394</v>
      </c>
      <c r="D461" s="228"/>
      <c r="E461" s="232"/>
      <c r="F461" s="237"/>
      <c r="G461" s="237"/>
      <c r="H461" s="238"/>
      <c r="I461" s="254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1"/>
      <c r="AT461" s="211"/>
      <c r="AU461" s="211"/>
      <c r="AV461" s="211"/>
      <c r="AW461" s="211"/>
      <c r="AX461" s="211"/>
      <c r="AY461" s="211"/>
      <c r="AZ461" s="211"/>
      <c r="BA461" s="211"/>
      <c r="BB461" s="211"/>
      <c r="BC461" s="211"/>
      <c r="BD461" s="211"/>
      <c r="BE461" s="211"/>
      <c r="BF461" s="211"/>
      <c r="BG461" s="211"/>
      <c r="BH461" s="211"/>
    </row>
    <row r="462" spans="1:60" ht="12.75" outlineLevel="1">
      <c r="A462" s="252"/>
      <c r="B462" s="225"/>
      <c r="C462" s="243" t="s">
        <v>167</v>
      </c>
      <c r="D462" s="229"/>
      <c r="E462" s="233">
        <v>21.2</v>
      </c>
      <c r="F462" s="237"/>
      <c r="G462" s="237"/>
      <c r="H462" s="238"/>
      <c r="I462" s="254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</row>
    <row r="463" spans="1:60" ht="12.75" outlineLevel="1">
      <c r="A463" s="252"/>
      <c r="B463" s="225"/>
      <c r="C463" s="242" t="s">
        <v>258</v>
      </c>
      <c r="D463" s="228"/>
      <c r="E463" s="232">
        <v>8.6</v>
      </c>
      <c r="F463" s="237"/>
      <c r="G463" s="237"/>
      <c r="H463" s="238"/>
      <c r="I463" s="254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1"/>
      <c r="AT463" s="211"/>
      <c r="AU463" s="211"/>
      <c r="AV463" s="211"/>
      <c r="AW463" s="211"/>
      <c r="AX463" s="211"/>
      <c r="AY463" s="211"/>
      <c r="AZ463" s="211"/>
      <c r="BA463" s="211"/>
      <c r="BB463" s="211"/>
      <c r="BC463" s="211"/>
      <c r="BD463" s="211"/>
      <c r="BE463" s="211"/>
      <c r="BF463" s="211"/>
      <c r="BG463" s="211"/>
      <c r="BH463" s="211"/>
    </row>
    <row r="464" spans="1:60" ht="12.75" outlineLevel="1">
      <c r="A464" s="252"/>
      <c r="B464" s="225"/>
      <c r="C464" s="242" t="s">
        <v>396</v>
      </c>
      <c r="D464" s="228"/>
      <c r="E464" s="232"/>
      <c r="F464" s="237"/>
      <c r="G464" s="237"/>
      <c r="H464" s="238"/>
      <c r="I464" s="254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1"/>
      <c r="AT464" s="211"/>
      <c r="AU464" s="211"/>
      <c r="AV464" s="211"/>
      <c r="AW464" s="211"/>
      <c r="AX464" s="211"/>
      <c r="AY464" s="211"/>
      <c r="AZ464" s="211"/>
      <c r="BA464" s="211"/>
      <c r="BB464" s="211"/>
      <c r="BC464" s="211"/>
      <c r="BD464" s="211"/>
      <c r="BE464" s="211"/>
      <c r="BF464" s="211"/>
      <c r="BG464" s="211"/>
      <c r="BH464" s="211"/>
    </row>
    <row r="465" spans="1:60" ht="12.75" outlineLevel="1">
      <c r="A465" s="252"/>
      <c r="B465" s="225"/>
      <c r="C465" s="243" t="s">
        <v>167</v>
      </c>
      <c r="D465" s="229"/>
      <c r="E465" s="233">
        <v>8.6</v>
      </c>
      <c r="F465" s="237"/>
      <c r="G465" s="237"/>
      <c r="H465" s="238"/>
      <c r="I465" s="254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Q465" s="211"/>
      <c r="AR465" s="211"/>
      <c r="AS465" s="211"/>
      <c r="AT465" s="211"/>
      <c r="AU465" s="211"/>
      <c r="AV465" s="211"/>
      <c r="AW465" s="211"/>
      <c r="AX465" s="211"/>
      <c r="AY465" s="211"/>
      <c r="AZ465" s="211"/>
      <c r="BA465" s="211"/>
      <c r="BB465" s="211"/>
      <c r="BC465" s="211"/>
      <c r="BD465" s="211"/>
      <c r="BE465" s="211"/>
      <c r="BF465" s="211"/>
      <c r="BG465" s="211"/>
      <c r="BH465" s="211"/>
    </row>
    <row r="466" spans="1:60" ht="12.75" outlineLevel="1">
      <c r="A466" s="252"/>
      <c r="B466" s="225"/>
      <c r="C466" s="242" t="s">
        <v>403</v>
      </c>
      <c r="D466" s="228"/>
      <c r="E466" s="232">
        <v>11.87</v>
      </c>
      <c r="F466" s="237"/>
      <c r="G466" s="237"/>
      <c r="H466" s="238"/>
      <c r="I466" s="254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Q466" s="211"/>
      <c r="AR466" s="211"/>
      <c r="AS466" s="211"/>
      <c r="AT466" s="211"/>
      <c r="AU466" s="211"/>
      <c r="AV466" s="211"/>
      <c r="AW466" s="211"/>
      <c r="AX466" s="211"/>
      <c r="AY466" s="211"/>
      <c r="AZ466" s="211"/>
      <c r="BA466" s="211"/>
      <c r="BB466" s="211"/>
      <c r="BC466" s="211"/>
      <c r="BD466" s="211"/>
      <c r="BE466" s="211"/>
      <c r="BF466" s="211"/>
      <c r="BG466" s="211"/>
      <c r="BH466" s="211"/>
    </row>
    <row r="467" spans="1:60" ht="12.75" outlineLevel="1">
      <c r="A467" s="252"/>
      <c r="B467" s="225"/>
      <c r="C467" s="242" t="s">
        <v>410</v>
      </c>
      <c r="D467" s="228"/>
      <c r="E467" s="232"/>
      <c r="F467" s="237"/>
      <c r="G467" s="237"/>
      <c r="H467" s="238"/>
      <c r="I467" s="254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Q467" s="211"/>
      <c r="AR467" s="211"/>
      <c r="AS467" s="211"/>
      <c r="AT467" s="211"/>
      <c r="AU467" s="211"/>
      <c r="AV467" s="211"/>
      <c r="AW467" s="211"/>
      <c r="AX467" s="211"/>
      <c r="AY467" s="211"/>
      <c r="AZ467" s="211"/>
      <c r="BA467" s="211"/>
      <c r="BB467" s="211"/>
      <c r="BC467" s="211"/>
      <c r="BD467" s="211"/>
      <c r="BE467" s="211"/>
      <c r="BF467" s="211"/>
      <c r="BG467" s="211"/>
      <c r="BH467" s="211"/>
    </row>
    <row r="468" spans="1:60" ht="12.75" outlineLevel="1">
      <c r="A468" s="252"/>
      <c r="B468" s="225"/>
      <c r="C468" s="243" t="s">
        <v>167</v>
      </c>
      <c r="D468" s="229"/>
      <c r="E468" s="233">
        <v>11.87</v>
      </c>
      <c r="F468" s="237"/>
      <c r="G468" s="237"/>
      <c r="H468" s="238"/>
      <c r="I468" s="254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Q468" s="211"/>
      <c r="AR468" s="211"/>
      <c r="AS468" s="211"/>
      <c r="AT468" s="211"/>
      <c r="AU468" s="211"/>
      <c r="AV468" s="211"/>
      <c r="AW468" s="211"/>
      <c r="AX468" s="211"/>
      <c r="AY468" s="211"/>
      <c r="AZ468" s="211"/>
      <c r="BA468" s="211"/>
      <c r="BB468" s="211"/>
      <c r="BC468" s="211"/>
      <c r="BD468" s="211"/>
      <c r="BE468" s="211"/>
      <c r="BF468" s="211"/>
      <c r="BG468" s="211"/>
      <c r="BH468" s="211"/>
    </row>
    <row r="469" spans="1:60" ht="12.75" outlineLevel="1">
      <c r="A469" s="252"/>
      <c r="B469" s="225"/>
      <c r="C469" s="242" t="s">
        <v>411</v>
      </c>
      <c r="D469" s="228"/>
      <c r="E469" s="232">
        <v>46.31</v>
      </c>
      <c r="F469" s="237"/>
      <c r="G469" s="237"/>
      <c r="H469" s="238"/>
      <c r="I469" s="254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Q469" s="211"/>
      <c r="AR469" s="211"/>
      <c r="AS469" s="211"/>
      <c r="AT469" s="211"/>
      <c r="AU469" s="211"/>
      <c r="AV469" s="211"/>
      <c r="AW469" s="211"/>
      <c r="AX469" s="211"/>
      <c r="AY469" s="211"/>
      <c r="AZ469" s="211"/>
      <c r="BA469" s="211"/>
      <c r="BB469" s="211"/>
      <c r="BC469" s="211"/>
      <c r="BD469" s="211"/>
      <c r="BE469" s="211"/>
      <c r="BF469" s="211"/>
      <c r="BG469" s="211"/>
      <c r="BH469" s="211"/>
    </row>
    <row r="470" spans="1:60" ht="12.75" outlineLevel="1">
      <c r="A470" s="252"/>
      <c r="B470" s="225"/>
      <c r="C470" s="242" t="s">
        <v>412</v>
      </c>
      <c r="D470" s="228"/>
      <c r="E470" s="232"/>
      <c r="F470" s="237"/>
      <c r="G470" s="237"/>
      <c r="H470" s="238"/>
      <c r="I470" s="254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Q470" s="211"/>
      <c r="AR470" s="211"/>
      <c r="AS470" s="211"/>
      <c r="AT470" s="211"/>
      <c r="AU470" s="211"/>
      <c r="AV470" s="211"/>
      <c r="AW470" s="211"/>
      <c r="AX470" s="211"/>
      <c r="AY470" s="211"/>
      <c r="AZ470" s="211"/>
      <c r="BA470" s="211"/>
      <c r="BB470" s="211"/>
      <c r="BC470" s="211"/>
      <c r="BD470" s="211"/>
      <c r="BE470" s="211"/>
      <c r="BF470" s="211"/>
      <c r="BG470" s="211"/>
      <c r="BH470" s="211"/>
    </row>
    <row r="471" spans="1:60" ht="12.75" outlineLevel="1">
      <c r="A471" s="252"/>
      <c r="B471" s="225"/>
      <c r="C471" s="243" t="s">
        <v>167</v>
      </c>
      <c r="D471" s="229"/>
      <c r="E471" s="233">
        <v>46.31</v>
      </c>
      <c r="F471" s="237"/>
      <c r="G471" s="237"/>
      <c r="H471" s="238"/>
      <c r="I471" s="254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Q471" s="211"/>
      <c r="AR471" s="211"/>
      <c r="AS471" s="211"/>
      <c r="AT471" s="211"/>
      <c r="AU471" s="211"/>
      <c r="AV471" s="211"/>
      <c r="AW471" s="211"/>
      <c r="AX471" s="211"/>
      <c r="AY471" s="211"/>
      <c r="AZ471" s="211"/>
      <c r="BA471" s="211"/>
      <c r="BB471" s="211"/>
      <c r="BC471" s="211"/>
      <c r="BD471" s="211"/>
      <c r="BE471" s="211"/>
      <c r="BF471" s="211"/>
      <c r="BG471" s="211"/>
      <c r="BH471" s="211"/>
    </row>
    <row r="472" spans="1:60" ht="12.75" outlineLevel="1">
      <c r="A472" s="252"/>
      <c r="B472" s="225"/>
      <c r="C472" s="242" t="s">
        <v>413</v>
      </c>
      <c r="D472" s="228"/>
      <c r="E472" s="232">
        <v>3.5</v>
      </c>
      <c r="F472" s="237"/>
      <c r="G472" s="237"/>
      <c r="H472" s="238"/>
      <c r="I472" s="254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Q472" s="211"/>
      <c r="AR472" s="211"/>
      <c r="AS472" s="211"/>
      <c r="AT472" s="211"/>
      <c r="AU472" s="211"/>
      <c r="AV472" s="211"/>
      <c r="AW472" s="211"/>
      <c r="AX472" s="211"/>
      <c r="AY472" s="211"/>
      <c r="AZ472" s="211"/>
      <c r="BA472" s="211"/>
      <c r="BB472" s="211"/>
      <c r="BC472" s="211"/>
      <c r="BD472" s="211"/>
      <c r="BE472" s="211"/>
      <c r="BF472" s="211"/>
      <c r="BG472" s="211"/>
      <c r="BH472" s="211"/>
    </row>
    <row r="473" spans="1:60" ht="12.75" outlineLevel="1">
      <c r="A473" s="252"/>
      <c r="B473" s="225"/>
      <c r="C473" s="242" t="s">
        <v>176</v>
      </c>
      <c r="D473" s="228"/>
      <c r="E473" s="232"/>
      <c r="F473" s="237"/>
      <c r="G473" s="237"/>
      <c r="H473" s="238"/>
      <c r="I473" s="254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Q473" s="211"/>
      <c r="AR473" s="211"/>
      <c r="AS473" s="211"/>
      <c r="AT473" s="211"/>
      <c r="AU473" s="211"/>
      <c r="AV473" s="211"/>
      <c r="AW473" s="211"/>
      <c r="AX473" s="211"/>
      <c r="AY473" s="211"/>
      <c r="AZ473" s="211"/>
      <c r="BA473" s="211"/>
      <c r="BB473" s="211"/>
      <c r="BC473" s="211"/>
      <c r="BD473" s="211"/>
      <c r="BE473" s="211"/>
      <c r="BF473" s="211"/>
      <c r="BG473" s="211"/>
      <c r="BH473" s="211"/>
    </row>
    <row r="474" spans="1:60" ht="12.75" outlineLevel="1">
      <c r="A474" s="252"/>
      <c r="B474" s="225"/>
      <c r="C474" s="242" t="s">
        <v>414</v>
      </c>
      <c r="D474" s="228"/>
      <c r="E474" s="232"/>
      <c r="F474" s="237"/>
      <c r="G474" s="237"/>
      <c r="H474" s="238"/>
      <c r="I474" s="254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</row>
    <row r="475" spans="1:60" ht="12.75" outlineLevel="1">
      <c r="A475" s="252"/>
      <c r="B475" s="225"/>
      <c r="C475" s="243" t="s">
        <v>167</v>
      </c>
      <c r="D475" s="229"/>
      <c r="E475" s="233">
        <v>3.5</v>
      </c>
      <c r="F475" s="237"/>
      <c r="G475" s="237"/>
      <c r="H475" s="238"/>
      <c r="I475" s="254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</row>
    <row r="476" spans="1:60" ht="12.75" outlineLevel="1">
      <c r="A476" s="252"/>
      <c r="B476" s="225"/>
      <c r="C476" s="242" t="s">
        <v>415</v>
      </c>
      <c r="D476" s="228"/>
      <c r="E476" s="232">
        <v>56.16</v>
      </c>
      <c r="F476" s="237"/>
      <c r="G476" s="237"/>
      <c r="H476" s="238"/>
      <c r="I476" s="254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</row>
    <row r="477" spans="1:60" ht="12.75" outlineLevel="1">
      <c r="A477" s="252"/>
      <c r="B477" s="225"/>
      <c r="C477" s="310"/>
      <c r="D477" s="311"/>
      <c r="E477" s="312"/>
      <c r="F477" s="313"/>
      <c r="G477" s="314"/>
      <c r="H477" s="238"/>
      <c r="I477" s="254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</row>
    <row r="478" spans="1:60" ht="12.75" outlineLevel="1">
      <c r="A478" s="251">
        <v>47</v>
      </c>
      <c r="B478" s="224" t="s">
        <v>416</v>
      </c>
      <c r="C478" s="241" t="s">
        <v>417</v>
      </c>
      <c r="D478" s="227" t="s">
        <v>348</v>
      </c>
      <c r="E478" s="231">
        <v>2</v>
      </c>
      <c r="F478" s="236"/>
      <c r="G478" s="237">
        <f>ROUND(E478*F478,2)</f>
        <v>0</v>
      </c>
      <c r="H478" s="238"/>
      <c r="I478" s="254" t="s">
        <v>138</v>
      </c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 t="s">
        <v>139</v>
      </c>
      <c r="AF478" s="211">
        <v>1</v>
      </c>
      <c r="AG478" s="211"/>
      <c r="AH478" s="211"/>
      <c r="AI478" s="211"/>
      <c r="AJ478" s="211"/>
      <c r="AK478" s="211"/>
      <c r="AL478" s="211"/>
      <c r="AM478" s="211">
        <v>21</v>
      </c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</row>
    <row r="479" spans="1:60" ht="12.75" outlineLevel="1">
      <c r="A479" s="252"/>
      <c r="B479" s="225"/>
      <c r="C479" s="242" t="s">
        <v>176</v>
      </c>
      <c r="D479" s="228"/>
      <c r="E479" s="232"/>
      <c r="F479" s="237"/>
      <c r="G479" s="237"/>
      <c r="H479" s="238"/>
      <c r="I479" s="254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</row>
    <row r="480" spans="1:60" ht="12.75" outlineLevel="1">
      <c r="A480" s="252"/>
      <c r="B480" s="225"/>
      <c r="C480" s="243" t="s">
        <v>167</v>
      </c>
      <c r="D480" s="229"/>
      <c r="E480" s="233"/>
      <c r="F480" s="237"/>
      <c r="G480" s="237"/>
      <c r="H480" s="238"/>
      <c r="I480" s="254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</row>
    <row r="481" spans="1:60" ht="12.75" outlineLevel="1">
      <c r="A481" s="252"/>
      <c r="B481" s="225"/>
      <c r="C481" s="242" t="s">
        <v>175</v>
      </c>
      <c r="D481" s="228"/>
      <c r="E481" s="232">
        <v>2</v>
      </c>
      <c r="F481" s="237"/>
      <c r="G481" s="237"/>
      <c r="H481" s="238"/>
      <c r="I481" s="254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</row>
    <row r="482" spans="1:60" ht="12.75" outlineLevel="1">
      <c r="A482" s="252"/>
      <c r="B482" s="225"/>
      <c r="C482" s="310"/>
      <c r="D482" s="311"/>
      <c r="E482" s="312"/>
      <c r="F482" s="313"/>
      <c r="G482" s="314"/>
      <c r="H482" s="238"/>
      <c r="I482" s="254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1"/>
      <c r="AT482" s="211"/>
      <c r="AU482" s="211"/>
      <c r="AV482" s="211"/>
      <c r="AW482" s="211"/>
      <c r="AX482" s="211"/>
      <c r="AY482" s="211"/>
      <c r="AZ482" s="211"/>
      <c r="BA482" s="211"/>
      <c r="BB482" s="211"/>
      <c r="BC482" s="211"/>
      <c r="BD482" s="211"/>
      <c r="BE482" s="211"/>
      <c r="BF482" s="211"/>
      <c r="BG482" s="211"/>
      <c r="BH482" s="211"/>
    </row>
    <row r="483" spans="1:60" ht="12.75" outlineLevel="1">
      <c r="A483" s="251">
        <v>48</v>
      </c>
      <c r="B483" s="224" t="s">
        <v>418</v>
      </c>
      <c r="C483" s="241" t="s">
        <v>419</v>
      </c>
      <c r="D483" s="227" t="s">
        <v>59</v>
      </c>
      <c r="E483" s="231">
        <v>1.5</v>
      </c>
      <c r="F483" s="236"/>
      <c r="G483" s="237">
        <f>ROUND(E483*F483,2)</f>
        <v>0</v>
      </c>
      <c r="H483" s="238"/>
      <c r="I483" s="254" t="s">
        <v>138</v>
      </c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 t="s">
        <v>139</v>
      </c>
      <c r="AF483" s="211">
        <v>99</v>
      </c>
      <c r="AG483" s="211"/>
      <c r="AH483" s="211"/>
      <c r="AI483" s="211"/>
      <c r="AJ483" s="211"/>
      <c r="AK483" s="211"/>
      <c r="AL483" s="211"/>
      <c r="AM483" s="211">
        <v>21</v>
      </c>
      <c r="AN483" s="211"/>
      <c r="AO483" s="211"/>
      <c r="AP483" s="211"/>
      <c r="AQ483" s="211"/>
      <c r="AR483" s="211"/>
      <c r="AS483" s="211"/>
      <c r="AT483" s="211"/>
      <c r="AU483" s="211"/>
      <c r="AV483" s="211"/>
      <c r="AW483" s="211"/>
      <c r="AX483" s="211"/>
      <c r="AY483" s="211"/>
      <c r="AZ483" s="211"/>
      <c r="BA483" s="211"/>
      <c r="BB483" s="211"/>
      <c r="BC483" s="211"/>
      <c r="BD483" s="211"/>
      <c r="BE483" s="211"/>
      <c r="BF483" s="211"/>
      <c r="BG483" s="211"/>
      <c r="BH483" s="211"/>
    </row>
    <row r="484" spans="1:60" ht="12.75" outlineLevel="1">
      <c r="A484" s="252"/>
      <c r="B484" s="225"/>
      <c r="C484" s="310"/>
      <c r="D484" s="311"/>
      <c r="E484" s="312"/>
      <c r="F484" s="313"/>
      <c r="G484" s="314"/>
      <c r="H484" s="238"/>
      <c r="I484" s="254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  <c r="AS484" s="211"/>
      <c r="AT484" s="211"/>
      <c r="AU484" s="211"/>
      <c r="AV484" s="211"/>
      <c r="AW484" s="211"/>
      <c r="AX484" s="211"/>
      <c r="AY484" s="211"/>
      <c r="AZ484" s="211"/>
      <c r="BA484" s="211"/>
      <c r="BB484" s="211"/>
      <c r="BC484" s="211"/>
      <c r="BD484" s="211"/>
      <c r="BE484" s="211"/>
      <c r="BF484" s="211"/>
      <c r="BG484" s="211"/>
      <c r="BH484" s="211"/>
    </row>
    <row r="485" spans="1:60" ht="12.75" outlineLevel="1">
      <c r="A485" s="251">
        <v>49</v>
      </c>
      <c r="B485" s="224" t="s">
        <v>420</v>
      </c>
      <c r="C485" s="241" t="s">
        <v>421</v>
      </c>
      <c r="D485" s="227" t="s">
        <v>59</v>
      </c>
      <c r="E485" s="231">
        <v>2</v>
      </c>
      <c r="F485" s="236"/>
      <c r="G485" s="237">
        <f>ROUND(E485*F485,2)</f>
        <v>0</v>
      </c>
      <c r="H485" s="238"/>
      <c r="I485" s="254" t="s">
        <v>138</v>
      </c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 t="s">
        <v>139</v>
      </c>
      <c r="AF485" s="211">
        <v>99</v>
      </c>
      <c r="AG485" s="211"/>
      <c r="AH485" s="211"/>
      <c r="AI485" s="211"/>
      <c r="AJ485" s="211"/>
      <c r="AK485" s="211"/>
      <c r="AL485" s="211"/>
      <c r="AM485" s="211">
        <v>21</v>
      </c>
      <c r="AN485" s="211"/>
      <c r="AO485" s="211"/>
      <c r="AP485" s="211"/>
      <c r="AQ485" s="211"/>
      <c r="AR485" s="211"/>
      <c r="AS485" s="211"/>
      <c r="AT485" s="211"/>
      <c r="AU485" s="211"/>
      <c r="AV485" s="211"/>
      <c r="AW485" s="211"/>
      <c r="AX485" s="211"/>
      <c r="AY485" s="211"/>
      <c r="AZ485" s="211"/>
      <c r="BA485" s="211"/>
      <c r="BB485" s="211"/>
      <c r="BC485" s="211"/>
      <c r="BD485" s="211"/>
      <c r="BE485" s="211"/>
      <c r="BF485" s="211"/>
      <c r="BG485" s="211"/>
      <c r="BH485" s="211"/>
    </row>
    <row r="486" spans="1:60" ht="12.75" outlineLevel="1">
      <c r="A486" s="252"/>
      <c r="B486" s="225"/>
      <c r="C486" s="310"/>
      <c r="D486" s="311"/>
      <c r="E486" s="312"/>
      <c r="F486" s="313"/>
      <c r="G486" s="314"/>
      <c r="H486" s="238"/>
      <c r="I486" s="254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1"/>
      <c r="AT486" s="211"/>
      <c r="AU486" s="211"/>
      <c r="AV486" s="211"/>
      <c r="AW486" s="211"/>
      <c r="AX486" s="211"/>
      <c r="AY486" s="211"/>
      <c r="AZ486" s="211"/>
      <c r="BA486" s="211"/>
      <c r="BB486" s="211"/>
      <c r="BC486" s="211"/>
      <c r="BD486" s="211"/>
      <c r="BE486" s="211"/>
      <c r="BF486" s="211"/>
      <c r="BG486" s="211"/>
      <c r="BH486" s="211"/>
    </row>
    <row r="487" spans="1:31" ht="12.75">
      <c r="A487" s="250" t="s">
        <v>136</v>
      </c>
      <c r="B487" s="223" t="s">
        <v>84</v>
      </c>
      <c r="C487" s="240" t="s">
        <v>85</v>
      </c>
      <c r="D487" s="226"/>
      <c r="E487" s="230"/>
      <c r="F487" s="323">
        <f>SUM(G488:G797)</f>
        <v>0</v>
      </c>
      <c r="G487" s="324"/>
      <c r="H487" s="235"/>
      <c r="I487" s="253"/>
      <c r="AE487" t="s">
        <v>137</v>
      </c>
    </row>
    <row r="488" spans="1:60" ht="12.75" outlineLevel="1">
      <c r="A488" s="252"/>
      <c r="B488" s="325" t="s">
        <v>422</v>
      </c>
      <c r="C488" s="326"/>
      <c r="D488" s="327"/>
      <c r="E488" s="328"/>
      <c r="F488" s="329"/>
      <c r="G488" s="330"/>
      <c r="H488" s="238"/>
      <c r="I488" s="254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>
        <v>0</v>
      </c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  <c r="AS488" s="211"/>
      <c r="AT488" s="211"/>
      <c r="AU488" s="211"/>
      <c r="AV488" s="211"/>
      <c r="AW488" s="211"/>
      <c r="AX488" s="211"/>
      <c r="AY488" s="211"/>
      <c r="AZ488" s="211"/>
      <c r="BA488" s="211"/>
      <c r="BB488" s="211"/>
      <c r="BC488" s="211"/>
      <c r="BD488" s="211"/>
      <c r="BE488" s="211"/>
      <c r="BF488" s="211"/>
      <c r="BG488" s="211"/>
      <c r="BH488" s="211"/>
    </row>
    <row r="489" spans="1:60" ht="12.75" outlineLevel="1">
      <c r="A489" s="252"/>
      <c r="B489" s="304" t="s">
        <v>423</v>
      </c>
      <c r="C489" s="305"/>
      <c r="D489" s="306"/>
      <c r="E489" s="307"/>
      <c r="F489" s="308"/>
      <c r="G489" s="309"/>
      <c r="H489" s="238"/>
      <c r="I489" s="254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 t="s">
        <v>179</v>
      </c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  <c r="AS489" s="211"/>
      <c r="AT489" s="211"/>
      <c r="AU489" s="211"/>
      <c r="AV489" s="211"/>
      <c r="AW489" s="211"/>
      <c r="AX489" s="211"/>
      <c r="AY489" s="211"/>
      <c r="AZ489" s="211"/>
      <c r="BA489" s="211"/>
      <c r="BB489" s="211"/>
      <c r="BC489" s="211"/>
      <c r="BD489" s="211"/>
      <c r="BE489" s="211"/>
      <c r="BF489" s="211"/>
      <c r="BG489" s="211"/>
      <c r="BH489" s="211"/>
    </row>
    <row r="490" spans="1:60" ht="12.75" outlineLevel="1">
      <c r="A490" s="251">
        <v>50</v>
      </c>
      <c r="B490" s="224" t="s">
        <v>424</v>
      </c>
      <c r="C490" s="241" t="s">
        <v>425</v>
      </c>
      <c r="D490" s="227" t="s">
        <v>124</v>
      </c>
      <c r="E490" s="231">
        <v>4.329</v>
      </c>
      <c r="F490" s="236"/>
      <c r="G490" s="237">
        <f>ROUND(E490*F490,2)</f>
        <v>0</v>
      </c>
      <c r="H490" s="238" t="s">
        <v>426</v>
      </c>
      <c r="I490" s="254" t="s">
        <v>163</v>
      </c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 t="s">
        <v>164</v>
      </c>
      <c r="AF490" s="211"/>
      <c r="AG490" s="211"/>
      <c r="AH490" s="211"/>
      <c r="AI490" s="211"/>
      <c r="AJ490" s="211"/>
      <c r="AK490" s="211"/>
      <c r="AL490" s="211"/>
      <c r="AM490" s="211">
        <v>21</v>
      </c>
      <c r="AN490" s="211"/>
      <c r="AO490" s="211"/>
      <c r="AP490" s="211"/>
      <c r="AQ490" s="211"/>
      <c r="AR490" s="211"/>
      <c r="AS490" s="211"/>
      <c r="AT490" s="211"/>
      <c r="AU490" s="211"/>
      <c r="AV490" s="211"/>
      <c r="AW490" s="211"/>
      <c r="AX490" s="211"/>
      <c r="AY490" s="211"/>
      <c r="AZ490" s="211"/>
      <c r="BA490" s="211"/>
      <c r="BB490" s="211"/>
      <c r="BC490" s="211"/>
      <c r="BD490" s="211"/>
      <c r="BE490" s="211"/>
      <c r="BF490" s="211"/>
      <c r="BG490" s="211"/>
      <c r="BH490" s="211"/>
    </row>
    <row r="491" spans="1:60" ht="12.75" outlineLevel="1">
      <c r="A491" s="252"/>
      <c r="B491" s="225"/>
      <c r="C491" s="242" t="s">
        <v>427</v>
      </c>
      <c r="D491" s="228"/>
      <c r="E491" s="232"/>
      <c r="F491" s="237"/>
      <c r="G491" s="237"/>
      <c r="H491" s="238"/>
      <c r="I491" s="254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1"/>
      <c r="AT491" s="211"/>
      <c r="AU491" s="211"/>
      <c r="AV491" s="211"/>
      <c r="AW491" s="211"/>
      <c r="AX491" s="211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</row>
    <row r="492" spans="1:60" ht="12.75" outlineLevel="1">
      <c r="A492" s="252"/>
      <c r="B492" s="225"/>
      <c r="C492" s="243" t="s">
        <v>167</v>
      </c>
      <c r="D492" s="229"/>
      <c r="E492" s="233"/>
      <c r="F492" s="237"/>
      <c r="G492" s="237"/>
      <c r="H492" s="238"/>
      <c r="I492" s="254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1"/>
      <c r="AT492" s="211"/>
      <c r="AU492" s="211"/>
      <c r="AV492" s="211"/>
      <c r="AW492" s="211"/>
      <c r="AX492" s="211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</row>
    <row r="493" spans="1:60" ht="12.75" outlineLevel="1">
      <c r="A493" s="252"/>
      <c r="B493" s="225"/>
      <c r="C493" s="242" t="s">
        <v>428</v>
      </c>
      <c r="D493" s="228"/>
      <c r="E493" s="232">
        <v>4.329</v>
      </c>
      <c r="F493" s="237"/>
      <c r="G493" s="237"/>
      <c r="H493" s="238"/>
      <c r="I493" s="254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1"/>
      <c r="AT493" s="211"/>
      <c r="AU493" s="211"/>
      <c r="AV493" s="211"/>
      <c r="AW493" s="211"/>
      <c r="AX493" s="211"/>
      <c r="AY493" s="211"/>
      <c r="AZ493" s="211"/>
      <c r="BA493" s="211"/>
      <c r="BB493" s="211"/>
      <c r="BC493" s="211"/>
      <c r="BD493" s="211"/>
      <c r="BE493" s="211"/>
      <c r="BF493" s="211"/>
      <c r="BG493" s="211"/>
      <c r="BH493" s="211"/>
    </row>
    <row r="494" spans="1:60" ht="12.75" outlineLevel="1">
      <c r="A494" s="252"/>
      <c r="B494" s="225"/>
      <c r="C494" s="310"/>
      <c r="D494" s="311"/>
      <c r="E494" s="312"/>
      <c r="F494" s="313"/>
      <c r="G494" s="314"/>
      <c r="H494" s="238"/>
      <c r="I494" s="254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1"/>
      <c r="AT494" s="211"/>
      <c r="AU494" s="211"/>
      <c r="AV494" s="211"/>
      <c r="AW494" s="211"/>
      <c r="AX494" s="211"/>
      <c r="AY494" s="211"/>
      <c r="AZ494" s="211"/>
      <c r="BA494" s="211"/>
      <c r="BB494" s="211"/>
      <c r="BC494" s="211"/>
      <c r="BD494" s="211"/>
      <c r="BE494" s="211"/>
      <c r="BF494" s="211"/>
      <c r="BG494" s="211"/>
      <c r="BH494" s="211"/>
    </row>
    <row r="495" spans="1:60" ht="12.75" outlineLevel="1">
      <c r="A495" s="252"/>
      <c r="B495" s="304" t="s">
        <v>429</v>
      </c>
      <c r="C495" s="305"/>
      <c r="D495" s="306"/>
      <c r="E495" s="307"/>
      <c r="F495" s="308"/>
      <c r="G495" s="309"/>
      <c r="H495" s="238"/>
      <c r="I495" s="254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>
        <v>0</v>
      </c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Q495" s="211"/>
      <c r="AR495" s="211"/>
      <c r="AS495" s="211"/>
      <c r="AT495" s="211"/>
      <c r="AU495" s="211"/>
      <c r="AV495" s="211"/>
      <c r="AW495" s="211"/>
      <c r="AX495" s="211"/>
      <c r="AY495" s="211"/>
      <c r="AZ495" s="211"/>
      <c r="BA495" s="211"/>
      <c r="BB495" s="211"/>
      <c r="BC495" s="211"/>
      <c r="BD495" s="211"/>
      <c r="BE495" s="211"/>
      <c r="BF495" s="211"/>
      <c r="BG495" s="211"/>
      <c r="BH495" s="211"/>
    </row>
    <row r="496" spans="1:60" ht="22.5" outlineLevel="1">
      <c r="A496" s="252"/>
      <c r="B496" s="304" t="s">
        <v>430</v>
      </c>
      <c r="C496" s="305"/>
      <c r="D496" s="306"/>
      <c r="E496" s="307"/>
      <c r="F496" s="308"/>
      <c r="G496" s="309"/>
      <c r="H496" s="238"/>
      <c r="I496" s="254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 t="s">
        <v>179</v>
      </c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11"/>
      <c r="AT496" s="211"/>
      <c r="AU496" s="211"/>
      <c r="AV496" s="211"/>
      <c r="AW496" s="211"/>
      <c r="AX496" s="211"/>
      <c r="AY496" s="211"/>
      <c r="AZ496" s="216" t="str">
        <f>B496</f>
        <v>nebo vybourání otvorů průřezové plochy přes 4 m2 v příčkách, včetně pomocného lešení o výšce podlahy do 1900 mm a pro zatížení do 1,5 kPa  (150 kg/m2),</v>
      </c>
      <c r="BA496" s="211"/>
      <c r="BB496" s="211"/>
      <c r="BC496" s="211"/>
      <c r="BD496" s="211"/>
      <c r="BE496" s="211"/>
      <c r="BF496" s="211"/>
      <c r="BG496" s="211"/>
      <c r="BH496" s="211"/>
    </row>
    <row r="497" spans="1:60" ht="22.5" outlineLevel="1">
      <c r="A497" s="251">
        <v>51</v>
      </c>
      <c r="B497" s="224" t="s">
        <v>431</v>
      </c>
      <c r="C497" s="241" t="s">
        <v>432</v>
      </c>
      <c r="D497" s="227" t="s">
        <v>161</v>
      </c>
      <c r="E497" s="231">
        <v>8.8135</v>
      </c>
      <c r="F497" s="236"/>
      <c r="G497" s="237">
        <f>ROUND(E497*F497,2)</f>
        <v>0</v>
      </c>
      <c r="H497" s="238" t="s">
        <v>426</v>
      </c>
      <c r="I497" s="254" t="s">
        <v>163</v>
      </c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 t="s">
        <v>164</v>
      </c>
      <c r="AF497" s="211"/>
      <c r="AG497" s="211"/>
      <c r="AH497" s="211"/>
      <c r="AI497" s="211"/>
      <c r="AJ497" s="211"/>
      <c r="AK497" s="211"/>
      <c r="AL497" s="211"/>
      <c r="AM497" s="211">
        <v>21</v>
      </c>
      <c r="AN497" s="211"/>
      <c r="AO497" s="211"/>
      <c r="AP497" s="211"/>
      <c r="AQ497" s="211"/>
      <c r="AR497" s="211"/>
      <c r="AS497" s="211"/>
      <c r="AT497" s="211"/>
      <c r="AU497" s="211"/>
      <c r="AV497" s="211"/>
      <c r="AW497" s="211"/>
      <c r="AX497" s="211"/>
      <c r="AY497" s="211"/>
      <c r="AZ497" s="211"/>
      <c r="BA497" s="211"/>
      <c r="BB497" s="211"/>
      <c r="BC497" s="211"/>
      <c r="BD497" s="211"/>
      <c r="BE497" s="211"/>
      <c r="BF497" s="211"/>
      <c r="BG497" s="211"/>
      <c r="BH497" s="211"/>
    </row>
    <row r="498" spans="1:60" ht="12.75" outlineLevel="1">
      <c r="A498" s="252"/>
      <c r="B498" s="225"/>
      <c r="C498" s="242" t="s">
        <v>427</v>
      </c>
      <c r="D498" s="228"/>
      <c r="E498" s="232"/>
      <c r="F498" s="237"/>
      <c r="G498" s="237"/>
      <c r="H498" s="238"/>
      <c r="I498" s="254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11"/>
      <c r="AT498" s="211"/>
      <c r="AU498" s="211"/>
      <c r="AV498" s="211"/>
      <c r="AW498" s="211"/>
      <c r="AX498" s="211"/>
      <c r="AY498" s="211"/>
      <c r="AZ498" s="211"/>
      <c r="BA498" s="211"/>
      <c r="BB498" s="211"/>
      <c r="BC498" s="211"/>
      <c r="BD498" s="211"/>
      <c r="BE498" s="211"/>
      <c r="BF498" s="211"/>
      <c r="BG498" s="211"/>
      <c r="BH498" s="211"/>
    </row>
    <row r="499" spans="1:60" ht="12.75" outlineLevel="1">
      <c r="A499" s="252"/>
      <c r="B499" s="225"/>
      <c r="C499" s="243" t="s">
        <v>167</v>
      </c>
      <c r="D499" s="229"/>
      <c r="E499" s="233"/>
      <c r="F499" s="237"/>
      <c r="G499" s="237"/>
      <c r="H499" s="238"/>
      <c r="I499" s="254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11"/>
      <c r="AT499" s="211"/>
      <c r="AU499" s="211"/>
      <c r="AV499" s="211"/>
      <c r="AW499" s="211"/>
      <c r="AX499" s="211"/>
      <c r="AY499" s="211"/>
      <c r="AZ499" s="211"/>
      <c r="BA499" s="211"/>
      <c r="BB499" s="211"/>
      <c r="BC499" s="211"/>
      <c r="BD499" s="211"/>
      <c r="BE499" s="211"/>
      <c r="BF499" s="211"/>
      <c r="BG499" s="211"/>
      <c r="BH499" s="211"/>
    </row>
    <row r="500" spans="1:60" ht="12.75" outlineLevel="1">
      <c r="A500" s="252"/>
      <c r="B500" s="225"/>
      <c r="C500" s="242" t="s">
        <v>433</v>
      </c>
      <c r="D500" s="228"/>
      <c r="E500" s="232">
        <v>10.4135</v>
      </c>
      <c r="F500" s="237"/>
      <c r="G500" s="237"/>
      <c r="H500" s="238"/>
      <c r="I500" s="254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11"/>
      <c r="AT500" s="211"/>
      <c r="AU500" s="211"/>
      <c r="AV500" s="211"/>
      <c r="AW500" s="211"/>
      <c r="AX500" s="211"/>
      <c r="AY500" s="211"/>
      <c r="AZ500" s="211"/>
      <c r="BA500" s="211"/>
      <c r="BB500" s="211"/>
      <c r="BC500" s="211"/>
      <c r="BD500" s="211"/>
      <c r="BE500" s="211"/>
      <c r="BF500" s="211"/>
      <c r="BG500" s="211"/>
      <c r="BH500" s="211"/>
    </row>
    <row r="501" spans="1:60" ht="12.75" outlineLevel="1">
      <c r="A501" s="252"/>
      <c r="B501" s="225"/>
      <c r="C501" s="243" t="s">
        <v>167</v>
      </c>
      <c r="D501" s="229"/>
      <c r="E501" s="233">
        <v>10.4135</v>
      </c>
      <c r="F501" s="237"/>
      <c r="G501" s="237"/>
      <c r="H501" s="238"/>
      <c r="I501" s="254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11"/>
      <c r="AT501" s="211"/>
      <c r="AU501" s="211"/>
      <c r="AV501" s="211"/>
      <c r="AW501" s="211"/>
      <c r="AX501" s="211"/>
      <c r="AY501" s="211"/>
      <c r="AZ501" s="211"/>
      <c r="BA501" s="211"/>
      <c r="BB501" s="211"/>
      <c r="BC501" s="211"/>
      <c r="BD501" s="211"/>
      <c r="BE501" s="211"/>
      <c r="BF501" s="211"/>
      <c r="BG501" s="211"/>
      <c r="BH501" s="211"/>
    </row>
    <row r="502" spans="1:60" ht="12.75" outlineLevel="1">
      <c r="A502" s="252"/>
      <c r="B502" s="225"/>
      <c r="C502" s="242" t="s">
        <v>434</v>
      </c>
      <c r="D502" s="228"/>
      <c r="E502" s="232">
        <v>-1.6</v>
      </c>
      <c r="F502" s="237"/>
      <c r="G502" s="237"/>
      <c r="H502" s="238"/>
      <c r="I502" s="254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211"/>
      <c r="AX502" s="211"/>
      <c r="AY502" s="211"/>
      <c r="AZ502" s="211"/>
      <c r="BA502" s="211"/>
      <c r="BB502" s="211"/>
      <c r="BC502" s="211"/>
      <c r="BD502" s="211"/>
      <c r="BE502" s="211"/>
      <c r="BF502" s="211"/>
      <c r="BG502" s="211"/>
      <c r="BH502" s="211"/>
    </row>
    <row r="503" spans="1:60" ht="12.75" outlineLevel="1">
      <c r="A503" s="252"/>
      <c r="B503" s="225"/>
      <c r="C503" s="310"/>
      <c r="D503" s="311"/>
      <c r="E503" s="312"/>
      <c r="F503" s="313"/>
      <c r="G503" s="314"/>
      <c r="H503" s="238"/>
      <c r="I503" s="254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1"/>
      <c r="AT503" s="211"/>
      <c r="AU503" s="211"/>
      <c r="AV503" s="211"/>
      <c r="AW503" s="211"/>
      <c r="AX503" s="211"/>
      <c r="AY503" s="211"/>
      <c r="AZ503" s="211"/>
      <c r="BA503" s="211"/>
      <c r="BB503" s="211"/>
      <c r="BC503" s="211"/>
      <c r="BD503" s="211"/>
      <c r="BE503" s="211"/>
      <c r="BF503" s="211"/>
      <c r="BG503" s="211"/>
      <c r="BH503" s="211"/>
    </row>
    <row r="504" spans="1:60" ht="22.5" outlineLevel="1">
      <c r="A504" s="251">
        <v>52</v>
      </c>
      <c r="B504" s="224" t="s">
        <v>435</v>
      </c>
      <c r="C504" s="241" t="s">
        <v>436</v>
      </c>
      <c r="D504" s="227" t="s">
        <v>161</v>
      </c>
      <c r="E504" s="231">
        <v>16.159</v>
      </c>
      <c r="F504" s="236"/>
      <c r="G504" s="237">
        <f>ROUND(E504*F504,2)</f>
        <v>0</v>
      </c>
      <c r="H504" s="238" t="s">
        <v>426</v>
      </c>
      <c r="I504" s="254" t="s">
        <v>163</v>
      </c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 t="s">
        <v>164</v>
      </c>
      <c r="AF504" s="211"/>
      <c r="AG504" s="211"/>
      <c r="AH504" s="211"/>
      <c r="AI504" s="211"/>
      <c r="AJ504" s="211"/>
      <c r="AK504" s="211"/>
      <c r="AL504" s="211"/>
      <c r="AM504" s="211">
        <v>21</v>
      </c>
      <c r="AN504" s="211"/>
      <c r="AO504" s="211"/>
      <c r="AP504" s="211"/>
      <c r="AQ504" s="211"/>
      <c r="AR504" s="211"/>
      <c r="AS504" s="211"/>
      <c r="AT504" s="211"/>
      <c r="AU504" s="211"/>
      <c r="AV504" s="211"/>
      <c r="AW504" s="211"/>
      <c r="AX504" s="211"/>
      <c r="AY504" s="211"/>
      <c r="AZ504" s="211"/>
      <c r="BA504" s="211"/>
      <c r="BB504" s="211"/>
      <c r="BC504" s="211"/>
      <c r="BD504" s="211"/>
      <c r="BE504" s="211"/>
      <c r="BF504" s="211"/>
      <c r="BG504" s="211"/>
      <c r="BH504" s="211"/>
    </row>
    <row r="505" spans="1:60" ht="12.75" outlineLevel="1">
      <c r="A505" s="252"/>
      <c r="B505" s="225"/>
      <c r="C505" s="242" t="s">
        <v>437</v>
      </c>
      <c r="D505" s="228"/>
      <c r="E505" s="232"/>
      <c r="F505" s="237"/>
      <c r="G505" s="237"/>
      <c r="H505" s="238"/>
      <c r="I505" s="254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1"/>
      <c r="AT505" s="211"/>
      <c r="AU505" s="211"/>
      <c r="AV505" s="211"/>
      <c r="AW505" s="211"/>
      <c r="AX505" s="211"/>
      <c r="AY505" s="211"/>
      <c r="AZ505" s="211"/>
      <c r="BA505" s="211"/>
      <c r="BB505" s="211"/>
      <c r="BC505" s="211"/>
      <c r="BD505" s="211"/>
      <c r="BE505" s="211"/>
      <c r="BF505" s="211"/>
      <c r="BG505" s="211"/>
      <c r="BH505" s="211"/>
    </row>
    <row r="506" spans="1:60" ht="12.75" outlineLevel="1">
      <c r="A506" s="252"/>
      <c r="B506" s="225"/>
      <c r="C506" s="243" t="s">
        <v>167</v>
      </c>
      <c r="D506" s="229"/>
      <c r="E506" s="233"/>
      <c r="F506" s="237"/>
      <c r="G506" s="237"/>
      <c r="H506" s="238"/>
      <c r="I506" s="254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  <c r="AS506" s="211"/>
      <c r="AT506" s="211"/>
      <c r="AU506" s="211"/>
      <c r="AV506" s="211"/>
      <c r="AW506" s="211"/>
      <c r="AX506" s="211"/>
      <c r="AY506" s="211"/>
      <c r="AZ506" s="211"/>
      <c r="BA506" s="211"/>
      <c r="BB506" s="211"/>
      <c r="BC506" s="211"/>
      <c r="BD506" s="211"/>
      <c r="BE506" s="211"/>
      <c r="BF506" s="211"/>
      <c r="BG506" s="211"/>
      <c r="BH506" s="211"/>
    </row>
    <row r="507" spans="1:60" ht="12.75" outlineLevel="1">
      <c r="A507" s="252"/>
      <c r="B507" s="225"/>
      <c r="C507" s="242" t="s">
        <v>438</v>
      </c>
      <c r="D507" s="228"/>
      <c r="E507" s="232">
        <v>21.717</v>
      </c>
      <c r="F507" s="237"/>
      <c r="G507" s="237"/>
      <c r="H507" s="238"/>
      <c r="I507" s="254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  <c r="AS507" s="211"/>
      <c r="AT507" s="211"/>
      <c r="AU507" s="211"/>
      <c r="AV507" s="211"/>
      <c r="AW507" s="211"/>
      <c r="AX507" s="211"/>
      <c r="AY507" s="211"/>
      <c r="AZ507" s="211"/>
      <c r="BA507" s="211"/>
      <c r="BB507" s="211"/>
      <c r="BC507" s="211"/>
      <c r="BD507" s="211"/>
      <c r="BE507" s="211"/>
      <c r="BF507" s="211"/>
      <c r="BG507" s="211"/>
      <c r="BH507" s="211"/>
    </row>
    <row r="508" spans="1:60" ht="12.75" outlineLevel="1">
      <c r="A508" s="252"/>
      <c r="B508" s="225"/>
      <c r="C508" s="243" t="s">
        <v>167</v>
      </c>
      <c r="D508" s="229"/>
      <c r="E508" s="233">
        <v>21.717</v>
      </c>
      <c r="F508" s="237"/>
      <c r="G508" s="237"/>
      <c r="H508" s="238"/>
      <c r="I508" s="254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211"/>
      <c r="AV508" s="211"/>
      <c r="AW508" s="211"/>
      <c r="AX508" s="211"/>
      <c r="AY508" s="211"/>
      <c r="AZ508" s="211"/>
      <c r="BA508" s="211"/>
      <c r="BB508" s="211"/>
      <c r="BC508" s="211"/>
      <c r="BD508" s="211"/>
      <c r="BE508" s="211"/>
      <c r="BF508" s="211"/>
      <c r="BG508" s="211"/>
      <c r="BH508" s="211"/>
    </row>
    <row r="509" spans="1:60" ht="12.75" outlineLevel="1">
      <c r="A509" s="252"/>
      <c r="B509" s="225"/>
      <c r="C509" s="242" t="s">
        <v>439</v>
      </c>
      <c r="D509" s="228"/>
      <c r="E509" s="232">
        <v>-5.558</v>
      </c>
      <c r="F509" s="237"/>
      <c r="G509" s="237"/>
      <c r="H509" s="238"/>
      <c r="I509" s="254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Q509" s="211"/>
      <c r="AR509" s="211"/>
      <c r="AS509" s="211"/>
      <c r="AT509" s="211"/>
      <c r="AU509" s="211"/>
      <c r="AV509" s="211"/>
      <c r="AW509" s="211"/>
      <c r="AX509" s="211"/>
      <c r="AY509" s="211"/>
      <c r="AZ509" s="211"/>
      <c r="BA509" s="211"/>
      <c r="BB509" s="211"/>
      <c r="BC509" s="211"/>
      <c r="BD509" s="211"/>
      <c r="BE509" s="211"/>
      <c r="BF509" s="211"/>
      <c r="BG509" s="211"/>
      <c r="BH509" s="211"/>
    </row>
    <row r="510" spans="1:60" ht="12.75" outlineLevel="1">
      <c r="A510" s="252"/>
      <c r="B510" s="225"/>
      <c r="C510" s="310"/>
      <c r="D510" s="311"/>
      <c r="E510" s="312"/>
      <c r="F510" s="313"/>
      <c r="G510" s="314"/>
      <c r="H510" s="238"/>
      <c r="I510" s="254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</row>
    <row r="511" spans="1:60" ht="12.75" outlineLevel="1">
      <c r="A511" s="252"/>
      <c r="B511" s="304" t="s">
        <v>440</v>
      </c>
      <c r="C511" s="305"/>
      <c r="D511" s="306"/>
      <c r="E511" s="307"/>
      <c r="F511" s="308"/>
      <c r="G511" s="309"/>
      <c r="H511" s="238"/>
      <c r="I511" s="254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>
        <v>0</v>
      </c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</row>
    <row r="512" spans="1:60" ht="22.5" outlineLevel="1">
      <c r="A512" s="252"/>
      <c r="B512" s="304" t="s">
        <v>441</v>
      </c>
      <c r="C512" s="305"/>
      <c r="D512" s="306"/>
      <c r="E512" s="307"/>
      <c r="F512" s="308"/>
      <c r="G512" s="309"/>
      <c r="H512" s="238"/>
      <c r="I512" s="254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 t="s">
        <v>179</v>
      </c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1"/>
      <c r="AZ512" s="216" t="str">
        <f>B512</f>
        <v>nebo vybourání otvorů průřezové plochy přes 4 m2 ve zdivu nadzákladovém, včetně pomocného lešení o výšce podlahy do 1900 mm a pro zatížení do 1,5 kPa  (150 kg/m2)</v>
      </c>
      <c r="BA512" s="211"/>
      <c r="BB512" s="211"/>
      <c r="BC512" s="211"/>
      <c r="BD512" s="211"/>
      <c r="BE512" s="211"/>
      <c r="BF512" s="211"/>
      <c r="BG512" s="211"/>
      <c r="BH512" s="211"/>
    </row>
    <row r="513" spans="1:60" ht="12.75" outlineLevel="1">
      <c r="A513" s="251">
        <v>53</v>
      </c>
      <c r="B513" s="224" t="s">
        <v>442</v>
      </c>
      <c r="C513" s="241" t="s">
        <v>443</v>
      </c>
      <c r="D513" s="227" t="s">
        <v>124</v>
      </c>
      <c r="E513" s="231">
        <v>5.5655</v>
      </c>
      <c r="F513" s="236"/>
      <c r="G513" s="237">
        <f>ROUND(E513*F513,2)</f>
        <v>0</v>
      </c>
      <c r="H513" s="238" t="s">
        <v>426</v>
      </c>
      <c r="I513" s="254" t="s">
        <v>163</v>
      </c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 t="s">
        <v>164</v>
      </c>
      <c r="AF513" s="211"/>
      <c r="AG513" s="211"/>
      <c r="AH513" s="211"/>
      <c r="AI513" s="211"/>
      <c r="AJ513" s="211"/>
      <c r="AK513" s="211"/>
      <c r="AL513" s="211"/>
      <c r="AM513" s="211">
        <v>21</v>
      </c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</row>
    <row r="514" spans="1:60" ht="12.75" outlineLevel="1">
      <c r="A514" s="252"/>
      <c r="B514" s="225"/>
      <c r="C514" s="242" t="s">
        <v>444</v>
      </c>
      <c r="D514" s="228"/>
      <c r="E514" s="232"/>
      <c r="F514" s="237"/>
      <c r="G514" s="237"/>
      <c r="H514" s="238"/>
      <c r="I514" s="254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</row>
    <row r="515" spans="1:60" ht="12.75" outlineLevel="1">
      <c r="A515" s="252"/>
      <c r="B515" s="225"/>
      <c r="C515" s="242" t="s">
        <v>427</v>
      </c>
      <c r="D515" s="228"/>
      <c r="E515" s="232"/>
      <c r="F515" s="237"/>
      <c r="G515" s="237"/>
      <c r="H515" s="238"/>
      <c r="I515" s="254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1"/>
      <c r="AT515" s="211"/>
      <c r="AU515" s="211"/>
      <c r="AV515" s="211"/>
      <c r="AW515" s="211"/>
      <c r="AX515" s="211"/>
      <c r="AY515" s="211"/>
      <c r="AZ515" s="211"/>
      <c r="BA515" s="211"/>
      <c r="BB515" s="211"/>
      <c r="BC515" s="211"/>
      <c r="BD515" s="211"/>
      <c r="BE515" s="211"/>
      <c r="BF515" s="211"/>
      <c r="BG515" s="211"/>
      <c r="BH515" s="211"/>
    </row>
    <row r="516" spans="1:60" ht="12.75" outlineLevel="1">
      <c r="A516" s="252"/>
      <c r="B516" s="225"/>
      <c r="C516" s="243" t="s">
        <v>167</v>
      </c>
      <c r="D516" s="229"/>
      <c r="E516" s="233"/>
      <c r="F516" s="237"/>
      <c r="G516" s="237"/>
      <c r="H516" s="238"/>
      <c r="I516" s="254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1"/>
      <c r="AT516" s="211"/>
      <c r="AU516" s="211"/>
      <c r="AV516" s="211"/>
      <c r="AW516" s="211"/>
      <c r="AX516" s="211"/>
      <c r="AY516" s="211"/>
      <c r="AZ516" s="211"/>
      <c r="BA516" s="211"/>
      <c r="BB516" s="211"/>
      <c r="BC516" s="211"/>
      <c r="BD516" s="211"/>
      <c r="BE516" s="211"/>
      <c r="BF516" s="211"/>
      <c r="BG516" s="211"/>
      <c r="BH516" s="211"/>
    </row>
    <row r="517" spans="1:60" ht="12.75" outlineLevel="1">
      <c r="A517" s="252"/>
      <c r="B517" s="225"/>
      <c r="C517" s="242" t="s">
        <v>445</v>
      </c>
      <c r="D517" s="228"/>
      <c r="E517" s="232">
        <v>3.4515</v>
      </c>
      <c r="F517" s="237"/>
      <c r="G517" s="237"/>
      <c r="H517" s="238"/>
      <c r="I517" s="254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1"/>
      <c r="AT517" s="211"/>
      <c r="AU517" s="211"/>
      <c r="AV517" s="211"/>
      <c r="AW517" s="211"/>
      <c r="AX517" s="211"/>
      <c r="AY517" s="211"/>
      <c r="AZ517" s="211"/>
      <c r="BA517" s="211"/>
      <c r="BB517" s="211"/>
      <c r="BC517" s="211"/>
      <c r="BD517" s="211"/>
      <c r="BE517" s="211"/>
      <c r="BF517" s="211"/>
      <c r="BG517" s="211"/>
      <c r="BH517" s="211"/>
    </row>
    <row r="518" spans="1:60" ht="12.75" outlineLevel="1">
      <c r="A518" s="252"/>
      <c r="B518" s="225"/>
      <c r="C518" s="243" t="s">
        <v>167</v>
      </c>
      <c r="D518" s="229"/>
      <c r="E518" s="233">
        <v>3.4515</v>
      </c>
      <c r="F518" s="237"/>
      <c r="G518" s="237"/>
      <c r="H518" s="238"/>
      <c r="I518" s="254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1"/>
      <c r="AT518" s="211"/>
      <c r="AU518" s="211"/>
      <c r="AV518" s="211"/>
      <c r="AW518" s="211"/>
      <c r="AX518" s="211"/>
      <c r="AY518" s="211"/>
      <c r="AZ518" s="211"/>
      <c r="BA518" s="211"/>
      <c r="BB518" s="211"/>
      <c r="BC518" s="211"/>
      <c r="BD518" s="211"/>
      <c r="BE518" s="211"/>
      <c r="BF518" s="211"/>
      <c r="BG518" s="211"/>
      <c r="BH518" s="211"/>
    </row>
    <row r="519" spans="1:60" ht="12.75" outlineLevel="1">
      <c r="A519" s="252"/>
      <c r="B519" s="225"/>
      <c r="C519" s="242" t="s">
        <v>446</v>
      </c>
      <c r="D519" s="228"/>
      <c r="E519" s="232">
        <v>-0.702</v>
      </c>
      <c r="F519" s="237"/>
      <c r="G519" s="237"/>
      <c r="H519" s="238"/>
      <c r="I519" s="254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Q519" s="211"/>
      <c r="AR519" s="211"/>
      <c r="AS519" s="211"/>
      <c r="AT519" s="211"/>
      <c r="AU519" s="211"/>
      <c r="AV519" s="211"/>
      <c r="AW519" s="211"/>
      <c r="AX519" s="211"/>
      <c r="AY519" s="211"/>
      <c r="AZ519" s="211"/>
      <c r="BA519" s="211"/>
      <c r="BB519" s="211"/>
      <c r="BC519" s="211"/>
      <c r="BD519" s="211"/>
      <c r="BE519" s="211"/>
      <c r="BF519" s="211"/>
      <c r="BG519" s="211"/>
      <c r="BH519" s="211"/>
    </row>
    <row r="520" spans="1:60" ht="12.75" outlineLevel="1">
      <c r="A520" s="252"/>
      <c r="B520" s="225"/>
      <c r="C520" s="243" t="s">
        <v>167</v>
      </c>
      <c r="D520" s="229"/>
      <c r="E520" s="233">
        <v>-0.702</v>
      </c>
      <c r="F520" s="237"/>
      <c r="G520" s="237"/>
      <c r="H520" s="238"/>
      <c r="I520" s="254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Q520" s="211"/>
      <c r="AR520" s="211"/>
      <c r="AS520" s="211"/>
      <c r="AT520" s="211"/>
      <c r="AU520" s="211"/>
      <c r="AV520" s="211"/>
      <c r="AW520" s="211"/>
      <c r="AX520" s="211"/>
      <c r="AY520" s="211"/>
      <c r="AZ520" s="211"/>
      <c r="BA520" s="211"/>
      <c r="BB520" s="211"/>
      <c r="BC520" s="211"/>
      <c r="BD520" s="211"/>
      <c r="BE520" s="211"/>
      <c r="BF520" s="211"/>
      <c r="BG520" s="211"/>
      <c r="BH520" s="211"/>
    </row>
    <row r="521" spans="1:60" ht="12.75" outlineLevel="1">
      <c r="A521" s="252"/>
      <c r="B521" s="225"/>
      <c r="C521" s="242" t="s">
        <v>447</v>
      </c>
      <c r="D521" s="228"/>
      <c r="E521" s="232">
        <v>2.065</v>
      </c>
      <c r="F521" s="237"/>
      <c r="G521" s="237"/>
      <c r="H521" s="238"/>
      <c r="I521" s="254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Q521" s="211"/>
      <c r="AR521" s="211"/>
      <c r="AS521" s="211"/>
      <c r="AT521" s="211"/>
      <c r="AU521" s="211"/>
      <c r="AV521" s="211"/>
      <c r="AW521" s="211"/>
      <c r="AX521" s="211"/>
      <c r="AY521" s="211"/>
      <c r="AZ521" s="211"/>
      <c r="BA521" s="211"/>
      <c r="BB521" s="211"/>
      <c r="BC521" s="211"/>
      <c r="BD521" s="211"/>
      <c r="BE521" s="211"/>
      <c r="BF521" s="211"/>
      <c r="BG521" s="211"/>
      <c r="BH521" s="211"/>
    </row>
    <row r="522" spans="1:60" ht="12.75" outlineLevel="1">
      <c r="A522" s="252"/>
      <c r="B522" s="225"/>
      <c r="C522" s="243" t="s">
        <v>167</v>
      </c>
      <c r="D522" s="229"/>
      <c r="E522" s="233">
        <v>2.065</v>
      </c>
      <c r="F522" s="237"/>
      <c r="G522" s="237"/>
      <c r="H522" s="238"/>
      <c r="I522" s="254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  <c r="AS522" s="211"/>
      <c r="AT522" s="211"/>
      <c r="AU522" s="211"/>
      <c r="AV522" s="211"/>
      <c r="AW522" s="211"/>
      <c r="AX522" s="211"/>
      <c r="AY522" s="211"/>
      <c r="AZ522" s="211"/>
      <c r="BA522" s="211"/>
      <c r="BB522" s="211"/>
      <c r="BC522" s="211"/>
      <c r="BD522" s="211"/>
      <c r="BE522" s="211"/>
      <c r="BF522" s="211"/>
      <c r="BG522" s="211"/>
      <c r="BH522" s="211"/>
    </row>
    <row r="523" spans="1:60" ht="12.75" outlineLevel="1">
      <c r="A523" s="252"/>
      <c r="B523" s="225"/>
      <c r="C523" s="242" t="s">
        <v>448</v>
      </c>
      <c r="D523" s="228"/>
      <c r="E523" s="232">
        <v>-0.32</v>
      </c>
      <c r="F523" s="237"/>
      <c r="G523" s="237"/>
      <c r="H523" s="238"/>
      <c r="I523" s="254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Q523" s="211"/>
      <c r="AR523" s="211"/>
      <c r="AS523" s="211"/>
      <c r="AT523" s="211"/>
      <c r="AU523" s="211"/>
      <c r="AV523" s="211"/>
      <c r="AW523" s="211"/>
      <c r="AX523" s="211"/>
      <c r="AY523" s="211"/>
      <c r="AZ523" s="211"/>
      <c r="BA523" s="211"/>
      <c r="BB523" s="211"/>
      <c r="BC523" s="211"/>
      <c r="BD523" s="211"/>
      <c r="BE523" s="211"/>
      <c r="BF523" s="211"/>
      <c r="BG523" s="211"/>
      <c r="BH523" s="211"/>
    </row>
    <row r="524" spans="1:60" ht="12.75" outlineLevel="1">
      <c r="A524" s="252"/>
      <c r="B524" s="225"/>
      <c r="C524" s="242" t="s">
        <v>437</v>
      </c>
      <c r="D524" s="228"/>
      <c r="E524" s="232"/>
      <c r="F524" s="237"/>
      <c r="G524" s="237"/>
      <c r="H524" s="238"/>
      <c r="I524" s="254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Q524" s="211"/>
      <c r="AR524" s="211"/>
      <c r="AS524" s="211"/>
      <c r="AT524" s="211"/>
      <c r="AU524" s="211"/>
      <c r="AV524" s="211"/>
      <c r="AW524" s="211"/>
      <c r="AX524" s="211"/>
      <c r="AY524" s="211"/>
      <c r="AZ524" s="211"/>
      <c r="BA524" s="211"/>
      <c r="BB524" s="211"/>
      <c r="BC524" s="211"/>
      <c r="BD524" s="211"/>
      <c r="BE524" s="211"/>
      <c r="BF524" s="211"/>
      <c r="BG524" s="211"/>
      <c r="BH524" s="211"/>
    </row>
    <row r="525" spans="1:60" ht="12.75" outlineLevel="1">
      <c r="A525" s="252"/>
      <c r="B525" s="225"/>
      <c r="C525" s="243" t="s">
        <v>167</v>
      </c>
      <c r="D525" s="229"/>
      <c r="E525" s="233">
        <v>-0.32</v>
      </c>
      <c r="F525" s="237"/>
      <c r="G525" s="237"/>
      <c r="H525" s="238"/>
      <c r="I525" s="254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Q525" s="211"/>
      <c r="AR525" s="211"/>
      <c r="AS525" s="211"/>
      <c r="AT525" s="211"/>
      <c r="AU525" s="211"/>
      <c r="AV525" s="211"/>
      <c r="AW525" s="211"/>
      <c r="AX525" s="211"/>
      <c r="AY525" s="211"/>
      <c r="AZ525" s="211"/>
      <c r="BA525" s="211"/>
      <c r="BB525" s="211"/>
      <c r="BC525" s="211"/>
      <c r="BD525" s="211"/>
      <c r="BE525" s="211"/>
      <c r="BF525" s="211"/>
      <c r="BG525" s="211"/>
      <c r="BH525" s="211"/>
    </row>
    <row r="526" spans="1:60" ht="12.75" outlineLevel="1">
      <c r="A526" s="252"/>
      <c r="B526" s="225"/>
      <c r="C526" s="242" t="s">
        <v>449</v>
      </c>
      <c r="D526" s="228"/>
      <c r="E526" s="232">
        <v>1.071</v>
      </c>
      <c r="F526" s="237"/>
      <c r="G526" s="237"/>
      <c r="H526" s="238"/>
      <c r="I526" s="254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Q526" s="211"/>
      <c r="AR526" s="211"/>
      <c r="AS526" s="211"/>
      <c r="AT526" s="211"/>
      <c r="AU526" s="211"/>
      <c r="AV526" s="211"/>
      <c r="AW526" s="211"/>
      <c r="AX526" s="211"/>
      <c r="AY526" s="211"/>
      <c r="AZ526" s="211"/>
      <c r="BA526" s="211"/>
      <c r="BB526" s="211"/>
      <c r="BC526" s="211"/>
      <c r="BD526" s="211"/>
      <c r="BE526" s="211"/>
      <c r="BF526" s="211"/>
      <c r="BG526" s="211"/>
      <c r="BH526" s="211"/>
    </row>
    <row r="527" spans="1:60" ht="12.75" outlineLevel="1">
      <c r="A527" s="252"/>
      <c r="B527" s="225"/>
      <c r="C527" s="310"/>
      <c r="D527" s="311"/>
      <c r="E527" s="312"/>
      <c r="F527" s="313"/>
      <c r="G527" s="314"/>
      <c r="H527" s="238"/>
      <c r="I527" s="254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Q527" s="211"/>
      <c r="AR527" s="211"/>
      <c r="AS527" s="211"/>
      <c r="AT527" s="211"/>
      <c r="AU527" s="211"/>
      <c r="AV527" s="211"/>
      <c r="AW527" s="211"/>
      <c r="AX527" s="211"/>
      <c r="AY527" s="211"/>
      <c r="AZ527" s="211"/>
      <c r="BA527" s="211"/>
      <c r="BB527" s="211"/>
      <c r="BC527" s="211"/>
      <c r="BD527" s="211"/>
      <c r="BE527" s="211"/>
      <c r="BF527" s="211"/>
      <c r="BG527" s="211"/>
      <c r="BH527" s="211"/>
    </row>
    <row r="528" spans="1:60" ht="12.75" outlineLevel="1">
      <c r="A528" s="252"/>
      <c r="B528" s="304" t="s">
        <v>450</v>
      </c>
      <c r="C528" s="305"/>
      <c r="D528" s="306"/>
      <c r="E528" s="307"/>
      <c r="F528" s="308"/>
      <c r="G528" s="309"/>
      <c r="H528" s="238"/>
      <c r="I528" s="254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>
        <v>0</v>
      </c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Q528" s="211"/>
      <c r="AR528" s="211"/>
      <c r="AS528" s="211"/>
      <c r="AT528" s="211"/>
      <c r="AU528" s="211"/>
      <c r="AV528" s="211"/>
      <c r="AW528" s="211"/>
      <c r="AX528" s="211"/>
      <c r="AY528" s="211"/>
      <c r="AZ528" s="211"/>
      <c r="BA528" s="211"/>
      <c r="BB528" s="211"/>
      <c r="BC528" s="211"/>
      <c r="BD528" s="211"/>
      <c r="BE528" s="211"/>
      <c r="BF528" s="211"/>
      <c r="BG528" s="211"/>
      <c r="BH528" s="211"/>
    </row>
    <row r="529" spans="1:60" ht="12.75" outlineLevel="1">
      <c r="A529" s="251">
        <v>54</v>
      </c>
      <c r="B529" s="224" t="s">
        <v>451</v>
      </c>
      <c r="C529" s="241" t="s">
        <v>452</v>
      </c>
      <c r="D529" s="227" t="s">
        <v>203</v>
      </c>
      <c r="E529" s="231">
        <v>19</v>
      </c>
      <c r="F529" s="236"/>
      <c r="G529" s="237">
        <f>ROUND(E529*F529,2)</f>
        <v>0</v>
      </c>
      <c r="H529" s="238" t="s">
        <v>426</v>
      </c>
      <c r="I529" s="254" t="s">
        <v>163</v>
      </c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 t="s">
        <v>164</v>
      </c>
      <c r="AF529" s="211"/>
      <c r="AG529" s="211"/>
      <c r="AH529" s="211"/>
      <c r="AI529" s="211"/>
      <c r="AJ529" s="211"/>
      <c r="AK529" s="211"/>
      <c r="AL529" s="211"/>
      <c r="AM529" s="211">
        <v>21</v>
      </c>
      <c r="AN529" s="211"/>
      <c r="AO529" s="211"/>
      <c r="AP529" s="211"/>
      <c r="AQ529" s="211"/>
      <c r="AR529" s="211"/>
      <c r="AS529" s="211"/>
      <c r="AT529" s="211"/>
      <c r="AU529" s="211"/>
      <c r="AV529" s="211"/>
      <c r="AW529" s="211"/>
      <c r="AX529" s="211"/>
      <c r="AY529" s="211"/>
      <c r="AZ529" s="211"/>
      <c r="BA529" s="211"/>
      <c r="BB529" s="211"/>
      <c r="BC529" s="211"/>
      <c r="BD529" s="211"/>
      <c r="BE529" s="211"/>
      <c r="BF529" s="211"/>
      <c r="BG529" s="211"/>
      <c r="BH529" s="211"/>
    </row>
    <row r="530" spans="1:60" ht="12.75" outlineLevel="1">
      <c r="A530" s="252"/>
      <c r="B530" s="225"/>
      <c r="C530" s="242" t="s">
        <v>427</v>
      </c>
      <c r="D530" s="228"/>
      <c r="E530" s="232"/>
      <c r="F530" s="237"/>
      <c r="G530" s="237"/>
      <c r="H530" s="238"/>
      <c r="I530" s="254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  <c r="AS530" s="211"/>
      <c r="AT530" s="211"/>
      <c r="AU530" s="211"/>
      <c r="AV530" s="211"/>
      <c r="AW530" s="211"/>
      <c r="AX530" s="211"/>
      <c r="AY530" s="211"/>
      <c r="AZ530" s="211"/>
      <c r="BA530" s="211"/>
      <c r="BB530" s="211"/>
      <c r="BC530" s="211"/>
      <c r="BD530" s="211"/>
      <c r="BE530" s="211"/>
      <c r="BF530" s="211"/>
      <c r="BG530" s="211"/>
      <c r="BH530" s="211"/>
    </row>
    <row r="531" spans="1:60" ht="12.75" outlineLevel="1">
      <c r="A531" s="252"/>
      <c r="B531" s="225"/>
      <c r="C531" s="243" t="s">
        <v>167</v>
      </c>
      <c r="D531" s="229"/>
      <c r="E531" s="233"/>
      <c r="F531" s="237"/>
      <c r="G531" s="237"/>
      <c r="H531" s="238"/>
      <c r="I531" s="254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Q531" s="211"/>
      <c r="AR531" s="211"/>
      <c r="AS531" s="211"/>
      <c r="AT531" s="211"/>
      <c r="AU531" s="211"/>
      <c r="AV531" s="211"/>
      <c r="AW531" s="211"/>
      <c r="AX531" s="211"/>
      <c r="AY531" s="211"/>
      <c r="AZ531" s="211"/>
      <c r="BA531" s="211"/>
      <c r="BB531" s="211"/>
      <c r="BC531" s="211"/>
      <c r="BD531" s="211"/>
      <c r="BE531" s="211"/>
      <c r="BF531" s="211"/>
      <c r="BG531" s="211"/>
      <c r="BH531" s="211"/>
    </row>
    <row r="532" spans="1:60" ht="12.75" outlineLevel="1">
      <c r="A532" s="252"/>
      <c r="B532" s="225"/>
      <c r="C532" s="242" t="s">
        <v>453</v>
      </c>
      <c r="D532" s="228"/>
      <c r="E532" s="232">
        <v>19</v>
      </c>
      <c r="F532" s="237"/>
      <c r="G532" s="237"/>
      <c r="H532" s="238"/>
      <c r="I532" s="254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  <c r="AS532" s="211"/>
      <c r="AT532" s="211"/>
      <c r="AU532" s="211"/>
      <c r="AV532" s="211"/>
      <c r="AW532" s="211"/>
      <c r="AX532" s="211"/>
      <c r="AY532" s="211"/>
      <c r="AZ532" s="211"/>
      <c r="BA532" s="211"/>
      <c r="BB532" s="211"/>
      <c r="BC532" s="211"/>
      <c r="BD532" s="211"/>
      <c r="BE532" s="211"/>
      <c r="BF532" s="211"/>
      <c r="BG532" s="211"/>
      <c r="BH532" s="211"/>
    </row>
    <row r="533" spans="1:60" ht="12.75" outlineLevel="1">
      <c r="A533" s="252"/>
      <c r="B533" s="225"/>
      <c r="C533" s="310"/>
      <c r="D533" s="311"/>
      <c r="E533" s="312"/>
      <c r="F533" s="313"/>
      <c r="G533" s="314"/>
      <c r="H533" s="238"/>
      <c r="I533" s="254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  <c r="AS533" s="211"/>
      <c r="AT533" s="211"/>
      <c r="AU533" s="211"/>
      <c r="AV533" s="211"/>
      <c r="AW533" s="211"/>
      <c r="AX533" s="211"/>
      <c r="AY533" s="211"/>
      <c r="AZ533" s="211"/>
      <c r="BA533" s="211"/>
      <c r="BB533" s="211"/>
      <c r="BC533" s="211"/>
      <c r="BD533" s="211"/>
      <c r="BE533" s="211"/>
      <c r="BF533" s="211"/>
      <c r="BG533" s="211"/>
      <c r="BH533" s="211"/>
    </row>
    <row r="534" spans="1:60" ht="12.75" outlineLevel="1">
      <c r="A534" s="252"/>
      <c r="B534" s="304" t="s">
        <v>454</v>
      </c>
      <c r="C534" s="305"/>
      <c r="D534" s="306"/>
      <c r="E534" s="307"/>
      <c r="F534" s="308"/>
      <c r="G534" s="309"/>
      <c r="H534" s="238"/>
      <c r="I534" s="254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>
        <v>0</v>
      </c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  <c r="AS534" s="211"/>
      <c r="AT534" s="211"/>
      <c r="AU534" s="211"/>
      <c r="AV534" s="211"/>
      <c r="AW534" s="211"/>
      <c r="AX534" s="211"/>
      <c r="AY534" s="211"/>
      <c r="AZ534" s="211"/>
      <c r="BA534" s="211"/>
      <c r="BB534" s="211"/>
      <c r="BC534" s="211"/>
      <c r="BD534" s="211"/>
      <c r="BE534" s="211"/>
      <c r="BF534" s="211"/>
      <c r="BG534" s="211"/>
      <c r="BH534" s="211"/>
    </row>
    <row r="535" spans="1:60" ht="12.75" outlineLevel="1">
      <c r="A535" s="251">
        <v>55</v>
      </c>
      <c r="B535" s="224" t="s">
        <v>455</v>
      </c>
      <c r="C535" s="241" t="s">
        <v>456</v>
      </c>
      <c r="D535" s="227" t="s">
        <v>124</v>
      </c>
      <c r="E535" s="231">
        <v>0.8503</v>
      </c>
      <c r="F535" s="236"/>
      <c r="G535" s="237">
        <f>ROUND(E535*F535,2)</f>
        <v>0</v>
      </c>
      <c r="H535" s="238" t="s">
        <v>426</v>
      </c>
      <c r="I535" s="254" t="s">
        <v>163</v>
      </c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 t="s">
        <v>164</v>
      </c>
      <c r="AF535" s="211"/>
      <c r="AG535" s="211"/>
      <c r="AH535" s="211"/>
      <c r="AI535" s="211"/>
      <c r="AJ535" s="211"/>
      <c r="AK535" s="211"/>
      <c r="AL535" s="211"/>
      <c r="AM535" s="211">
        <v>21</v>
      </c>
      <c r="AN535" s="211"/>
      <c r="AO535" s="211"/>
      <c r="AP535" s="211"/>
      <c r="AQ535" s="211"/>
      <c r="AR535" s="211"/>
      <c r="AS535" s="211"/>
      <c r="AT535" s="211"/>
      <c r="AU535" s="211"/>
      <c r="AV535" s="211"/>
      <c r="AW535" s="211"/>
      <c r="AX535" s="211"/>
      <c r="AY535" s="211"/>
      <c r="AZ535" s="211"/>
      <c r="BA535" s="211"/>
      <c r="BB535" s="211"/>
      <c r="BC535" s="211"/>
      <c r="BD535" s="211"/>
      <c r="BE535" s="211"/>
      <c r="BF535" s="211"/>
      <c r="BG535" s="211"/>
      <c r="BH535" s="211"/>
    </row>
    <row r="536" spans="1:60" ht="12.75" outlineLevel="1">
      <c r="A536" s="252"/>
      <c r="B536" s="225"/>
      <c r="C536" s="242" t="s">
        <v>427</v>
      </c>
      <c r="D536" s="228"/>
      <c r="E536" s="232"/>
      <c r="F536" s="237"/>
      <c r="G536" s="237"/>
      <c r="H536" s="238"/>
      <c r="I536" s="254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11"/>
      <c r="AT536" s="211"/>
      <c r="AU536" s="211"/>
      <c r="AV536" s="211"/>
      <c r="AW536" s="211"/>
      <c r="AX536" s="211"/>
      <c r="AY536" s="211"/>
      <c r="AZ536" s="211"/>
      <c r="BA536" s="211"/>
      <c r="BB536" s="211"/>
      <c r="BC536" s="211"/>
      <c r="BD536" s="211"/>
      <c r="BE536" s="211"/>
      <c r="BF536" s="211"/>
      <c r="BG536" s="211"/>
      <c r="BH536" s="211"/>
    </row>
    <row r="537" spans="1:60" ht="12.75" outlineLevel="1">
      <c r="A537" s="252"/>
      <c r="B537" s="225"/>
      <c r="C537" s="243" t="s">
        <v>167</v>
      </c>
      <c r="D537" s="229"/>
      <c r="E537" s="233"/>
      <c r="F537" s="237"/>
      <c r="G537" s="237"/>
      <c r="H537" s="238"/>
      <c r="I537" s="254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Q537" s="211"/>
      <c r="AR537" s="211"/>
      <c r="AS537" s="211"/>
      <c r="AT537" s="211"/>
      <c r="AU537" s="211"/>
      <c r="AV537" s="211"/>
      <c r="AW537" s="211"/>
      <c r="AX537" s="211"/>
      <c r="AY537" s="211"/>
      <c r="AZ537" s="211"/>
      <c r="BA537" s="211"/>
      <c r="BB537" s="211"/>
      <c r="BC537" s="211"/>
      <c r="BD537" s="211"/>
      <c r="BE537" s="211"/>
      <c r="BF537" s="211"/>
      <c r="BG537" s="211"/>
      <c r="BH537" s="211"/>
    </row>
    <row r="538" spans="1:60" ht="12.75" outlineLevel="1">
      <c r="A538" s="252"/>
      <c r="B538" s="225"/>
      <c r="C538" s="242" t="s">
        <v>457</v>
      </c>
      <c r="D538" s="228"/>
      <c r="E538" s="232">
        <v>0.8503</v>
      </c>
      <c r="F538" s="237"/>
      <c r="G538" s="237"/>
      <c r="H538" s="238"/>
      <c r="I538" s="254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Q538" s="211"/>
      <c r="AR538" s="211"/>
      <c r="AS538" s="211"/>
      <c r="AT538" s="211"/>
      <c r="AU538" s="211"/>
      <c r="AV538" s="211"/>
      <c r="AW538" s="211"/>
      <c r="AX538" s="211"/>
      <c r="AY538" s="211"/>
      <c r="AZ538" s="211"/>
      <c r="BA538" s="211"/>
      <c r="BB538" s="211"/>
      <c r="BC538" s="211"/>
      <c r="BD538" s="211"/>
      <c r="BE538" s="211"/>
      <c r="BF538" s="211"/>
      <c r="BG538" s="211"/>
      <c r="BH538" s="211"/>
    </row>
    <row r="539" spans="1:60" ht="12.75" outlineLevel="1">
      <c r="A539" s="252"/>
      <c r="B539" s="225"/>
      <c r="C539" s="310"/>
      <c r="D539" s="311"/>
      <c r="E539" s="312"/>
      <c r="F539" s="313"/>
      <c r="G539" s="314"/>
      <c r="H539" s="238"/>
      <c r="I539" s="254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Q539" s="211"/>
      <c r="AR539" s="211"/>
      <c r="AS539" s="211"/>
      <c r="AT539" s="211"/>
      <c r="AU539" s="211"/>
      <c r="AV539" s="211"/>
      <c r="AW539" s="211"/>
      <c r="AX539" s="211"/>
      <c r="AY539" s="211"/>
      <c r="AZ539" s="211"/>
      <c r="BA539" s="211"/>
      <c r="BB539" s="211"/>
      <c r="BC539" s="211"/>
      <c r="BD539" s="211"/>
      <c r="BE539" s="211"/>
      <c r="BF539" s="211"/>
      <c r="BG539" s="211"/>
      <c r="BH539" s="211"/>
    </row>
    <row r="540" spans="1:60" ht="12.75" outlineLevel="1">
      <c r="A540" s="251">
        <v>56</v>
      </c>
      <c r="B540" s="224" t="s">
        <v>458</v>
      </c>
      <c r="C540" s="241" t="s">
        <v>459</v>
      </c>
      <c r="D540" s="227" t="s">
        <v>124</v>
      </c>
      <c r="E540" s="231">
        <v>6.4185</v>
      </c>
      <c r="F540" s="236"/>
      <c r="G540" s="237">
        <f>ROUND(E540*F540,2)</f>
        <v>0</v>
      </c>
      <c r="H540" s="238" t="s">
        <v>426</v>
      </c>
      <c r="I540" s="254" t="s">
        <v>163</v>
      </c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 t="s">
        <v>164</v>
      </c>
      <c r="AF540" s="211"/>
      <c r="AG540" s="211"/>
      <c r="AH540" s="211"/>
      <c r="AI540" s="211"/>
      <c r="AJ540" s="211"/>
      <c r="AK540" s="211"/>
      <c r="AL540" s="211"/>
      <c r="AM540" s="211">
        <v>21</v>
      </c>
      <c r="AN540" s="211"/>
      <c r="AO540" s="211"/>
      <c r="AP540" s="211"/>
      <c r="AQ540" s="211"/>
      <c r="AR540" s="211"/>
      <c r="AS540" s="211"/>
      <c r="AT540" s="211"/>
      <c r="AU540" s="211"/>
      <c r="AV540" s="211"/>
      <c r="AW540" s="211"/>
      <c r="AX540" s="211"/>
      <c r="AY540" s="211"/>
      <c r="AZ540" s="211"/>
      <c r="BA540" s="211"/>
      <c r="BB540" s="211"/>
      <c r="BC540" s="211"/>
      <c r="BD540" s="211"/>
      <c r="BE540" s="211"/>
      <c r="BF540" s="211"/>
      <c r="BG540" s="211"/>
      <c r="BH540" s="211"/>
    </row>
    <row r="541" spans="1:60" ht="12.75" outlineLevel="1">
      <c r="A541" s="252"/>
      <c r="B541" s="225"/>
      <c r="C541" s="242" t="s">
        <v>427</v>
      </c>
      <c r="D541" s="228"/>
      <c r="E541" s="232"/>
      <c r="F541" s="237"/>
      <c r="G541" s="237"/>
      <c r="H541" s="238"/>
      <c r="I541" s="254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  <c r="AJ541" s="211"/>
      <c r="AK541" s="211"/>
      <c r="AL541" s="211"/>
      <c r="AM541" s="211"/>
      <c r="AN541" s="211"/>
      <c r="AO541" s="211"/>
      <c r="AP541" s="211"/>
      <c r="AQ541" s="211"/>
      <c r="AR541" s="211"/>
      <c r="AS541" s="211"/>
      <c r="AT541" s="211"/>
      <c r="AU541" s="211"/>
      <c r="AV541" s="211"/>
      <c r="AW541" s="211"/>
      <c r="AX541" s="211"/>
      <c r="AY541" s="211"/>
      <c r="AZ541" s="211"/>
      <c r="BA541" s="211"/>
      <c r="BB541" s="211"/>
      <c r="BC541" s="211"/>
      <c r="BD541" s="211"/>
      <c r="BE541" s="211"/>
      <c r="BF541" s="211"/>
      <c r="BG541" s="211"/>
      <c r="BH541" s="211"/>
    </row>
    <row r="542" spans="1:60" ht="12.75" outlineLevel="1">
      <c r="A542" s="252"/>
      <c r="B542" s="225"/>
      <c r="C542" s="243" t="s">
        <v>167</v>
      </c>
      <c r="D542" s="229"/>
      <c r="E542" s="233"/>
      <c r="F542" s="237"/>
      <c r="G542" s="237"/>
      <c r="H542" s="238"/>
      <c r="I542" s="254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Q542" s="211"/>
      <c r="AR542" s="211"/>
      <c r="AS542" s="211"/>
      <c r="AT542" s="211"/>
      <c r="AU542" s="211"/>
      <c r="AV542" s="211"/>
      <c r="AW542" s="211"/>
      <c r="AX542" s="211"/>
      <c r="AY542" s="211"/>
      <c r="AZ542" s="211"/>
      <c r="BA542" s="211"/>
      <c r="BB542" s="211"/>
      <c r="BC542" s="211"/>
      <c r="BD542" s="211"/>
      <c r="BE542" s="211"/>
      <c r="BF542" s="211"/>
      <c r="BG542" s="211"/>
      <c r="BH542" s="211"/>
    </row>
    <row r="543" spans="1:60" ht="12.75" outlineLevel="1">
      <c r="A543" s="252"/>
      <c r="B543" s="225"/>
      <c r="C543" s="242" t="s">
        <v>460</v>
      </c>
      <c r="D543" s="228"/>
      <c r="E543" s="232">
        <v>6.4185</v>
      </c>
      <c r="F543" s="237"/>
      <c r="G543" s="237"/>
      <c r="H543" s="238"/>
      <c r="I543" s="254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Q543" s="211"/>
      <c r="AR543" s="211"/>
      <c r="AS543" s="211"/>
      <c r="AT543" s="211"/>
      <c r="AU543" s="211"/>
      <c r="AV543" s="211"/>
      <c r="AW543" s="211"/>
      <c r="AX543" s="211"/>
      <c r="AY543" s="211"/>
      <c r="AZ543" s="211"/>
      <c r="BA543" s="211"/>
      <c r="BB543" s="211"/>
      <c r="BC543" s="211"/>
      <c r="BD543" s="211"/>
      <c r="BE543" s="211"/>
      <c r="BF543" s="211"/>
      <c r="BG543" s="211"/>
      <c r="BH543" s="211"/>
    </row>
    <row r="544" spans="1:60" ht="12.75" outlineLevel="1">
      <c r="A544" s="252"/>
      <c r="B544" s="225"/>
      <c r="C544" s="310"/>
      <c r="D544" s="311"/>
      <c r="E544" s="312"/>
      <c r="F544" s="313"/>
      <c r="G544" s="314"/>
      <c r="H544" s="238"/>
      <c r="I544" s="254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Q544" s="211"/>
      <c r="AR544" s="211"/>
      <c r="AS544" s="211"/>
      <c r="AT544" s="211"/>
      <c r="AU544" s="211"/>
      <c r="AV544" s="211"/>
      <c r="AW544" s="211"/>
      <c r="AX544" s="211"/>
      <c r="AY544" s="211"/>
      <c r="AZ544" s="211"/>
      <c r="BA544" s="211"/>
      <c r="BB544" s="211"/>
      <c r="BC544" s="211"/>
      <c r="BD544" s="211"/>
      <c r="BE544" s="211"/>
      <c r="BF544" s="211"/>
      <c r="BG544" s="211"/>
      <c r="BH544" s="211"/>
    </row>
    <row r="545" spans="1:60" ht="12.75" outlineLevel="1">
      <c r="A545" s="252"/>
      <c r="B545" s="304" t="s">
        <v>461</v>
      </c>
      <c r="C545" s="305"/>
      <c r="D545" s="306"/>
      <c r="E545" s="307"/>
      <c r="F545" s="308"/>
      <c r="G545" s="309"/>
      <c r="H545" s="238"/>
      <c r="I545" s="254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211"/>
      <c r="AB545" s="211"/>
      <c r="AC545" s="211">
        <v>0</v>
      </c>
      <c r="AD545" s="211"/>
      <c r="AE545" s="211"/>
      <c r="AF545" s="211"/>
      <c r="AG545" s="211"/>
      <c r="AH545" s="211"/>
      <c r="AI545" s="211"/>
      <c r="AJ545" s="211"/>
      <c r="AK545" s="211"/>
      <c r="AL545" s="211"/>
      <c r="AM545" s="211"/>
      <c r="AN545" s="211"/>
      <c r="AO545" s="211"/>
      <c r="AP545" s="211"/>
      <c r="AQ545" s="211"/>
      <c r="AR545" s="211"/>
      <c r="AS545" s="211"/>
      <c r="AT545" s="211"/>
      <c r="AU545" s="211"/>
      <c r="AV545" s="211"/>
      <c r="AW545" s="211"/>
      <c r="AX545" s="211"/>
      <c r="AY545" s="211"/>
      <c r="AZ545" s="211"/>
      <c r="BA545" s="211"/>
      <c r="BB545" s="211"/>
      <c r="BC545" s="211"/>
      <c r="BD545" s="211"/>
      <c r="BE545" s="211"/>
      <c r="BF545" s="211"/>
      <c r="BG545" s="211"/>
      <c r="BH545" s="211"/>
    </row>
    <row r="546" spans="1:60" ht="12.75" outlineLevel="1">
      <c r="A546" s="252"/>
      <c r="B546" s="304" t="s">
        <v>462</v>
      </c>
      <c r="C546" s="305"/>
      <c r="D546" s="306"/>
      <c r="E546" s="307"/>
      <c r="F546" s="308"/>
      <c r="G546" s="309"/>
      <c r="H546" s="238"/>
      <c r="I546" s="254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 t="s">
        <v>179</v>
      </c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Q546" s="211"/>
      <c r="AR546" s="211"/>
      <c r="AS546" s="211"/>
      <c r="AT546" s="211"/>
      <c r="AU546" s="211"/>
      <c r="AV546" s="211"/>
      <c r="AW546" s="211"/>
      <c r="AX546" s="211"/>
      <c r="AY546" s="211"/>
      <c r="AZ546" s="211"/>
      <c r="BA546" s="211"/>
      <c r="BB546" s="211"/>
      <c r="BC546" s="211"/>
      <c r="BD546" s="211"/>
      <c r="BE546" s="211"/>
      <c r="BF546" s="211"/>
      <c r="BG546" s="211"/>
      <c r="BH546" s="211"/>
    </row>
    <row r="547" spans="1:60" ht="12.75" outlineLevel="1">
      <c r="A547" s="251">
        <v>57</v>
      </c>
      <c r="B547" s="224" t="s">
        <v>463</v>
      </c>
      <c r="C547" s="241" t="s">
        <v>464</v>
      </c>
      <c r="D547" s="227" t="s">
        <v>161</v>
      </c>
      <c r="E547" s="231">
        <v>64.215</v>
      </c>
      <c r="F547" s="236"/>
      <c r="G547" s="237">
        <f>ROUND(E547*F547,2)</f>
        <v>0</v>
      </c>
      <c r="H547" s="238" t="s">
        <v>426</v>
      </c>
      <c r="I547" s="254" t="s">
        <v>163</v>
      </c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 t="s">
        <v>164</v>
      </c>
      <c r="AF547" s="211"/>
      <c r="AG547" s="211"/>
      <c r="AH547" s="211"/>
      <c r="AI547" s="211"/>
      <c r="AJ547" s="211"/>
      <c r="AK547" s="211"/>
      <c r="AL547" s="211"/>
      <c r="AM547" s="211">
        <v>21</v>
      </c>
      <c r="AN547" s="211"/>
      <c r="AO547" s="211"/>
      <c r="AP547" s="211"/>
      <c r="AQ547" s="211"/>
      <c r="AR547" s="211"/>
      <c r="AS547" s="211"/>
      <c r="AT547" s="211"/>
      <c r="AU547" s="211"/>
      <c r="AV547" s="211"/>
      <c r="AW547" s="211"/>
      <c r="AX547" s="211"/>
      <c r="AY547" s="211"/>
      <c r="AZ547" s="211"/>
      <c r="BA547" s="211"/>
      <c r="BB547" s="211"/>
      <c r="BC547" s="211"/>
      <c r="BD547" s="211"/>
      <c r="BE547" s="211"/>
      <c r="BF547" s="211"/>
      <c r="BG547" s="211"/>
      <c r="BH547" s="211"/>
    </row>
    <row r="548" spans="1:60" ht="12.75" outlineLevel="1">
      <c r="A548" s="252"/>
      <c r="B548" s="225"/>
      <c r="C548" s="242" t="s">
        <v>437</v>
      </c>
      <c r="D548" s="228"/>
      <c r="E548" s="232"/>
      <c r="F548" s="237"/>
      <c r="G548" s="237"/>
      <c r="H548" s="238"/>
      <c r="I548" s="254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/>
      <c r="AM548" s="211"/>
      <c r="AN548" s="211"/>
      <c r="AO548" s="211"/>
      <c r="AP548" s="211"/>
      <c r="AQ548" s="211"/>
      <c r="AR548" s="211"/>
      <c r="AS548" s="211"/>
      <c r="AT548" s="211"/>
      <c r="AU548" s="211"/>
      <c r="AV548" s="211"/>
      <c r="AW548" s="211"/>
      <c r="AX548" s="211"/>
      <c r="AY548" s="211"/>
      <c r="AZ548" s="211"/>
      <c r="BA548" s="211"/>
      <c r="BB548" s="211"/>
      <c r="BC548" s="211"/>
      <c r="BD548" s="211"/>
      <c r="BE548" s="211"/>
      <c r="BF548" s="211"/>
      <c r="BG548" s="211"/>
      <c r="BH548" s="211"/>
    </row>
    <row r="549" spans="1:60" ht="12.75" outlineLevel="1">
      <c r="A549" s="252"/>
      <c r="B549" s="225"/>
      <c r="C549" s="243" t="s">
        <v>167</v>
      </c>
      <c r="D549" s="229"/>
      <c r="E549" s="233"/>
      <c r="F549" s="237"/>
      <c r="G549" s="237"/>
      <c r="H549" s="238"/>
      <c r="I549" s="254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1"/>
      <c r="AT549" s="211"/>
      <c r="AU549" s="211"/>
      <c r="AV549" s="211"/>
      <c r="AW549" s="211"/>
      <c r="AX549" s="211"/>
      <c r="AY549" s="211"/>
      <c r="AZ549" s="211"/>
      <c r="BA549" s="211"/>
      <c r="BB549" s="211"/>
      <c r="BC549" s="211"/>
      <c r="BD549" s="211"/>
      <c r="BE549" s="211"/>
      <c r="BF549" s="211"/>
      <c r="BG549" s="211"/>
      <c r="BH549" s="211"/>
    </row>
    <row r="550" spans="1:60" ht="12.75" outlineLevel="1">
      <c r="A550" s="252"/>
      <c r="B550" s="225"/>
      <c r="C550" s="242" t="s">
        <v>465</v>
      </c>
      <c r="D550" s="228"/>
      <c r="E550" s="232">
        <v>18.54</v>
      </c>
      <c r="F550" s="237"/>
      <c r="G550" s="237"/>
      <c r="H550" s="238"/>
      <c r="I550" s="254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Q550" s="211"/>
      <c r="AR550" s="211"/>
      <c r="AS550" s="211"/>
      <c r="AT550" s="211"/>
      <c r="AU550" s="211"/>
      <c r="AV550" s="211"/>
      <c r="AW550" s="211"/>
      <c r="AX550" s="211"/>
      <c r="AY550" s="211"/>
      <c r="AZ550" s="211"/>
      <c r="BA550" s="211"/>
      <c r="BB550" s="211"/>
      <c r="BC550" s="211"/>
      <c r="BD550" s="211"/>
      <c r="BE550" s="211"/>
      <c r="BF550" s="211"/>
      <c r="BG550" s="211"/>
      <c r="BH550" s="211"/>
    </row>
    <row r="551" spans="1:60" ht="12.75" outlineLevel="1">
      <c r="A551" s="252"/>
      <c r="B551" s="225"/>
      <c r="C551" s="242" t="s">
        <v>245</v>
      </c>
      <c r="D551" s="228"/>
      <c r="E551" s="232"/>
      <c r="F551" s="237"/>
      <c r="G551" s="237"/>
      <c r="H551" s="238"/>
      <c r="I551" s="254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  <c r="AJ551" s="211"/>
      <c r="AK551" s="211"/>
      <c r="AL551" s="211"/>
      <c r="AM551" s="211"/>
      <c r="AN551" s="211"/>
      <c r="AO551" s="211"/>
      <c r="AP551" s="211"/>
      <c r="AQ551" s="211"/>
      <c r="AR551" s="211"/>
      <c r="AS551" s="211"/>
      <c r="AT551" s="211"/>
      <c r="AU551" s="211"/>
      <c r="AV551" s="211"/>
      <c r="AW551" s="211"/>
      <c r="AX551" s="211"/>
      <c r="AY551" s="211"/>
      <c r="AZ551" s="211"/>
      <c r="BA551" s="211"/>
      <c r="BB551" s="211"/>
      <c r="BC551" s="211"/>
      <c r="BD551" s="211"/>
      <c r="BE551" s="211"/>
      <c r="BF551" s="211"/>
      <c r="BG551" s="211"/>
      <c r="BH551" s="211"/>
    </row>
    <row r="552" spans="1:60" ht="12.75" outlineLevel="1">
      <c r="A552" s="252"/>
      <c r="B552" s="225"/>
      <c r="C552" s="242" t="s">
        <v>252</v>
      </c>
      <c r="D552" s="228"/>
      <c r="E552" s="232"/>
      <c r="F552" s="237"/>
      <c r="G552" s="237"/>
      <c r="H552" s="238"/>
      <c r="I552" s="254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11"/>
      <c r="AT552" s="211"/>
      <c r="AU552" s="211"/>
      <c r="AV552" s="211"/>
      <c r="AW552" s="211"/>
      <c r="AX552" s="211"/>
      <c r="AY552" s="211"/>
      <c r="AZ552" s="211"/>
      <c r="BA552" s="211"/>
      <c r="BB552" s="211"/>
      <c r="BC552" s="211"/>
      <c r="BD552" s="211"/>
      <c r="BE552" s="211"/>
      <c r="BF552" s="211"/>
      <c r="BG552" s="211"/>
      <c r="BH552" s="211"/>
    </row>
    <row r="553" spans="1:60" ht="12.75" outlineLevel="1">
      <c r="A553" s="252"/>
      <c r="B553" s="225"/>
      <c r="C553" s="243" t="s">
        <v>167</v>
      </c>
      <c r="D553" s="229"/>
      <c r="E553" s="233">
        <v>18.54</v>
      </c>
      <c r="F553" s="237"/>
      <c r="G553" s="237"/>
      <c r="H553" s="238"/>
      <c r="I553" s="254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11"/>
      <c r="AT553" s="211"/>
      <c r="AU553" s="211"/>
      <c r="AV553" s="211"/>
      <c r="AW553" s="211"/>
      <c r="AX553" s="211"/>
      <c r="AY553" s="211"/>
      <c r="AZ553" s="211"/>
      <c r="BA553" s="211"/>
      <c r="BB553" s="211"/>
      <c r="BC553" s="211"/>
      <c r="BD553" s="211"/>
      <c r="BE553" s="211"/>
      <c r="BF553" s="211"/>
      <c r="BG553" s="211"/>
      <c r="BH553" s="211"/>
    </row>
    <row r="554" spans="1:60" ht="12.75" outlineLevel="1">
      <c r="A554" s="252"/>
      <c r="B554" s="225"/>
      <c r="C554" s="242" t="s">
        <v>253</v>
      </c>
      <c r="D554" s="228"/>
      <c r="E554" s="232">
        <v>45.675</v>
      </c>
      <c r="F554" s="237"/>
      <c r="G554" s="237"/>
      <c r="H554" s="238"/>
      <c r="I554" s="254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11"/>
      <c r="AT554" s="211"/>
      <c r="AU554" s="211"/>
      <c r="AV554" s="211"/>
      <c r="AW554" s="211"/>
      <c r="AX554" s="211"/>
      <c r="AY554" s="211"/>
      <c r="AZ554" s="211"/>
      <c r="BA554" s="211"/>
      <c r="BB554" s="211"/>
      <c r="BC554" s="211"/>
      <c r="BD554" s="211"/>
      <c r="BE554" s="211"/>
      <c r="BF554" s="211"/>
      <c r="BG554" s="211"/>
      <c r="BH554" s="211"/>
    </row>
    <row r="555" spans="1:60" ht="12.75" outlineLevel="1">
      <c r="A555" s="252"/>
      <c r="B555" s="225"/>
      <c r="C555" s="310"/>
      <c r="D555" s="311"/>
      <c r="E555" s="312"/>
      <c r="F555" s="313"/>
      <c r="G555" s="314"/>
      <c r="H555" s="238"/>
      <c r="I555" s="254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Q555" s="211"/>
      <c r="AR555" s="211"/>
      <c r="AS555" s="211"/>
      <c r="AT555" s="211"/>
      <c r="AU555" s="211"/>
      <c r="AV555" s="211"/>
      <c r="AW555" s="211"/>
      <c r="AX555" s="211"/>
      <c r="AY555" s="211"/>
      <c r="AZ555" s="211"/>
      <c r="BA555" s="211"/>
      <c r="BB555" s="211"/>
      <c r="BC555" s="211"/>
      <c r="BD555" s="211"/>
      <c r="BE555" s="211"/>
      <c r="BF555" s="211"/>
      <c r="BG555" s="211"/>
      <c r="BH555" s="211"/>
    </row>
    <row r="556" spans="1:60" ht="12.75" outlineLevel="1">
      <c r="A556" s="251">
        <v>58</v>
      </c>
      <c r="B556" s="224" t="s">
        <v>466</v>
      </c>
      <c r="C556" s="241" t="s">
        <v>467</v>
      </c>
      <c r="D556" s="227" t="s">
        <v>161</v>
      </c>
      <c r="E556" s="231">
        <v>45.64</v>
      </c>
      <c r="F556" s="236"/>
      <c r="G556" s="237">
        <f>ROUND(E556*F556,2)</f>
        <v>0</v>
      </c>
      <c r="H556" s="238" t="s">
        <v>426</v>
      </c>
      <c r="I556" s="254" t="s">
        <v>163</v>
      </c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 t="s">
        <v>164</v>
      </c>
      <c r="AF556" s="211"/>
      <c r="AG556" s="211"/>
      <c r="AH556" s="211"/>
      <c r="AI556" s="211"/>
      <c r="AJ556" s="211"/>
      <c r="AK556" s="211"/>
      <c r="AL556" s="211"/>
      <c r="AM556" s="211">
        <v>21</v>
      </c>
      <c r="AN556" s="211"/>
      <c r="AO556" s="211"/>
      <c r="AP556" s="211"/>
      <c r="AQ556" s="211"/>
      <c r="AR556" s="211"/>
      <c r="AS556" s="211"/>
      <c r="AT556" s="211"/>
      <c r="AU556" s="211"/>
      <c r="AV556" s="211"/>
      <c r="AW556" s="211"/>
      <c r="AX556" s="211"/>
      <c r="AY556" s="211"/>
      <c r="AZ556" s="211"/>
      <c r="BA556" s="211"/>
      <c r="BB556" s="211"/>
      <c r="BC556" s="211"/>
      <c r="BD556" s="211"/>
      <c r="BE556" s="211"/>
      <c r="BF556" s="211"/>
      <c r="BG556" s="211"/>
      <c r="BH556" s="211"/>
    </row>
    <row r="557" spans="1:60" ht="12.75" outlineLevel="1">
      <c r="A557" s="252"/>
      <c r="B557" s="225"/>
      <c r="C557" s="242" t="s">
        <v>427</v>
      </c>
      <c r="D557" s="228"/>
      <c r="E557" s="232"/>
      <c r="F557" s="237"/>
      <c r="G557" s="237"/>
      <c r="H557" s="238"/>
      <c r="I557" s="254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/>
      <c r="AF557" s="211"/>
      <c r="AG557" s="211"/>
      <c r="AH557" s="211"/>
      <c r="AI557" s="211"/>
      <c r="AJ557" s="211"/>
      <c r="AK557" s="211"/>
      <c r="AL557" s="211"/>
      <c r="AM557" s="211"/>
      <c r="AN557" s="211"/>
      <c r="AO557" s="211"/>
      <c r="AP557" s="211"/>
      <c r="AQ557" s="211"/>
      <c r="AR557" s="211"/>
      <c r="AS557" s="211"/>
      <c r="AT557" s="211"/>
      <c r="AU557" s="211"/>
      <c r="AV557" s="211"/>
      <c r="AW557" s="211"/>
      <c r="AX557" s="211"/>
      <c r="AY557" s="211"/>
      <c r="AZ557" s="211"/>
      <c r="BA557" s="211"/>
      <c r="BB557" s="211"/>
      <c r="BC557" s="211"/>
      <c r="BD557" s="211"/>
      <c r="BE557" s="211"/>
      <c r="BF557" s="211"/>
      <c r="BG557" s="211"/>
      <c r="BH557" s="211"/>
    </row>
    <row r="558" spans="1:60" ht="12.75" outlineLevel="1">
      <c r="A558" s="252"/>
      <c r="B558" s="225"/>
      <c r="C558" s="243" t="s">
        <v>167</v>
      </c>
      <c r="D558" s="229"/>
      <c r="E558" s="233"/>
      <c r="F558" s="237"/>
      <c r="G558" s="237"/>
      <c r="H558" s="238"/>
      <c r="I558" s="254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/>
      <c r="AF558" s="211"/>
      <c r="AG558" s="211"/>
      <c r="AH558" s="211"/>
      <c r="AI558" s="211"/>
      <c r="AJ558" s="211"/>
      <c r="AK558" s="211"/>
      <c r="AL558" s="211"/>
      <c r="AM558" s="211"/>
      <c r="AN558" s="211"/>
      <c r="AO558" s="211"/>
      <c r="AP558" s="211"/>
      <c r="AQ558" s="211"/>
      <c r="AR558" s="211"/>
      <c r="AS558" s="211"/>
      <c r="AT558" s="211"/>
      <c r="AU558" s="211"/>
      <c r="AV558" s="211"/>
      <c r="AW558" s="211"/>
      <c r="AX558" s="211"/>
      <c r="AY558" s="211"/>
      <c r="AZ558" s="211"/>
      <c r="BA558" s="211"/>
      <c r="BB558" s="211"/>
      <c r="BC558" s="211"/>
      <c r="BD558" s="211"/>
      <c r="BE558" s="211"/>
      <c r="BF558" s="211"/>
      <c r="BG558" s="211"/>
      <c r="BH558" s="211"/>
    </row>
    <row r="559" spans="1:60" ht="12.75" outlineLevel="1">
      <c r="A559" s="252"/>
      <c r="B559" s="225"/>
      <c r="C559" s="242" t="s">
        <v>468</v>
      </c>
      <c r="D559" s="228"/>
      <c r="E559" s="232">
        <v>45.64</v>
      </c>
      <c r="F559" s="237"/>
      <c r="G559" s="237"/>
      <c r="H559" s="238"/>
      <c r="I559" s="254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  <c r="AJ559" s="211"/>
      <c r="AK559" s="211"/>
      <c r="AL559" s="211"/>
      <c r="AM559" s="211"/>
      <c r="AN559" s="211"/>
      <c r="AO559" s="211"/>
      <c r="AP559" s="211"/>
      <c r="AQ559" s="211"/>
      <c r="AR559" s="211"/>
      <c r="AS559" s="211"/>
      <c r="AT559" s="211"/>
      <c r="AU559" s="211"/>
      <c r="AV559" s="211"/>
      <c r="AW559" s="211"/>
      <c r="AX559" s="211"/>
      <c r="AY559" s="211"/>
      <c r="AZ559" s="211"/>
      <c r="BA559" s="211"/>
      <c r="BB559" s="211"/>
      <c r="BC559" s="211"/>
      <c r="BD559" s="211"/>
      <c r="BE559" s="211"/>
      <c r="BF559" s="211"/>
      <c r="BG559" s="211"/>
      <c r="BH559" s="211"/>
    </row>
    <row r="560" spans="1:60" ht="12.75" outlineLevel="1">
      <c r="A560" s="252"/>
      <c r="B560" s="225"/>
      <c r="C560" s="310"/>
      <c r="D560" s="311"/>
      <c r="E560" s="312"/>
      <c r="F560" s="313"/>
      <c r="G560" s="314"/>
      <c r="H560" s="238"/>
      <c r="I560" s="254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/>
      <c r="AF560" s="211"/>
      <c r="AG560" s="211"/>
      <c r="AH560" s="211"/>
      <c r="AI560" s="211"/>
      <c r="AJ560" s="211"/>
      <c r="AK560" s="211"/>
      <c r="AL560" s="211"/>
      <c r="AM560" s="211"/>
      <c r="AN560" s="211"/>
      <c r="AO560" s="211"/>
      <c r="AP560" s="211"/>
      <c r="AQ560" s="211"/>
      <c r="AR560" s="211"/>
      <c r="AS560" s="211"/>
      <c r="AT560" s="211"/>
      <c r="AU560" s="211"/>
      <c r="AV560" s="211"/>
      <c r="AW560" s="211"/>
      <c r="AX560" s="211"/>
      <c r="AY560" s="211"/>
      <c r="AZ560" s="211"/>
      <c r="BA560" s="211"/>
      <c r="BB560" s="211"/>
      <c r="BC560" s="211"/>
      <c r="BD560" s="211"/>
      <c r="BE560" s="211"/>
      <c r="BF560" s="211"/>
      <c r="BG560" s="211"/>
      <c r="BH560" s="211"/>
    </row>
    <row r="561" spans="1:60" ht="22.5" outlineLevel="1">
      <c r="A561" s="251">
        <v>59</v>
      </c>
      <c r="B561" s="224" t="s">
        <v>469</v>
      </c>
      <c r="C561" s="241" t="s">
        <v>470</v>
      </c>
      <c r="D561" s="227" t="s">
        <v>161</v>
      </c>
      <c r="E561" s="231">
        <v>2.15</v>
      </c>
      <c r="F561" s="236"/>
      <c r="G561" s="237">
        <f>ROUND(E561*F561,2)</f>
        <v>0</v>
      </c>
      <c r="H561" s="238" t="s">
        <v>426</v>
      </c>
      <c r="I561" s="254" t="s">
        <v>163</v>
      </c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 t="s">
        <v>164</v>
      </c>
      <c r="AF561" s="211"/>
      <c r="AG561" s="211"/>
      <c r="AH561" s="211"/>
      <c r="AI561" s="211"/>
      <c r="AJ561" s="211"/>
      <c r="AK561" s="211"/>
      <c r="AL561" s="211"/>
      <c r="AM561" s="211">
        <v>21</v>
      </c>
      <c r="AN561" s="211"/>
      <c r="AO561" s="211"/>
      <c r="AP561" s="211"/>
      <c r="AQ561" s="211"/>
      <c r="AR561" s="211"/>
      <c r="AS561" s="211"/>
      <c r="AT561" s="211"/>
      <c r="AU561" s="211"/>
      <c r="AV561" s="211"/>
      <c r="AW561" s="211"/>
      <c r="AX561" s="211"/>
      <c r="AY561" s="211"/>
      <c r="AZ561" s="211"/>
      <c r="BA561" s="211"/>
      <c r="BB561" s="211"/>
      <c r="BC561" s="211"/>
      <c r="BD561" s="211"/>
      <c r="BE561" s="211"/>
      <c r="BF561" s="211"/>
      <c r="BG561" s="211"/>
      <c r="BH561" s="211"/>
    </row>
    <row r="562" spans="1:60" ht="12.75" outlineLevel="1">
      <c r="A562" s="252"/>
      <c r="B562" s="225"/>
      <c r="C562" s="242" t="s">
        <v>471</v>
      </c>
      <c r="D562" s="228"/>
      <c r="E562" s="232"/>
      <c r="F562" s="237"/>
      <c r="G562" s="237"/>
      <c r="H562" s="238"/>
      <c r="I562" s="254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211"/>
      <c r="AH562" s="211"/>
      <c r="AI562" s="211"/>
      <c r="AJ562" s="211"/>
      <c r="AK562" s="211"/>
      <c r="AL562" s="211"/>
      <c r="AM562" s="211"/>
      <c r="AN562" s="211"/>
      <c r="AO562" s="211"/>
      <c r="AP562" s="211"/>
      <c r="AQ562" s="211"/>
      <c r="AR562" s="211"/>
      <c r="AS562" s="211"/>
      <c r="AT562" s="211"/>
      <c r="AU562" s="211"/>
      <c r="AV562" s="211"/>
      <c r="AW562" s="211"/>
      <c r="AX562" s="211"/>
      <c r="AY562" s="211"/>
      <c r="AZ562" s="211"/>
      <c r="BA562" s="211"/>
      <c r="BB562" s="211"/>
      <c r="BC562" s="211"/>
      <c r="BD562" s="211"/>
      <c r="BE562" s="211"/>
      <c r="BF562" s="211"/>
      <c r="BG562" s="211"/>
      <c r="BH562" s="211"/>
    </row>
    <row r="563" spans="1:60" ht="12.75" outlineLevel="1">
      <c r="A563" s="252"/>
      <c r="B563" s="225"/>
      <c r="C563" s="242" t="s">
        <v>427</v>
      </c>
      <c r="D563" s="228"/>
      <c r="E563" s="232"/>
      <c r="F563" s="237"/>
      <c r="G563" s="237"/>
      <c r="H563" s="238"/>
      <c r="I563" s="254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/>
      <c r="AF563" s="211"/>
      <c r="AG563" s="211"/>
      <c r="AH563" s="211"/>
      <c r="AI563" s="211"/>
      <c r="AJ563" s="211"/>
      <c r="AK563" s="211"/>
      <c r="AL563" s="211"/>
      <c r="AM563" s="211"/>
      <c r="AN563" s="211"/>
      <c r="AO563" s="211"/>
      <c r="AP563" s="211"/>
      <c r="AQ563" s="211"/>
      <c r="AR563" s="211"/>
      <c r="AS563" s="211"/>
      <c r="AT563" s="211"/>
      <c r="AU563" s="211"/>
      <c r="AV563" s="211"/>
      <c r="AW563" s="211"/>
      <c r="AX563" s="211"/>
      <c r="AY563" s="211"/>
      <c r="AZ563" s="211"/>
      <c r="BA563" s="211"/>
      <c r="BB563" s="211"/>
      <c r="BC563" s="211"/>
      <c r="BD563" s="211"/>
      <c r="BE563" s="211"/>
      <c r="BF563" s="211"/>
      <c r="BG563" s="211"/>
      <c r="BH563" s="211"/>
    </row>
    <row r="564" spans="1:60" ht="12.75" outlineLevel="1">
      <c r="A564" s="252"/>
      <c r="B564" s="225"/>
      <c r="C564" s="243" t="s">
        <v>167</v>
      </c>
      <c r="D564" s="229"/>
      <c r="E564" s="233"/>
      <c r="F564" s="237"/>
      <c r="G564" s="237"/>
      <c r="H564" s="238"/>
      <c r="I564" s="254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Q564" s="211"/>
      <c r="AR564" s="211"/>
      <c r="AS564" s="211"/>
      <c r="AT564" s="211"/>
      <c r="AU564" s="211"/>
      <c r="AV564" s="211"/>
      <c r="AW564" s="211"/>
      <c r="AX564" s="211"/>
      <c r="AY564" s="211"/>
      <c r="AZ564" s="211"/>
      <c r="BA564" s="211"/>
      <c r="BB564" s="211"/>
      <c r="BC564" s="211"/>
      <c r="BD564" s="211"/>
      <c r="BE564" s="211"/>
      <c r="BF564" s="211"/>
      <c r="BG564" s="211"/>
      <c r="BH564" s="211"/>
    </row>
    <row r="565" spans="1:60" ht="12.75" outlineLevel="1">
      <c r="A565" s="252"/>
      <c r="B565" s="225"/>
      <c r="C565" s="242" t="s">
        <v>472</v>
      </c>
      <c r="D565" s="228"/>
      <c r="E565" s="232">
        <v>2.15</v>
      </c>
      <c r="F565" s="237"/>
      <c r="G565" s="237"/>
      <c r="H565" s="238"/>
      <c r="I565" s="254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Q565" s="211"/>
      <c r="AR565" s="211"/>
      <c r="AS565" s="211"/>
      <c r="AT565" s="211"/>
      <c r="AU565" s="211"/>
      <c r="AV565" s="211"/>
      <c r="AW565" s="211"/>
      <c r="AX565" s="211"/>
      <c r="AY565" s="211"/>
      <c r="AZ565" s="211"/>
      <c r="BA565" s="211"/>
      <c r="BB565" s="211"/>
      <c r="BC565" s="211"/>
      <c r="BD565" s="211"/>
      <c r="BE565" s="211"/>
      <c r="BF565" s="211"/>
      <c r="BG565" s="211"/>
      <c r="BH565" s="211"/>
    </row>
    <row r="566" spans="1:60" ht="12.75" outlineLevel="1">
      <c r="A566" s="252"/>
      <c r="B566" s="225"/>
      <c r="C566" s="310"/>
      <c r="D566" s="311"/>
      <c r="E566" s="312"/>
      <c r="F566" s="313"/>
      <c r="G566" s="314"/>
      <c r="H566" s="238"/>
      <c r="I566" s="254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11"/>
      <c r="AT566" s="211"/>
      <c r="AU566" s="211"/>
      <c r="AV566" s="211"/>
      <c r="AW566" s="211"/>
      <c r="AX566" s="211"/>
      <c r="AY566" s="211"/>
      <c r="AZ566" s="211"/>
      <c r="BA566" s="211"/>
      <c r="BB566" s="211"/>
      <c r="BC566" s="211"/>
      <c r="BD566" s="211"/>
      <c r="BE566" s="211"/>
      <c r="BF566" s="211"/>
      <c r="BG566" s="211"/>
      <c r="BH566" s="211"/>
    </row>
    <row r="567" spans="1:60" ht="12.75" outlineLevel="1">
      <c r="A567" s="252"/>
      <c r="B567" s="304" t="s">
        <v>473</v>
      </c>
      <c r="C567" s="305"/>
      <c r="D567" s="306"/>
      <c r="E567" s="307"/>
      <c r="F567" s="308"/>
      <c r="G567" s="309"/>
      <c r="H567" s="238"/>
      <c r="I567" s="254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>
        <v>0</v>
      </c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11"/>
      <c r="AT567" s="211"/>
      <c r="AU567" s="211"/>
      <c r="AV567" s="211"/>
      <c r="AW567" s="211"/>
      <c r="AX567" s="211"/>
      <c r="AY567" s="211"/>
      <c r="AZ567" s="211"/>
      <c r="BA567" s="211"/>
      <c r="BB567" s="211"/>
      <c r="BC567" s="211"/>
      <c r="BD567" s="211"/>
      <c r="BE567" s="211"/>
      <c r="BF567" s="211"/>
      <c r="BG567" s="211"/>
      <c r="BH567" s="211"/>
    </row>
    <row r="568" spans="1:60" ht="12.75" outlineLevel="1">
      <c r="A568" s="251">
        <v>60</v>
      </c>
      <c r="B568" s="224" t="s">
        <v>474</v>
      </c>
      <c r="C568" s="241" t="s">
        <v>475</v>
      </c>
      <c r="D568" s="227" t="s">
        <v>124</v>
      </c>
      <c r="E568" s="231">
        <v>0.1155</v>
      </c>
      <c r="F568" s="236"/>
      <c r="G568" s="237">
        <f>ROUND(E568*F568,2)</f>
        <v>0</v>
      </c>
      <c r="H568" s="238" t="s">
        <v>426</v>
      </c>
      <c r="I568" s="254" t="s">
        <v>163</v>
      </c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 t="s">
        <v>164</v>
      </c>
      <c r="AF568" s="211"/>
      <c r="AG568" s="211"/>
      <c r="AH568" s="211"/>
      <c r="AI568" s="211"/>
      <c r="AJ568" s="211"/>
      <c r="AK568" s="211"/>
      <c r="AL568" s="211"/>
      <c r="AM568" s="211">
        <v>21</v>
      </c>
      <c r="AN568" s="211"/>
      <c r="AO568" s="211"/>
      <c r="AP568" s="211"/>
      <c r="AQ568" s="211"/>
      <c r="AR568" s="211"/>
      <c r="AS568" s="211"/>
      <c r="AT568" s="211"/>
      <c r="AU568" s="211"/>
      <c r="AV568" s="211"/>
      <c r="AW568" s="211"/>
      <c r="AX568" s="211"/>
      <c r="AY568" s="211"/>
      <c r="AZ568" s="211"/>
      <c r="BA568" s="211"/>
      <c r="BB568" s="211"/>
      <c r="BC568" s="211"/>
      <c r="BD568" s="211"/>
      <c r="BE568" s="211"/>
      <c r="BF568" s="211"/>
      <c r="BG568" s="211"/>
      <c r="BH568" s="211"/>
    </row>
    <row r="569" spans="1:60" ht="12.75" outlineLevel="1">
      <c r="A569" s="252"/>
      <c r="B569" s="225"/>
      <c r="C569" s="242" t="s">
        <v>427</v>
      </c>
      <c r="D569" s="228"/>
      <c r="E569" s="232"/>
      <c r="F569" s="237"/>
      <c r="G569" s="237"/>
      <c r="H569" s="238"/>
      <c r="I569" s="254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11"/>
      <c r="AT569" s="211"/>
      <c r="AU569" s="211"/>
      <c r="AV569" s="211"/>
      <c r="AW569" s="211"/>
      <c r="AX569" s="211"/>
      <c r="AY569" s="211"/>
      <c r="AZ569" s="211"/>
      <c r="BA569" s="211"/>
      <c r="BB569" s="211"/>
      <c r="BC569" s="211"/>
      <c r="BD569" s="211"/>
      <c r="BE569" s="211"/>
      <c r="BF569" s="211"/>
      <c r="BG569" s="211"/>
      <c r="BH569" s="211"/>
    </row>
    <row r="570" spans="1:60" ht="12.75" outlineLevel="1">
      <c r="A570" s="252"/>
      <c r="B570" s="225"/>
      <c r="C570" s="243" t="s">
        <v>167</v>
      </c>
      <c r="D570" s="229"/>
      <c r="E570" s="233"/>
      <c r="F570" s="237"/>
      <c r="G570" s="237"/>
      <c r="H570" s="238"/>
      <c r="I570" s="254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11"/>
      <c r="AT570" s="211"/>
      <c r="AU570" s="211"/>
      <c r="AV570" s="211"/>
      <c r="AW570" s="211"/>
      <c r="AX570" s="211"/>
      <c r="AY570" s="211"/>
      <c r="AZ570" s="211"/>
      <c r="BA570" s="211"/>
      <c r="BB570" s="211"/>
      <c r="BC570" s="211"/>
      <c r="BD570" s="211"/>
      <c r="BE570" s="211"/>
      <c r="BF570" s="211"/>
      <c r="BG570" s="211"/>
      <c r="BH570" s="211"/>
    </row>
    <row r="571" spans="1:60" ht="12.75" outlineLevel="1">
      <c r="A571" s="252"/>
      <c r="B571" s="225"/>
      <c r="C571" s="242" t="s">
        <v>476</v>
      </c>
      <c r="D571" s="228"/>
      <c r="E571" s="232">
        <v>0.1155</v>
      </c>
      <c r="F571" s="237"/>
      <c r="G571" s="237"/>
      <c r="H571" s="238"/>
      <c r="I571" s="254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Q571" s="211"/>
      <c r="AR571" s="211"/>
      <c r="AS571" s="211"/>
      <c r="AT571" s="211"/>
      <c r="AU571" s="211"/>
      <c r="AV571" s="211"/>
      <c r="AW571" s="211"/>
      <c r="AX571" s="211"/>
      <c r="AY571" s="211"/>
      <c r="AZ571" s="211"/>
      <c r="BA571" s="211"/>
      <c r="BB571" s="211"/>
      <c r="BC571" s="211"/>
      <c r="BD571" s="211"/>
      <c r="BE571" s="211"/>
      <c r="BF571" s="211"/>
      <c r="BG571" s="211"/>
      <c r="BH571" s="211"/>
    </row>
    <row r="572" spans="1:60" ht="12.75" outlineLevel="1">
      <c r="A572" s="252"/>
      <c r="B572" s="225"/>
      <c r="C572" s="310"/>
      <c r="D572" s="311"/>
      <c r="E572" s="312"/>
      <c r="F572" s="313"/>
      <c r="G572" s="314"/>
      <c r="H572" s="238"/>
      <c r="I572" s="254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1"/>
      <c r="AZ572" s="211"/>
      <c r="BA572" s="211"/>
      <c r="BB572" s="211"/>
      <c r="BC572" s="211"/>
      <c r="BD572" s="211"/>
      <c r="BE572" s="211"/>
      <c r="BF572" s="211"/>
      <c r="BG572" s="211"/>
      <c r="BH572" s="211"/>
    </row>
    <row r="573" spans="1:60" ht="12.75" outlineLevel="1">
      <c r="A573" s="251">
        <v>61</v>
      </c>
      <c r="B573" s="224" t="s">
        <v>477</v>
      </c>
      <c r="C573" s="241" t="s">
        <v>478</v>
      </c>
      <c r="D573" s="227" t="s">
        <v>124</v>
      </c>
      <c r="E573" s="231">
        <v>12.02435</v>
      </c>
      <c r="F573" s="236"/>
      <c r="G573" s="237">
        <f>ROUND(E573*F573,2)</f>
        <v>0</v>
      </c>
      <c r="H573" s="238" t="s">
        <v>426</v>
      </c>
      <c r="I573" s="254" t="s">
        <v>163</v>
      </c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 t="s">
        <v>164</v>
      </c>
      <c r="AF573" s="211"/>
      <c r="AG573" s="211"/>
      <c r="AH573" s="211"/>
      <c r="AI573" s="211"/>
      <c r="AJ573" s="211"/>
      <c r="AK573" s="211"/>
      <c r="AL573" s="211"/>
      <c r="AM573" s="211">
        <v>21</v>
      </c>
      <c r="AN573" s="211"/>
      <c r="AO573" s="211"/>
      <c r="AP573" s="211"/>
      <c r="AQ573" s="211"/>
      <c r="AR573" s="211"/>
      <c r="AS573" s="211"/>
      <c r="AT573" s="211"/>
      <c r="AU573" s="211"/>
      <c r="AV573" s="211"/>
      <c r="AW573" s="211"/>
      <c r="AX573" s="211"/>
      <c r="AY573" s="211"/>
      <c r="AZ573" s="211"/>
      <c r="BA573" s="211"/>
      <c r="BB573" s="211"/>
      <c r="BC573" s="211"/>
      <c r="BD573" s="211"/>
      <c r="BE573" s="211"/>
      <c r="BF573" s="211"/>
      <c r="BG573" s="211"/>
      <c r="BH573" s="211"/>
    </row>
    <row r="574" spans="1:60" ht="12.75" outlineLevel="1">
      <c r="A574" s="252"/>
      <c r="B574" s="225"/>
      <c r="C574" s="242" t="s">
        <v>427</v>
      </c>
      <c r="D574" s="228"/>
      <c r="E574" s="232"/>
      <c r="F574" s="237"/>
      <c r="G574" s="237"/>
      <c r="H574" s="238"/>
      <c r="I574" s="254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/>
      <c r="AF574" s="211"/>
      <c r="AG574" s="211"/>
      <c r="AH574" s="211"/>
      <c r="AI574" s="211"/>
      <c r="AJ574" s="211"/>
      <c r="AK574" s="211"/>
      <c r="AL574" s="211"/>
      <c r="AM574" s="211"/>
      <c r="AN574" s="211"/>
      <c r="AO574" s="211"/>
      <c r="AP574" s="211"/>
      <c r="AQ574" s="211"/>
      <c r="AR574" s="211"/>
      <c r="AS574" s="211"/>
      <c r="AT574" s="211"/>
      <c r="AU574" s="211"/>
      <c r="AV574" s="211"/>
      <c r="AW574" s="211"/>
      <c r="AX574" s="211"/>
      <c r="AY574" s="211"/>
      <c r="AZ574" s="211"/>
      <c r="BA574" s="211"/>
      <c r="BB574" s="211"/>
      <c r="BC574" s="211"/>
      <c r="BD574" s="211"/>
      <c r="BE574" s="211"/>
      <c r="BF574" s="211"/>
      <c r="BG574" s="211"/>
      <c r="BH574" s="211"/>
    </row>
    <row r="575" spans="1:60" ht="12.75" outlineLevel="1">
      <c r="A575" s="252"/>
      <c r="B575" s="225"/>
      <c r="C575" s="242" t="s">
        <v>479</v>
      </c>
      <c r="D575" s="228"/>
      <c r="E575" s="232"/>
      <c r="F575" s="237"/>
      <c r="G575" s="237"/>
      <c r="H575" s="238"/>
      <c r="I575" s="254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/>
      <c r="AF575" s="211"/>
      <c r="AG575" s="211"/>
      <c r="AH575" s="211"/>
      <c r="AI575" s="211"/>
      <c r="AJ575" s="211"/>
      <c r="AK575" s="211"/>
      <c r="AL575" s="211"/>
      <c r="AM575" s="211"/>
      <c r="AN575" s="211"/>
      <c r="AO575" s="211"/>
      <c r="AP575" s="211"/>
      <c r="AQ575" s="211"/>
      <c r="AR575" s="211"/>
      <c r="AS575" s="211"/>
      <c r="AT575" s="211"/>
      <c r="AU575" s="211"/>
      <c r="AV575" s="211"/>
      <c r="AW575" s="211"/>
      <c r="AX575" s="211"/>
      <c r="AY575" s="211"/>
      <c r="AZ575" s="211"/>
      <c r="BA575" s="211"/>
      <c r="BB575" s="211"/>
      <c r="BC575" s="211"/>
      <c r="BD575" s="211"/>
      <c r="BE575" s="211"/>
      <c r="BF575" s="211"/>
      <c r="BG575" s="211"/>
      <c r="BH575" s="211"/>
    </row>
    <row r="576" spans="1:60" ht="12.75" outlineLevel="1">
      <c r="A576" s="252"/>
      <c r="B576" s="225"/>
      <c r="C576" s="243" t="s">
        <v>167</v>
      </c>
      <c r="D576" s="229"/>
      <c r="E576" s="233"/>
      <c r="F576" s="237"/>
      <c r="G576" s="237"/>
      <c r="H576" s="238"/>
      <c r="I576" s="254"/>
      <c r="J576" s="211"/>
      <c r="K576" s="211"/>
      <c r="L576" s="211"/>
      <c r="M576" s="211"/>
      <c r="N576" s="211"/>
      <c r="O576" s="211"/>
      <c r="P576" s="211"/>
      <c r="Q576" s="211"/>
      <c r="R576" s="211"/>
      <c r="S576" s="211"/>
      <c r="T576" s="211"/>
      <c r="U576" s="211"/>
      <c r="V576" s="211"/>
      <c r="W576" s="211"/>
      <c r="X576" s="211"/>
      <c r="Y576" s="211"/>
      <c r="Z576" s="211"/>
      <c r="AA576" s="211"/>
      <c r="AB576" s="211"/>
      <c r="AC576" s="211"/>
      <c r="AD576" s="211"/>
      <c r="AE576" s="211"/>
      <c r="AF576" s="211"/>
      <c r="AG576" s="211"/>
      <c r="AH576" s="211"/>
      <c r="AI576" s="211"/>
      <c r="AJ576" s="211"/>
      <c r="AK576" s="211"/>
      <c r="AL576" s="211"/>
      <c r="AM576" s="211"/>
      <c r="AN576" s="211"/>
      <c r="AO576" s="211"/>
      <c r="AP576" s="211"/>
      <c r="AQ576" s="211"/>
      <c r="AR576" s="211"/>
      <c r="AS576" s="211"/>
      <c r="AT576" s="211"/>
      <c r="AU576" s="211"/>
      <c r="AV576" s="211"/>
      <c r="AW576" s="211"/>
      <c r="AX576" s="211"/>
      <c r="AY576" s="211"/>
      <c r="AZ576" s="211"/>
      <c r="BA576" s="211"/>
      <c r="BB576" s="211"/>
      <c r="BC576" s="211"/>
      <c r="BD576" s="211"/>
      <c r="BE576" s="211"/>
      <c r="BF576" s="211"/>
      <c r="BG576" s="211"/>
      <c r="BH576" s="211"/>
    </row>
    <row r="577" spans="1:60" ht="12.75" outlineLevel="1">
      <c r="A577" s="252"/>
      <c r="B577" s="225"/>
      <c r="C577" s="242" t="s">
        <v>480</v>
      </c>
      <c r="D577" s="228"/>
      <c r="E577" s="232">
        <v>4.5101</v>
      </c>
      <c r="F577" s="237"/>
      <c r="G577" s="237"/>
      <c r="H577" s="238"/>
      <c r="I577" s="254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/>
      <c r="AF577" s="211"/>
      <c r="AG577" s="211"/>
      <c r="AH577" s="211"/>
      <c r="AI577" s="211"/>
      <c r="AJ577" s="211"/>
      <c r="AK577" s="211"/>
      <c r="AL577" s="211"/>
      <c r="AM577" s="211"/>
      <c r="AN577" s="211"/>
      <c r="AO577" s="211"/>
      <c r="AP577" s="211"/>
      <c r="AQ577" s="211"/>
      <c r="AR577" s="211"/>
      <c r="AS577" s="211"/>
      <c r="AT577" s="211"/>
      <c r="AU577" s="211"/>
      <c r="AV577" s="211"/>
      <c r="AW577" s="211"/>
      <c r="AX577" s="211"/>
      <c r="AY577" s="211"/>
      <c r="AZ577" s="211"/>
      <c r="BA577" s="211"/>
      <c r="BB577" s="211"/>
      <c r="BC577" s="211"/>
      <c r="BD577" s="211"/>
      <c r="BE577" s="211"/>
      <c r="BF577" s="211"/>
      <c r="BG577" s="211"/>
      <c r="BH577" s="211"/>
    </row>
    <row r="578" spans="1:60" ht="12.75" outlineLevel="1">
      <c r="A578" s="252"/>
      <c r="B578" s="225"/>
      <c r="C578" s="242" t="s">
        <v>437</v>
      </c>
      <c r="D578" s="228"/>
      <c r="E578" s="232"/>
      <c r="F578" s="237"/>
      <c r="G578" s="237"/>
      <c r="H578" s="238"/>
      <c r="I578" s="254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/>
      <c r="AF578" s="211"/>
      <c r="AG578" s="211"/>
      <c r="AH578" s="211"/>
      <c r="AI578" s="211"/>
      <c r="AJ578" s="211"/>
      <c r="AK578" s="211"/>
      <c r="AL578" s="211"/>
      <c r="AM578" s="211"/>
      <c r="AN578" s="211"/>
      <c r="AO578" s="211"/>
      <c r="AP578" s="211"/>
      <c r="AQ578" s="211"/>
      <c r="AR578" s="211"/>
      <c r="AS578" s="211"/>
      <c r="AT578" s="211"/>
      <c r="AU578" s="211"/>
      <c r="AV578" s="211"/>
      <c r="AW578" s="211"/>
      <c r="AX578" s="211"/>
      <c r="AY578" s="211"/>
      <c r="AZ578" s="211"/>
      <c r="BA578" s="211"/>
      <c r="BB578" s="211"/>
      <c r="BC578" s="211"/>
      <c r="BD578" s="211"/>
      <c r="BE578" s="211"/>
      <c r="BF578" s="211"/>
      <c r="BG578" s="211"/>
      <c r="BH578" s="211"/>
    </row>
    <row r="579" spans="1:60" ht="12.75" outlineLevel="1">
      <c r="A579" s="252"/>
      <c r="B579" s="225"/>
      <c r="C579" s="243" t="s">
        <v>167</v>
      </c>
      <c r="D579" s="229"/>
      <c r="E579" s="233">
        <v>4.5101</v>
      </c>
      <c r="F579" s="237"/>
      <c r="G579" s="237"/>
      <c r="H579" s="238"/>
      <c r="I579" s="254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/>
      <c r="AF579" s="211"/>
      <c r="AG579" s="211"/>
      <c r="AH579" s="211"/>
      <c r="AI579" s="211"/>
      <c r="AJ579" s="211"/>
      <c r="AK579" s="211"/>
      <c r="AL579" s="211"/>
      <c r="AM579" s="211"/>
      <c r="AN579" s="211"/>
      <c r="AO579" s="211"/>
      <c r="AP579" s="211"/>
      <c r="AQ579" s="211"/>
      <c r="AR579" s="211"/>
      <c r="AS579" s="211"/>
      <c r="AT579" s="211"/>
      <c r="AU579" s="211"/>
      <c r="AV579" s="211"/>
      <c r="AW579" s="211"/>
      <c r="AX579" s="211"/>
      <c r="AY579" s="211"/>
      <c r="AZ579" s="211"/>
      <c r="BA579" s="211"/>
      <c r="BB579" s="211"/>
      <c r="BC579" s="211"/>
      <c r="BD579" s="211"/>
      <c r="BE579" s="211"/>
      <c r="BF579" s="211"/>
      <c r="BG579" s="211"/>
      <c r="BH579" s="211"/>
    </row>
    <row r="580" spans="1:60" ht="12.75" outlineLevel="1">
      <c r="A580" s="252"/>
      <c r="B580" s="225"/>
      <c r="C580" s="242" t="s">
        <v>481</v>
      </c>
      <c r="D580" s="228"/>
      <c r="E580" s="232">
        <v>6.144</v>
      </c>
      <c r="F580" s="237"/>
      <c r="G580" s="237"/>
      <c r="H580" s="238"/>
      <c r="I580" s="254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/>
      <c r="AF580" s="211"/>
      <c r="AG580" s="211"/>
      <c r="AH580" s="211"/>
      <c r="AI580" s="211"/>
      <c r="AJ580" s="211"/>
      <c r="AK580" s="211"/>
      <c r="AL580" s="211"/>
      <c r="AM580" s="211"/>
      <c r="AN580" s="211"/>
      <c r="AO580" s="211"/>
      <c r="AP580" s="211"/>
      <c r="AQ580" s="211"/>
      <c r="AR580" s="211"/>
      <c r="AS580" s="211"/>
      <c r="AT580" s="211"/>
      <c r="AU580" s="211"/>
      <c r="AV580" s="211"/>
      <c r="AW580" s="211"/>
      <c r="AX580" s="211"/>
      <c r="AY580" s="211"/>
      <c r="AZ580" s="211"/>
      <c r="BA580" s="211"/>
      <c r="BB580" s="211"/>
      <c r="BC580" s="211"/>
      <c r="BD580" s="211"/>
      <c r="BE580" s="211"/>
      <c r="BF580" s="211"/>
      <c r="BG580" s="211"/>
      <c r="BH580" s="211"/>
    </row>
    <row r="581" spans="1:60" ht="12.75" outlineLevel="1">
      <c r="A581" s="252"/>
      <c r="B581" s="225"/>
      <c r="C581" s="242" t="s">
        <v>245</v>
      </c>
      <c r="D581" s="228"/>
      <c r="E581" s="232"/>
      <c r="F581" s="237"/>
      <c r="G581" s="237"/>
      <c r="H581" s="238"/>
      <c r="I581" s="254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/>
      <c r="AF581" s="211"/>
      <c r="AG581" s="211"/>
      <c r="AH581" s="211"/>
      <c r="AI581" s="211"/>
      <c r="AJ581" s="211"/>
      <c r="AK581" s="211"/>
      <c r="AL581" s="211"/>
      <c r="AM581" s="211"/>
      <c r="AN581" s="211"/>
      <c r="AO581" s="211"/>
      <c r="AP581" s="211"/>
      <c r="AQ581" s="211"/>
      <c r="AR581" s="211"/>
      <c r="AS581" s="211"/>
      <c r="AT581" s="211"/>
      <c r="AU581" s="211"/>
      <c r="AV581" s="211"/>
      <c r="AW581" s="211"/>
      <c r="AX581" s="211"/>
      <c r="AY581" s="211"/>
      <c r="AZ581" s="211"/>
      <c r="BA581" s="211"/>
      <c r="BB581" s="211"/>
      <c r="BC581" s="211"/>
      <c r="BD581" s="211"/>
      <c r="BE581" s="211"/>
      <c r="BF581" s="211"/>
      <c r="BG581" s="211"/>
      <c r="BH581" s="211"/>
    </row>
    <row r="582" spans="1:60" ht="12.75" outlineLevel="1">
      <c r="A582" s="252"/>
      <c r="B582" s="225"/>
      <c r="C582" s="242" t="s">
        <v>252</v>
      </c>
      <c r="D582" s="228"/>
      <c r="E582" s="232"/>
      <c r="F582" s="237"/>
      <c r="G582" s="237"/>
      <c r="H582" s="238"/>
      <c r="I582" s="254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Q582" s="211"/>
      <c r="AR582" s="211"/>
      <c r="AS582" s="211"/>
      <c r="AT582" s="211"/>
      <c r="AU582" s="211"/>
      <c r="AV582" s="211"/>
      <c r="AW582" s="211"/>
      <c r="AX582" s="211"/>
      <c r="AY582" s="211"/>
      <c r="AZ582" s="211"/>
      <c r="BA582" s="211"/>
      <c r="BB582" s="211"/>
      <c r="BC582" s="211"/>
      <c r="BD582" s="211"/>
      <c r="BE582" s="211"/>
      <c r="BF582" s="211"/>
      <c r="BG582" s="211"/>
      <c r="BH582" s="211"/>
    </row>
    <row r="583" spans="1:60" ht="12.75" outlineLevel="1">
      <c r="A583" s="252"/>
      <c r="B583" s="225"/>
      <c r="C583" s="243" t="s">
        <v>167</v>
      </c>
      <c r="D583" s="229"/>
      <c r="E583" s="233">
        <v>6.144</v>
      </c>
      <c r="F583" s="237"/>
      <c r="G583" s="237"/>
      <c r="H583" s="238"/>
      <c r="I583" s="254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Q583" s="211"/>
      <c r="AR583" s="211"/>
      <c r="AS583" s="211"/>
      <c r="AT583" s="211"/>
      <c r="AU583" s="211"/>
      <c r="AV583" s="211"/>
      <c r="AW583" s="211"/>
      <c r="AX583" s="211"/>
      <c r="AY583" s="211"/>
      <c r="AZ583" s="211"/>
      <c r="BA583" s="211"/>
      <c r="BB583" s="211"/>
      <c r="BC583" s="211"/>
      <c r="BD583" s="211"/>
      <c r="BE583" s="211"/>
      <c r="BF583" s="211"/>
      <c r="BG583" s="211"/>
      <c r="BH583" s="211"/>
    </row>
    <row r="584" spans="1:60" ht="12.75" outlineLevel="1">
      <c r="A584" s="252"/>
      <c r="B584" s="225"/>
      <c r="C584" s="242" t="s">
        <v>482</v>
      </c>
      <c r="D584" s="228"/>
      <c r="E584" s="232">
        <v>1.37025</v>
      </c>
      <c r="F584" s="237"/>
      <c r="G584" s="237"/>
      <c r="H584" s="238"/>
      <c r="I584" s="254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Q584" s="211"/>
      <c r="AR584" s="211"/>
      <c r="AS584" s="211"/>
      <c r="AT584" s="211"/>
      <c r="AU584" s="211"/>
      <c r="AV584" s="211"/>
      <c r="AW584" s="211"/>
      <c r="AX584" s="211"/>
      <c r="AY584" s="211"/>
      <c r="AZ584" s="211"/>
      <c r="BA584" s="211"/>
      <c r="BB584" s="211"/>
      <c r="BC584" s="211"/>
      <c r="BD584" s="211"/>
      <c r="BE584" s="211"/>
      <c r="BF584" s="211"/>
      <c r="BG584" s="211"/>
      <c r="BH584" s="211"/>
    </row>
    <row r="585" spans="1:60" ht="12.75" outlineLevel="1">
      <c r="A585" s="252"/>
      <c r="B585" s="225"/>
      <c r="C585" s="310"/>
      <c r="D585" s="311"/>
      <c r="E585" s="312"/>
      <c r="F585" s="313"/>
      <c r="G585" s="314"/>
      <c r="H585" s="238"/>
      <c r="I585" s="254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  <c r="AJ585" s="211"/>
      <c r="AK585" s="211"/>
      <c r="AL585" s="211"/>
      <c r="AM585" s="211"/>
      <c r="AN585" s="211"/>
      <c r="AO585" s="211"/>
      <c r="AP585" s="211"/>
      <c r="AQ585" s="211"/>
      <c r="AR585" s="211"/>
      <c r="AS585" s="211"/>
      <c r="AT585" s="211"/>
      <c r="AU585" s="211"/>
      <c r="AV585" s="211"/>
      <c r="AW585" s="211"/>
      <c r="AX585" s="211"/>
      <c r="AY585" s="211"/>
      <c r="AZ585" s="211"/>
      <c r="BA585" s="211"/>
      <c r="BB585" s="211"/>
      <c r="BC585" s="211"/>
      <c r="BD585" s="211"/>
      <c r="BE585" s="211"/>
      <c r="BF585" s="211"/>
      <c r="BG585" s="211"/>
      <c r="BH585" s="211"/>
    </row>
    <row r="586" spans="1:60" ht="12.75" outlineLevel="1">
      <c r="A586" s="251">
        <v>62</v>
      </c>
      <c r="B586" s="224" t="s">
        <v>483</v>
      </c>
      <c r="C586" s="241" t="s">
        <v>484</v>
      </c>
      <c r="D586" s="227" t="s">
        <v>124</v>
      </c>
      <c r="E586" s="231">
        <v>3.6375</v>
      </c>
      <c r="F586" s="236"/>
      <c r="G586" s="237">
        <f>ROUND(E586*F586,2)</f>
        <v>0</v>
      </c>
      <c r="H586" s="238" t="s">
        <v>426</v>
      </c>
      <c r="I586" s="254" t="s">
        <v>163</v>
      </c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 t="s">
        <v>164</v>
      </c>
      <c r="AF586" s="211"/>
      <c r="AG586" s="211"/>
      <c r="AH586" s="211"/>
      <c r="AI586" s="211"/>
      <c r="AJ586" s="211"/>
      <c r="AK586" s="211"/>
      <c r="AL586" s="211"/>
      <c r="AM586" s="211">
        <v>21</v>
      </c>
      <c r="AN586" s="211"/>
      <c r="AO586" s="211"/>
      <c r="AP586" s="211"/>
      <c r="AQ586" s="211"/>
      <c r="AR586" s="211"/>
      <c r="AS586" s="211"/>
      <c r="AT586" s="211"/>
      <c r="AU586" s="211"/>
      <c r="AV586" s="211"/>
      <c r="AW586" s="211"/>
      <c r="AX586" s="211"/>
      <c r="AY586" s="211"/>
      <c r="AZ586" s="211"/>
      <c r="BA586" s="211"/>
      <c r="BB586" s="211"/>
      <c r="BC586" s="211"/>
      <c r="BD586" s="211"/>
      <c r="BE586" s="211"/>
      <c r="BF586" s="211"/>
      <c r="BG586" s="211"/>
      <c r="BH586" s="211"/>
    </row>
    <row r="587" spans="1:60" ht="12.75" outlineLevel="1">
      <c r="A587" s="252"/>
      <c r="B587" s="225"/>
      <c r="C587" s="242" t="s">
        <v>427</v>
      </c>
      <c r="D587" s="228"/>
      <c r="E587" s="232"/>
      <c r="F587" s="237"/>
      <c r="G587" s="237"/>
      <c r="H587" s="238"/>
      <c r="I587" s="254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Q587" s="211"/>
      <c r="AR587" s="211"/>
      <c r="AS587" s="211"/>
      <c r="AT587" s="211"/>
      <c r="AU587" s="211"/>
      <c r="AV587" s="211"/>
      <c r="AW587" s="211"/>
      <c r="AX587" s="211"/>
      <c r="AY587" s="211"/>
      <c r="AZ587" s="211"/>
      <c r="BA587" s="211"/>
      <c r="BB587" s="211"/>
      <c r="BC587" s="211"/>
      <c r="BD587" s="211"/>
      <c r="BE587" s="211"/>
      <c r="BF587" s="211"/>
      <c r="BG587" s="211"/>
      <c r="BH587" s="211"/>
    </row>
    <row r="588" spans="1:60" ht="12.75" outlineLevel="1">
      <c r="A588" s="252"/>
      <c r="B588" s="225"/>
      <c r="C588" s="243" t="s">
        <v>167</v>
      </c>
      <c r="D588" s="229"/>
      <c r="E588" s="233"/>
      <c r="F588" s="237"/>
      <c r="G588" s="237"/>
      <c r="H588" s="238"/>
      <c r="I588" s="254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Q588" s="211"/>
      <c r="AR588" s="211"/>
      <c r="AS588" s="211"/>
      <c r="AT588" s="211"/>
      <c r="AU588" s="211"/>
      <c r="AV588" s="211"/>
      <c r="AW588" s="211"/>
      <c r="AX588" s="211"/>
      <c r="AY588" s="211"/>
      <c r="AZ588" s="211"/>
      <c r="BA588" s="211"/>
      <c r="BB588" s="211"/>
      <c r="BC588" s="211"/>
      <c r="BD588" s="211"/>
      <c r="BE588" s="211"/>
      <c r="BF588" s="211"/>
      <c r="BG588" s="211"/>
      <c r="BH588" s="211"/>
    </row>
    <row r="589" spans="1:60" ht="12.75" outlineLevel="1">
      <c r="A589" s="252"/>
      <c r="B589" s="225"/>
      <c r="C589" s="242" t="s">
        <v>485</v>
      </c>
      <c r="D589" s="228"/>
      <c r="E589" s="232">
        <v>3.6375</v>
      </c>
      <c r="F589" s="237"/>
      <c r="G589" s="237"/>
      <c r="H589" s="238"/>
      <c r="I589" s="254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Q589" s="211"/>
      <c r="AR589" s="211"/>
      <c r="AS589" s="211"/>
      <c r="AT589" s="211"/>
      <c r="AU589" s="211"/>
      <c r="AV589" s="211"/>
      <c r="AW589" s="211"/>
      <c r="AX589" s="211"/>
      <c r="AY589" s="211"/>
      <c r="AZ589" s="211"/>
      <c r="BA589" s="211"/>
      <c r="BB589" s="211"/>
      <c r="BC589" s="211"/>
      <c r="BD589" s="211"/>
      <c r="BE589" s="211"/>
      <c r="BF589" s="211"/>
      <c r="BG589" s="211"/>
      <c r="BH589" s="211"/>
    </row>
    <row r="590" spans="1:60" ht="12.75" outlineLevel="1">
      <c r="A590" s="252"/>
      <c r="B590" s="225"/>
      <c r="C590" s="310"/>
      <c r="D590" s="311"/>
      <c r="E590" s="312"/>
      <c r="F590" s="313"/>
      <c r="G590" s="314"/>
      <c r="H590" s="238"/>
      <c r="I590" s="254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1"/>
      <c r="AT590" s="211"/>
      <c r="AU590" s="211"/>
      <c r="AV590" s="211"/>
      <c r="AW590" s="211"/>
      <c r="AX590" s="211"/>
      <c r="AY590" s="211"/>
      <c r="AZ590" s="211"/>
      <c r="BA590" s="211"/>
      <c r="BB590" s="211"/>
      <c r="BC590" s="211"/>
      <c r="BD590" s="211"/>
      <c r="BE590" s="211"/>
      <c r="BF590" s="211"/>
      <c r="BG590" s="211"/>
      <c r="BH590" s="211"/>
    </row>
    <row r="591" spans="1:60" ht="12.75" outlineLevel="1">
      <c r="A591" s="252"/>
      <c r="B591" s="304" t="s">
        <v>486</v>
      </c>
      <c r="C591" s="305"/>
      <c r="D591" s="306"/>
      <c r="E591" s="307"/>
      <c r="F591" s="308"/>
      <c r="G591" s="309"/>
      <c r="H591" s="238"/>
      <c r="I591" s="254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>
        <v>0</v>
      </c>
      <c r="AD591" s="211"/>
      <c r="AE591" s="211"/>
      <c r="AF591" s="211"/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Q591" s="211"/>
      <c r="AR591" s="211"/>
      <c r="AS591" s="211"/>
      <c r="AT591" s="211"/>
      <c r="AU591" s="211"/>
      <c r="AV591" s="211"/>
      <c r="AW591" s="211"/>
      <c r="AX591" s="211"/>
      <c r="AY591" s="211"/>
      <c r="AZ591" s="211"/>
      <c r="BA591" s="211"/>
      <c r="BB591" s="211"/>
      <c r="BC591" s="211"/>
      <c r="BD591" s="211"/>
      <c r="BE591" s="211"/>
      <c r="BF591" s="211"/>
      <c r="BG591" s="211"/>
      <c r="BH591" s="211"/>
    </row>
    <row r="592" spans="1:60" ht="12.75" outlineLevel="1">
      <c r="A592" s="252"/>
      <c r="B592" s="304" t="s">
        <v>487</v>
      </c>
      <c r="C592" s="305"/>
      <c r="D592" s="306"/>
      <c r="E592" s="307"/>
      <c r="F592" s="308"/>
      <c r="G592" s="309"/>
      <c r="H592" s="238"/>
      <c r="I592" s="254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 t="s">
        <v>179</v>
      </c>
      <c r="AF592" s="211"/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Q592" s="211"/>
      <c r="AR592" s="211"/>
      <c r="AS592" s="211"/>
      <c r="AT592" s="211"/>
      <c r="AU592" s="211"/>
      <c r="AV592" s="211"/>
      <c r="AW592" s="211"/>
      <c r="AX592" s="211"/>
      <c r="AY592" s="211"/>
      <c r="AZ592" s="211"/>
      <c r="BA592" s="211"/>
      <c r="BB592" s="211"/>
      <c r="BC592" s="211"/>
      <c r="BD592" s="211"/>
      <c r="BE592" s="211"/>
      <c r="BF592" s="211"/>
      <c r="BG592" s="211"/>
      <c r="BH592" s="211"/>
    </row>
    <row r="593" spans="1:60" ht="12.75" outlineLevel="1">
      <c r="A593" s="251">
        <v>63</v>
      </c>
      <c r="B593" s="224" t="s">
        <v>488</v>
      </c>
      <c r="C593" s="241" t="s">
        <v>489</v>
      </c>
      <c r="D593" s="227" t="s">
        <v>174</v>
      </c>
      <c r="E593" s="231">
        <v>7</v>
      </c>
      <c r="F593" s="236"/>
      <c r="G593" s="237">
        <f>ROUND(E593*F593,2)</f>
        <v>0</v>
      </c>
      <c r="H593" s="238" t="s">
        <v>426</v>
      </c>
      <c r="I593" s="254" t="s">
        <v>163</v>
      </c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 t="s">
        <v>164</v>
      </c>
      <c r="AF593" s="211"/>
      <c r="AG593" s="211"/>
      <c r="AH593" s="211"/>
      <c r="AI593" s="211"/>
      <c r="AJ593" s="211"/>
      <c r="AK593" s="211"/>
      <c r="AL593" s="211"/>
      <c r="AM593" s="211">
        <v>21</v>
      </c>
      <c r="AN593" s="211"/>
      <c r="AO593" s="211"/>
      <c r="AP593" s="211"/>
      <c r="AQ593" s="211"/>
      <c r="AR593" s="211"/>
      <c r="AS593" s="211"/>
      <c r="AT593" s="211"/>
      <c r="AU593" s="211"/>
      <c r="AV593" s="211"/>
      <c r="AW593" s="211"/>
      <c r="AX593" s="211"/>
      <c r="AY593" s="211"/>
      <c r="AZ593" s="211"/>
      <c r="BA593" s="211"/>
      <c r="BB593" s="211"/>
      <c r="BC593" s="211"/>
      <c r="BD593" s="211"/>
      <c r="BE593" s="211"/>
      <c r="BF593" s="211"/>
      <c r="BG593" s="211"/>
      <c r="BH593" s="211"/>
    </row>
    <row r="594" spans="1:60" ht="12.75" outlineLevel="1">
      <c r="A594" s="252"/>
      <c r="B594" s="225"/>
      <c r="C594" s="242" t="s">
        <v>427</v>
      </c>
      <c r="D594" s="228"/>
      <c r="E594" s="232"/>
      <c r="F594" s="237"/>
      <c r="G594" s="237"/>
      <c r="H594" s="238"/>
      <c r="I594" s="254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Q594" s="211"/>
      <c r="AR594" s="211"/>
      <c r="AS594" s="211"/>
      <c r="AT594" s="211"/>
      <c r="AU594" s="211"/>
      <c r="AV594" s="211"/>
      <c r="AW594" s="211"/>
      <c r="AX594" s="211"/>
      <c r="AY594" s="211"/>
      <c r="AZ594" s="211"/>
      <c r="BA594" s="211"/>
      <c r="BB594" s="211"/>
      <c r="BC594" s="211"/>
      <c r="BD594" s="211"/>
      <c r="BE594" s="211"/>
      <c r="BF594" s="211"/>
      <c r="BG594" s="211"/>
      <c r="BH594" s="211"/>
    </row>
    <row r="595" spans="1:60" ht="12.75" outlineLevel="1">
      <c r="A595" s="252"/>
      <c r="B595" s="225"/>
      <c r="C595" s="243" t="s">
        <v>167</v>
      </c>
      <c r="D595" s="229"/>
      <c r="E595" s="233"/>
      <c r="F595" s="237"/>
      <c r="G595" s="237"/>
      <c r="H595" s="238"/>
      <c r="I595" s="254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Q595" s="211"/>
      <c r="AR595" s="211"/>
      <c r="AS595" s="211"/>
      <c r="AT595" s="211"/>
      <c r="AU595" s="211"/>
      <c r="AV595" s="211"/>
      <c r="AW595" s="211"/>
      <c r="AX595" s="211"/>
      <c r="AY595" s="211"/>
      <c r="AZ595" s="211"/>
      <c r="BA595" s="211"/>
      <c r="BB595" s="211"/>
      <c r="BC595" s="211"/>
      <c r="BD595" s="211"/>
      <c r="BE595" s="211"/>
      <c r="BF595" s="211"/>
      <c r="BG595" s="211"/>
      <c r="BH595" s="211"/>
    </row>
    <row r="596" spans="1:60" ht="12.75" outlineLevel="1">
      <c r="A596" s="252"/>
      <c r="B596" s="225"/>
      <c r="C596" s="242" t="s">
        <v>68</v>
      </c>
      <c r="D596" s="228"/>
      <c r="E596" s="232">
        <v>3</v>
      </c>
      <c r="F596" s="237"/>
      <c r="G596" s="237"/>
      <c r="H596" s="238"/>
      <c r="I596" s="254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211"/>
      <c r="Z596" s="211"/>
      <c r="AA596" s="211"/>
      <c r="AB596" s="211"/>
      <c r="AC596" s="211"/>
      <c r="AD596" s="211"/>
      <c r="AE596" s="211"/>
      <c r="AF596" s="211"/>
      <c r="AG596" s="211"/>
      <c r="AH596" s="211"/>
      <c r="AI596" s="211"/>
      <c r="AJ596" s="211"/>
      <c r="AK596" s="211"/>
      <c r="AL596" s="211"/>
      <c r="AM596" s="211"/>
      <c r="AN596" s="211"/>
      <c r="AO596" s="211"/>
      <c r="AP596" s="211"/>
      <c r="AQ596" s="211"/>
      <c r="AR596" s="211"/>
      <c r="AS596" s="211"/>
      <c r="AT596" s="211"/>
      <c r="AU596" s="211"/>
      <c r="AV596" s="211"/>
      <c r="AW596" s="211"/>
      <c r="AX596" s="211"/>
      <c r="AY596" s="211"/>
      <c r="AZ596" s="211"/>
      <c r="BA596" s="211"/>
      <c r="BB596" s="211"/>
      <c r="BC596" s="211"/>
      <c r="BD596" s="211"/>
      <c r="BE596" s="211"/>
      <c r="BF596" s="211"/>
      <c r="BG596" s="211"/>
      <c r="BH596" s="211"/>
    </row>
    <row r="597" spans="1:60" ht="12.75" outlineLevel="1">
      <c r="A597" s="252"/>
      <c r="B597" s="225"/>
      <c r="C597" s="242" t="s">
        <v>437</v>
      </c>
      <c r="D597" s="228"/>
      <c r="E597" s="232"/>
      <c r="F597" s="237"/>
      <c r="G597" s="237"/>
      <c r="H597" s="238"/>
      <c r="I597" s="254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/>
      <c r="AF597" s="211"/>
      <c r="AG597" s="211"/>
      <c r="AH597" s="211"/>
      <c r="AI597" s="211"/>
      <c r="AJ597" s="211"/>
      <c r="AK597" s="211"/>
      <c r="AL597" s="211"/>
      <c r="AM597" s="211"/>
      <c r="AN597" s="211"/>
      <c r="AO597" s="211"/>
      <c r="AP597" s="211"/>
      <c r="AQ597" s="211"/>
      <c r="AR597" s="211"/>
      <c r="AS597" s="211"/>
      <c r="AT597" s="211"/>
      <c r="AU597" s="211"/>
      <c r="AV597" s="211"/>
      <c r="AW597" s="211"/>
      <c r="AX597" s="211"/>
      <c r="AY597" s="211"/>
      <c r="AZ597" s="211"/>
      <c r="BA597" s="211"/>
      <c r="BB597" s="211"/>
      <c r="BC597" s="211"/>
      <c r="BD597" s="211"/>
      <c r="BE597" s="211"/>
      <c r="BF597" s="211"/>
      <c r="BG597" s="211"/>
      <c r="BH597" s="211"/>
    </row>
    <row r="598" spans="1:60" ht="12.75" outlineLevel="1">
      <c r="A598" s="252"/>
      <c r="B598" s="225"/>
      <c r="C598" s="243" t="s">
        <v>167</v>
      </c>
      <c r="D598" s="229"/>
      <c r="E598" s="233">
        <v>3</v>
      </c>
      <c r="F598" s="237"/>
      <c r="G598" s="237"/>
      <c r="H598" s="238"/>
      <c r="I598" s="254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/>
      <c r="AF598" s="211"/>
      <c r="AG598" s="211"/>
      <c r="AH598" s="211"/>
      <c r="AI598" s="211"/>
      <c r="AJ598" s="211"/>
      <c r="AK598" s="211"/>
      <c r="AL598" s="211"/>
      <c r="AM598" s="211"/>
      <c r="AN598" s="211"/>
      <c r="AO598" s="211"/>
      <c r="AP598" s="211"/>
      <c r="AQ598" s="211"/>
      <c r="AR598" s="211"/>
      <c r="AS598" s="211"/>
      <c r="AT598" s="211"/>
      <c r="AU598" s="211"/>
      <c r="AV598" s="211"/>
      <c r="AW598" s="211"/>
      <c r="AX598" s="211"/>
      <c r="AY598" s="211"/>
      <c r="AZ598" s="211"/>
      <c r="BA598" s="211"/>
      <c r="BB598" s="211"/>
      <c r="BC598" s="211"/>
      <c r="BD598" s="211"/>
      <c r="BE598" s="211"/>
      <c r="BF598" s="211"/>
      <c r="BG598" s="211"/>
      <c r="BH598" s="211"/>
    </row>
    <row r="599" spans="1:60" ht="12.75" outlineLevel="1">
      <c r="A599" s="252"/>
      <c r="B599" s="225"/>
      <c r="C599" s="242" t="s">
        <v>72</v>
      </c>
      <c r="D599" s="228"/>
      <c r="E599" s="232">
        <v>4</v>
      </c>
      <c r="F599" s="237"/>
      <c r="G599" s="237"/>
      <c r="H599" s="238"/>
      <c r="I599" s="254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Q599" s="211"/>
      <c r="AR599" s="211"/>
      <c r="AS599" s="211"/>
      <c r="AT599" s="211"/>
      <c r="AU599" s="211"/>
      <c r="AV599" s="211"/>
      <c r="AW599" s="211"/>
      <c r="AX599" s="211"/>
      <c r="AY599" s="211"/>
      <c r="AZ599" s="211"/>
      <c r="BA599" s="211"/>
      <c r="BB599" s="211"/>
      <c r="BC599" s="211"/>
      <c r="BD599" s="211"/>
      <c r="BE599" s="211"/>
      <c r="BF599" s="211"/>
      <c r="BG599" s="211"/>
      <c r="BH599" s="211"/>
    </row>
    <row r="600" spans="1:60" ht="12.75" outlineLevel="1">
      <c r="A600" s="252"/>
      <c r="B600" s="225"/>
      <c r="C600" s="310"/>
      <c r="D600" s="311"/>
      <c r="E600" s="312"/>
      <c r="F600" s="313"/>
      <c r="G600" s="314"/>
      <c r="H600" s="238"/>
      <c r="I600" s="254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Q600" s="211"/>
      <c r="AR600" s="211"/>
      <c r="AS600" s="211"/>
      <c r="AT600" s="211"/>
      <c r="AU600" s="211"/>
      <c r="AV600" s="211"/>
      <c r="AW600" s="211"/>
      <c r="AX600" s="211"/>
      <c r="AY600" s="211"/>
      <c r="AZ600" s="211"/>
      <c r="BA600" s="211"/>
      <c r="BB600" s="211"/>
      <c r="BC600" s="211"/>
      <c r="BD600" s="211"/>
      <c r="BE600" s="211"/>
      <c r="BF600" s="211"/>
      <c r="BG600" s="211"/>
      <c r="BH600" s="211"/>
    </row>
    <row r="601" spans="1:60" ht="12.75" outlineLevel="1">
      <c r="A601" s="252"/>
      <c r="B601" s="304" t="s">
        <v>490</v>
      </c>
      <c r="C601" s="305"/>
      <c r="D601" s="306"/>
      <c r="E601" s="307"/>
      <c r="F601" s="308"/>
      <c r="G601" s="309"/>
      <c r="H601" s="238"/>
      <c r="I601" s="254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>
        <v>0</v>
      </c>
      <c r="AD601" s="211"/>
      <c r="AE601" s="211"/>
      <c r="AF601" s="211"/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Q601" s="211"/>
      <c r="AR601" s="211"/>
      <c r="AS601" s="211"/>
      <c r="AT601" s="211"/>
      <c r="AU601" s="211"/>
      <c r="AV601" s="211"/>
      <c r="AW601" s="211"/>
      <c r="AX601" s="211"/>
      <c r="AY601" s="211"/>
      <c r="AZ601" s="211"/>
      <c r="BA601" s="211"/>
      <c r="BB601" s="211"/>
      <c r="BC601" s="211"/>
      <c r="BD601" s="211"/>
      <c r="BE601" s="211"/>
      <c r="BF601" s="211"/>
      <c r="BG601" s="211"/>
      <c r="BH601" s="211"/>
    </row>
    <row r="602" spans="1:60" ht="12.75" outlineLevel="1">
      <c r="A602" s="252"/>
      <c r="B602" s="304" t="s">
        <v>491</v>
      </c>
      <c r="C602" s="305"/>
      <c r="D602" s="306"/>
      <c r="E602" s="307"/>
      <c r="F602" s="308"/>
      <c r="G602" s="309"/>
      <c r="H602" s="238"/>
      <c r="I602" s="254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>
        <v>1</v>
      </c>
      <c r="AD602" s="211"/>
      <c r="AE602" s="211"/>
      <c r="AF602" s="211"/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Q602" s="211"/>
      <c r="AR602" s="211"/>
      <c r="AS602" s="211"/>
      <c r="AT602" s="211"/>
      <c r="AU602" s="211"/>
      <c r="AV602" s="211"/>
      <c r="AW602" s="211"/>
      <c r="AX602" s="211"/>
      <c r="AY602" s="211"/>
      <c r="AZ602" s="211"/>
      <c r="BA602" s="211"/>
      <c r="BB602" s="211"/>
      <c r="BC602" s="211"/>
      <c r="BD602" s="211"/>
      <c r="BE602" s="211"/>
      <c r="BF602" s="211"/>
      <c r="BG602" s="211"/>
      <c r="BH602" s="211"/>
    </row>
    <row r="603" spans="1:60" ht="12.75" outlineLevel="1">
      <c r="A603" s="251">
        <v>64</v>
      </c>
      <c r="B603" s="224" t="s">
        <v>492</v>
      </c>
      <c r="C603" s="241" t="s">
        <v>493</v>
      </c>
      <c r="D603" s="227" t="s">
        <v>161</v>
      </c>
      <c r="E603" s="231">
        <v>10.558</v>
      </c>
      <c r="F603" s="236"/>
      <c r="G603" s="237">
        <f>ROUND(E603*F603,2)</f>
        <v>0</v>
      </c>
      <c r="H603" s="238" t="s">
        <v>426</v>
      </c>
      <c r="I603" s="254" t="s">
        <v>163</v>
      </c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 t="s">
        <v>164</v>
      </c>
      <c r="AF603" s="211"/>
      <c r="AG603" s="211"/>
      <c r="AH603" s="211"/>
      <c r="AI603" s="211"/>
      <c r="AJ603" s="211"/>
      <c r="AK603" s="211"/>
      <c r="AL603" s="211"/>
      <c r="AM603" s="211">
        <v>21</v>
      </c>
      <c r="AN603" s="211"/>
      <c r="AO603" s="211"/>
      <c r="AP603" s="211"/>
      <c r="AQ603" s="211"/>
      <c r="AR603" s="211"/>
      <c r="AS603" s="211"/>
      <c r="AT603" s="211"/>
      <c r="AU603" s="211"/>
      <c r="AV603" s="211"/>
      <c r="AW603" s="211"/>
      <c r="AX603" s="211"/>
      <c r="AY603" s="211"/>
      <c r="AZ603" s="211"/>
      <c r="BA603" s="211"/>
      <c r="BB603" s="211"/>
      <c r="BC603" s="211"/>
      <c r="BD603" s="211"/>
      <c r="BE603" s="211"/>
      <c r="BF603" s="211"/>
      <c r="BG603" s="211"/>
      <c r="BH603" s="211"/>
    </row>
    <row r="604" spans="1:60" ht="12.75" outlineLevel="1">
      <c r="A604" s="252"/>
      <c r="B604" s="225"/>
      <c r="C604" s="242" t="s">
        <v>427</v>
      </c>
      <c r="D604" s="228"/>
      <c r="E604" s="232"/>
      <c r="F604" s="237"/>
      <c r="G604" s="237"/>
      <c r="H604" s="238"/>
      <c r="I604" s="254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Q604" s="211"/>
      <c r="AR604" s="211"/>
      <c r="AS604" s="211"/>
      <c r="AT604" s="211"/>
      <c r="AU604" s="211"/>
      <c r="AV604" s="211"/>
      <c r="AW604" s="211"/>
      <c r="AX604" s="211"/>
      <c r="AY604" s="211"/>
      <c r="AZ604" s="211"/>
      <c r="BA604" s="211"/>
      <c r="BB604" s="211"/>
      <c r="BC604" s="211"/>
      <c r="BD604" s="211"/>
      <c r="BE604" s="211"/>
      <c r="BF604" s="211"/>
      <c r="BG604" s="211"/>
      <c r="BH604" s="211"/>
    </row>
    <row r="605" spans="1:60" ht="12.75" outlineLevel="1">
      <c r="A605" s="252"/>
      <c r="B605" s="225"/>
      <c r="C605" s="243" t="s">
        <v>167</v>
      </c>
      <c r="D605" s="229"/>
      <c r="E605" s="233"/>
      <c r="F605" s="237"/>
      <c r="G605" s="237"/>
      <c r="H605" s="238"/>
      <c r="I605" s="254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Q605" s="211"/>
      <c r="AR605" s="211"/>
      <c r="AS605" s="211"/>
      <c r="AT605" s="211"/>
      <c r="AU605" s="211"/>
      <c r="AV605" s="211"/>
      <c r="AW605" s="211"/>
      <c r="AX605" s="211"/>
      <c r="AY605" s="211"/>
      <c r="AZ605" s="211"/>
      <c r="BA605" s="211"/>
      <c r="BB605" s="211"/>
      <c r="BC605" s="211"/>
      <c r="BD605" s="211"/>
      <c r="BE605" s="211"/>
      <c r="BF605" s="211"/>
      <c r="BG605" s="211"/>
      <c r="BH605" s="211"/>
    </row>
    <row r="606" spans="1:60" ht="12.75" outlineLevel="1">
      <c r="A606" s="252"/>
      <c r="B606" s="225"/>
      <c r="C606" s="242" t="s">
        <v>494</v>
      </c>
      <c r="D606" s="228"/>
      <c r="E606" s="232">
        <v>5</v>
      </c>
      <c r="F606" s="237"/>
      <c r="G606" s="237"/>
      <c r="H606" s="238"/>
      <c r="I606" s="254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Q606" s="211"/>
      <c r="AR606" s="211"/>
      <c r="AS606" s="211"/>
      <c r="AT606" s="211"/>
      <c r="AU606" s="211"/>
      <c r="AV606" s="211"/>
      <c r="AW606" s="211"/>
      <c r="AX606" s="211"/>
      <c r="AY606" s="211"/>
      <c r="AZ606" s="211"/>
      <c r="BA606" s="211"/>
      <c r="BB606" s="211"/>
      <c r="BC606" s="211"/>
      <c r="BD606" s="211"/>
      <c r="BE606" s="211"/>
      <c r="BF606" s="211"/>
      <c r="BG606" s="211"/>
      <c r="BH606" s="211"/>
    </row>
    <row r="607" spans="1:60" ht="12.75" outlineLevel="1">
      <c r="A607" s="252"/>
      <c r="B607" s="225"/>
      <c r="C607" s="242" t="s">
        <v>437</v>
      </c>
      <c r="D607" s="228"/>
      <c r="E607" s="232"/>
      <c r="F607" s="237"/>
      <c r="G607" s="237"/>
      <c r="H607" s="238"/>
      <c r="I607" s="254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Q607" s="211"/>
      <c r="AR607" s="211"/>
      <c r="AS607" s="211"/>
      <c r="AT607" s="211"/>
      <c r="AU607" s="211"/>
      <c r="AV607" s="211"/>
      <c r="AW607" s="211"/>
      <c r="AX607" s="211"/>
      <c r="AY607" s="211"/>
      <c r="AZ607" s="211"/>
      <c r="BA607" s="211"/>
      <c r="BB607" s="211"/>
      <c r="BC607" s="211"/>
      <c r="BD607" s="211"/>
      <c r="BE607" s="211"/>
      <c r="BF607" s="211"/>
      <c r="BG607" s="211"/>
      <c r="BH607" s="211"/>
    </row>
    <row r="608" spans="1:60" ht="12.75" outlineLevel="1">
      <c r="A608" s="252"/>
      <c r="B608" s="225"/>
      <c r="C608" s="243" t="s">
        <v>167</v>
      </c>
      <c r="D608" s="229"/>
      <c r="E608" s="233">
        <v>5</v>
      </c>
      <c r="F608" s="237"/>
      <c r="G608" s="237"/>
      <c r="H608" s="238"/>
      <c r="I608" s="254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11"/>
      <c r="AT608" s="211"/>
      <c r="AU608" s="211"/>
      <c r="AV608" s="211"/>
      <c r="AW608" s="211"/>
      <c r="AX608" s="211"/>
      <c r="AY608" s="211"/>
      <c r="AZ608" s="211"/>
      <c r="BA608" s="211"/>
      <c r="BB608" s="211"/>
      <c r="BC608" s="211"/>
      <c r="BD608" s="211"/>
      <c r="BE608" s="211"/>
      <c r="BF608" s="211"/>
      <c r="BG608" s="211"/>
      <c r="BH608" s="211"/>
    </row>
    <row r="609" spans="1:60" ht="12.75" outlineLevel="1">
      <c r="A609" s="252"/>
      <c r="B609" s="225"/>
      <c r="C609" s="242" t="s">
        <v>495</v>
      </c>
      <c r="D609" s="228"/>
      <c r="E609" s="232">
        <v>5.558</v>
      </c>
      <c r="F609" s="237"/>
      <c r="G609" s="237"/>
      <c r="H609" s="238"/>
      <c r="I609" s="254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Q609" s="211"/>
      <c r="AR609" s="211"/>
      <c r="AS609" s="211"/>
      <c r="AT609" s="211"/>
      <c r="AU609" s="211"/>
      <c r="AV609" s="211"/>
      <c r="AW609" s="211"/>
      <c r="AX609" s="211"/>
      <c r="AY609" s="211"/>
      <c r="AZ609" s="211"/>
      <c r="BA609" s="211"/>
      <c r="BB609" s="211"/>
      <c r="BC609" s="211"/>
      <c r="BD609" s="211"/>
      <c r="BE609" s="211"/>
      <c r="BF609" s="211"/>
      <c r="BG609" s="211"/>
      <c r="BH609" s="211"/>
    </row>
    <row r="610" spans="1:60" ht="12.75" outlineLevel="1">
      <c r="A610" s="252"/>
      <c r="B610" s="225"/>
      <c r="C610" s="310"/>
      <c r="D610" s="311"/>
      <c r="E610" s="312"/>
      <c r="F610" s="313"/>
      <c r="G610" s="314"/>
      <c r="H610" s="238"/>
      <c r="I610" s="254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Q610" s="211"/>
      <c r="AR610" s="211"/>
      <c r="AS610" s="211"/>
      <c r="AT610" s="211"/>
      <c r="AU610" s="211"/>
      <c r="AV610" s="211"/>
      <c r="AW610" s="211"/>
      <c r="AX610" s="211"/>
      <c r="AY610" s="211"/>
      <c r="AZ610" s="211"/>
      <c r="BA610" s="211"/>
      <c r="BB610" s="211"/>
      <c r="BC610" s="211"/>
      <c r="BD610" s="211"/>
      <c r="BE610" s="211"/>
      <c r="BF610" s="211"/>
      <c r="BG610" s="211"/>
      <c r="BH610" s="211"/>
    </row>
    <row r="611" spans="1:60" ht="12.75" outlineLevel="1">
      <c r="A611" s="252"/>
      <c r="B611" s="304" t="s">
        <v>496</v>
      </c>
      <c r="C611" s="305"/>
      <c r="D611" s="306"/>
      <c r="E611" s="307"/>
      <c r="F611" s="308"/>
      <c r="G611" s="309"/>
      <c r="H611" s="238"/>
      <c r="I611" s="254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>
        <v>0</v>
      </c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Q611" s="211"/>
      <c r="AR611" s="211"/>
      <c r="AS611" s="211"/>
      <c r="AT611" s="211"/>
      <c r="AU611" s="211"/>
      <c r="AV611" s="211"/>
      <c r="AW611" s="211"/>
      <c r="AX611" s="211"/>
      <c r="AY611" s="211"/>
      <c r="AZ611" s="211"/>
      <c r="BA611" s="211"/>
      <c r="BB611" s="211"/>
      <c r="BC611" s="211"/>
      <c r="BD611" s="211"/>
      <c r="BE611" s="211"/>
      <c r="BF611" s="211"/>
      <c r="BG611" s="211"/>
      <c r="BH611" s="211"/>
    </row>
    <row r="612" spans="1:60" ht="12.75" outlineLevel="1">
      <c r="A612" s="251">
        <v>65</v>
      </c>
      <c r="B612" s="224" t="s">
        <v>497</v>
      </c>
      <c r="C612" s="241" t="s">
        <v>498</v>
      </c>
      <c r="D612" s="227" t="s">
        <v>203</v>
      </c>
      <c r="E612" s="231">
        <v>5.9</v>
      </c>
      <c r="F612" s="236"/>
      <c r="G612" s="237">
        <f>ROUND(E612*F612,2)</f>
        <v>0</v>
      </c>
      <c r="H612" s="238" t="s">
        <v>426</v>
      </c>
      <c r="I612" s="254" t="s">
        <v>163</v>
      </c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 t="s">
        <v>164</v>
      </c>
      <c r="AF612" s="211"/>
      <c r="AG612" s="211"/>
      <c r="AH612" s="211"/>
      <c r="AI612" s="211"/>
      <c r="AJ612" s="211"/>
      <c r="AK612" s="211"/>
      <c r="AL612" s="211"/>
      <c r="AM612" s="211">
        <v>21</v>
      </c>
      <c r="AN612" s="211"/>
      <c r="AO612" s="211"/>
      <c r="AP612" s="211"/>
      <c r="AQ612" s="211"/>
      <c r="AR612" s="211"/>
      <c r="AS612" s="211"/>
      <c r="AT612" s="211"/>
      <c r="AU612" s="211"/>
      <c r="AV612" s="211"/>
      <c r="AW612" s="211"/>
      <c r="AX612" s="211"/>
      <c r="AY612" s="211"/>
      <c r="AZ612" s="211"/>
      <c r="BA612" s="211"/>
      <c r="BB612" s="211"/>
      <c r="BC612" s="211"/>
      <c r="BD612" s="211"/>
      <c r="BE612" s="211"/>
      <c r="BF612" s="211"/>
      <c r="BG612" s="211"/>
      <c r="BH612" s="211"/>
    </row>
    <row r="613" spans="1:60" ht="12.75" outlineLevel="1">
      <c r="A613" s="252"/>
      <c r="B613" s="225"/>
      <c r="C613" s="242" t="s">
        <v>427</v>
      </c>
      <c r="D613" s="228"/>
      <c r="E613" s="232"/>
      <c r="F613" s="237"/>
      <c r="G613" s="237"/>
      <c r="H613" s="238"/>
      <c r="I613" s="254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Q613" s="211"/>
      <c r="AR613" s="211"/>
      <c r="AS613" s="211"/>
      <c r="AT613" s="211"/>
      <c r="AU613" s="211"/>
      <c r="AV613" s="211"/>
      <c r="AW613" s="211"/>
      <c r="AX613" s="211"/>
      <c r="AY613" s="211"/>
      <c r="AZ613" s="211"/>
      <c r="BA613" s="211"/>
      <c r="BB613" s="211"/>
      <c r="BC613" s="211"/>
      <c r="BD613" s="211"/>
      <c r="BE613" s="211"/>
      <c r="BF613" s="211"/>
      <c r="BG613" s="211"/>
      <c r="BH613" s="211"/>
    </row>
    <row r="614" spans="1:60" ht="12.75" outlineLevel="1">
      <c r="A614" s="252"/>
      <c r="B614" s="225"/>
      <c r="C614" s="243" t="s">
        <v>167</v>
      </c>
      <c r="D614" s="229"/>
      <c r="E614" s="233"/>
      <c r="F614" s="237"/>
      <c r="G614" s="237"/>
      <c r="H614" s="238"/>
      <c r="I614" s="254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Q614" s="211"/>
      <c r="AR614" s="211"/>
      <c r="AS614" s="211"/>
      <c r="AT614" s="211"/>
      <c r="AU614" s="211"/>
      <c r="AV614" s="211"/>
      <c r="AW614" s="211"/>
      <c r="AX614" s="211"/>
      <c r="AY614" s="211"/>
      <c r="AZ614" s="211"/>
      <c r="BA614" s="211"/>
      <c r="BB614" s="211"/>
      <c r="BC614" s="211"/>
      <c r="BD614" s="211"/>
      <c r="BE614" s="211"/>
      <c r="BF614" s="211"/>
      <c r="BG614" s="211"/>
      <c r="BH614" s="211"/>
    </row>
    <row r="615" spans="1:60" ht="12.75" outlineLevel="1">
      <c r="A615" s="252"/>
      <c r="B615" s="225"/>
      <c r="C615" s="242" t="s">
        <v>499</v>
      </c>
      <c r="D615" s="228"/>
      <c r="E615" s="232">
        <v>5.9</v>
      </c>
      <c r="F615" s="237"/>
      <c r="G615" s="237"/>
      <c r="H615" s="238"/>
      <c r="I615" s="254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/>
      <c r="AF615" s="211"/>
      <c r="AG615" s="211"/>
      <c r="AH615" s="211"/>
      <c r="AI615" s="211"/>
      <c r="AJ615" s="211"/>
      <c r="AK615" s="211"/>
      <c r="AL615" s="211"/>
      <c r="AM615" s="211"/>
      <c r="AN615" s="211"/>
      <c r="AO615" s="211"/>
      <c r="AP615" s="211"/>
      <c r="AQ615" s="211"/>
      <c r="AR615" s="211"/>
      <c r="AS615" s="211"/>
      <c r="AT615" s="211"/>
      <c r="AU615" s="211"/>
      <c r="AV615" s="211"/>
      <c r="AW615" s="211"/>
      <c r="AX615" s="211"/>
      <c r="AY615" s="211"/>
      <c r="AZ615" s="211"/>
      <c r="BA615" s="211"/>
      <c r="BB615" s="211"/>
      <c r="BC615" s="211"/>
      <c r="BD615" s="211"/>
      <c r="BE615" s="211"/>
      <c r="BF615" s="211"/>
      <c r="BG615" s="211"/>
      <c r="BH615" s="211"/>
    </row>
    <row r="616" spans="1:60" ht="12.75" outlineLevel="1">
      <c r="A616" s="252"/>
      <c r="B616" s="225"/>
      <c r="C616" s="310"/>
      <c r="D616" s="311"/>
      <c r="E616" s="312"/>
      <c r="F616" s="313"/>
      <c r="G616" s="314"/>
      <c r="H616" s="238"/>
      <c r="I616" s="254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/>
      <c r="AF616" s="211"/>
      <c r="AG616" s="211"/>
      <c r="AH616" s="211"/>
      <c r="AI616" s="211"/>
      <c r="AJ616" s="211"/>
      <c r="AK616" s="211"/>
      <c r="AL616" s="211"/>
      <c r="AM616" s="211"/>
      <c r="AN616" s="211"/>
      <c r="AO616" s="211"/>
      <c r="AP616" s="211"/>
      <c r="AQ616" s="211"/>
      <c r="AR616" s="211"/>
      <c r="AS616" s="211"/>
      <c r="AT616" s="211"/>
      <c r="AU616" s="211"/>
      <c r="AV616" s="211"/>
      <c r="AW616" s="211"/>
      <c r="AX616" s="211"/>
      <c r="AY616" s="211"/>
      <c r="AZ616" s="211"/>
      <c r="BA616" s="211"/>
      <c r="BB616" s="211"/>
      <c r="BC616" s="211"/>
      <c r="BD616" s="211"/>
      <c r="BE616" s="211"/>
      <c r="BF616" s="211"/>
      <c r="BG616" s="211"/>
      <c r="BH616" s="211"/>
    </row>
    <row r="617" spans="1:60" ht="12.75" outlineLevel="1">
      <c r="A617" s="251">
        <v>66</v>
      </c>
      <c r="B617" s="224" t="s">
        <v>500</v>
      </c>
      <c r="C617" s="241" t="s">
        <v>501</v>
      </c>
      <c r="D617" s="227" t="s">
        <v>203</v>
      </c>
      <c r="E617" s="231">
        <v>9.2</v>
      </c>
      <c r="F617" s="236"/>
      <c r="G617" s="237">
        <f>ROUND(E617*F617,2)</f>
        <v>0</v>
      </c>
      <c r="H617" s="238" t="s">
        <v>426</v>
      </c>
      <c r="I617" s="254" t="s">
        <v>163</v>
      </c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 t="s">
        <v>164</v>
      </c>
      <c r="AF617" s="211"/>
      <c r="AG617" s="211"/>
      <c r="AH617" s="211"/>
      <c r="AI617" s="211"/>
      <c r="AJ617" s="211"/>
      <c r="AK617" s="211"/>
      <c r="AL617" s="211"/>
      <c r="AM617" s="211">
        <v>21</v>
      </c>
      <c r="AN617" s="211"/>
      <c r="AO617" s="211"/>
      <c r="AP617" s="211"/>
      <c r="AQ617" s="211"/>
      <c r="AR617" s="211"/>
      <c r="AS617" s="211"/>
      <c r="AT617" s="211"/>
      <c r="AU617" s="211"/>
      <c r="AV617" s="211"/>
      <c r="AW617" s="211"/>
      <c r="AX617" s="211"/>
      <c r="AY617" s="211"/>
      <c r="AZ617" s="211"/>
      <c r="BA617" s="211"/>
      <c r="BB617" s="211"/>
      <c r="BC617" s="211"/>
      <c r="BD617" s="211"/>
      <c r="BE617" s="211"/>
      <c r="BF617" s="211"/>
      <c r="BG617" s="211"/>
      <c r="BH617" s="211"/>
    </row>
    <row r="618" spans="1:60" ht="12.75" outlineLevel="1">
      <c r="A618" s="252"/>
      <c r="B618" s="225"/>
      <c r="C618" s="242" t="s">
        <v>437</v>
      </c>
      <c r="D618" s="228"/>
      <c r="E618" s="232"/>
      <c r="F618" s="237"/>
      <c r="G618" s="237"/>
      <c r="H618" s="238"/>
      <c r="I618" s="254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Q618" s="211"/>
      <c r="AR618" s="211"/>
      <c r="AS618" s="211"/>
      <c r="AT618" s="211"/>
      <c r="AU618" s="211"/>
      <c r="AV618" s="211"/>
      <c r="AW618" s="211"/>
      <c r="AX618" s="211"/>
      <c r="AY618" s="211"/>
      <c r="AZ618" s="211"/>
      <c r="BA618" s="211"/>
      <c r="BB618" s="211"/>
      <c r="BC618" s="211"/>
      <c r="BD618" s="211"/>
      <c r="BE618" s="211"/>
      <c r="BF618" s="211"/>
      <c r="BG618" s="211"/>
      <c r="BH618" s="211"/>
    </row>
    <row r="619" spans="1:60" ht="12.75" outlineLevel="1">
      <c r="A619" s="252"/>
      <c r="B619" s="225"/>
      <c r="C619" s="243" t="s">
        <v>167</v>
      </c>
      <c r="D619" s="229"/>
      <c r="E619" s="233"/>
      <c r="F619" s="237"/>
      <c r="G619" s="237"/>
      <c r="H619" s="238"/>
      <c r="I619" s="254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Q619" s="211"/>
      <c r="AR619" s="211"/>
      <c r="AS619" s="211"/>
      <c r="AT619" s="211"/>
      <c r="AU619" s="211"/>
      <c r="AV619" s="211"/>
      <c r="AW619" s="211"/>
      <c r="AX619" s="211"/>
      <c r="AY619" s="211"/>
      <c r="AZ619" s="211"/>
      <c r="BA619" s="211"/>
      <c r="BB619" s="211"/>
      <c r="BC619" s="211"/>
      <c r="BD619" s="211"/>
      <c r="BE619" s="211"/>
      <c r="BF619" s="211"/>
      <c r="BG619" s="211"/>
      <c r="BH619" s="211"/>
    </row>
    <row r="620" spans="1:60" ht="12.75" outlineLevel="1">
      <c r="A620" s="252"/>
      <c r="B620" s="225"/>
      <c r="C620" s="242" t="s">
        <v>502</v>
      </c>
      <c r="D620" s="228"/>
      <c r="E620" s="232">
        <v>9.2</v>
      </c>
      <c r="F620" s="237"/>
      <c r="G620" s="237"/>
      <c r="H620" s="238"/>
      <c r="I620" s="254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Q620" s="211"/>
      <c r="AR620" s="211"/>
      <c r="AS620" s="211"/>
      <c r="AT620" s="211"/>
      <c r="AU620" s="211"/>
      <c r="AV620" s="211"/>
      <c r="AW620" s="211"/>
      <c r="AX620" s="211"/>
      <c r="AY620" s="211"/>
      <c r="AZ620" s="211"/>
      <c r="BA620" s="211"/>
      <c r="BB620" s="211"/>
      <c r="BC620" s="211"/>
      <c r="BD620" s="211"/>
      <c r="BE620" s="211"/>
      <c r="BF620" s="211"/>
      <c r="BG620" s="211"/>
      <c r="BH620" s="211"/>
    </row>
    <row r="621" spans="1:60" ht="12.75" outlineLevel="1">
      <c r="A621" s="252"/>
      <c r="B621" s="225"/>
      <c r="C621" s="310"/>
      <c r="D621" s="311"/>
      <c r="E621" s="312"/>
      <c r="F621" s="313"/>
      <c r="G621" s="314"/>
      <c r="H621" s="238"/>
      <c r="I621" s="254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Q621" s="211"/>
      <c r="AR621" s="211"/>
      <c r="AS621" s="211"/>
      <c r="AT621" s="211"/>
      <c r="AU621" s="211"/>
      <c r="AV621" s="211"/>
      <c r="AW621" s="211"/>
      <c r="AX621" s="211"/>
      <c r="AY621" s="211"/>
      <c r="AZ621" s="211"/>
      <c r="BA621" s="211"/>
      <c r="BB621" s="211"/>
      <c r="BC621" s="211"/>
      <c r="BD621" s="211"/>
      <c r="BE621" s="211"/>
      <c r="BF621" s="211"/>
      <c r="BG621" s="211"/>
      <c r="BH621" s="211"/>
    </row>
    <row r="622" spans="1:60" ht="12.75" outlineLevel="1">
      <c r="A622" s="252"/>
      <c r="B622" s="304" t="s">
        <v>503</v>
      </c>
      <c r="C622" s="305"/>
      <c r="D622" s="306"/>
      <c r="E622" s="307"/>
      <c r="F622" s="308"/>
      <c r="G622" s="309"/>
      <c r="H622" s="238"/>
      <c r="I622" s="254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>
        <v>0</v>
      </c>
      <c r="AD622" s="211"/>
      <c r="AE622" s="211"/>
      <c r="AF622" s="211"/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Q622" s="211"/>
      <c r="AR622" s="211"/>
      <c r="AS622" s="211"/>
      <c r="AT622" s="211"/>
      <c r="AU622" s="211"/>
      <c r="AV622" s="211"/>
      <c r="AW622" s="211"/>
      <c r="AX622" s="211"/>
      <c r="AY622" s="211"/>
      <c r="AZ622" s="211"/>
      <c r="BA622" s="211"/>
      <c r="BB622" s="211"/>
      <c r="BC622" s="211"/>
      <c r="BD622" s="211"/>
      <c r="BE622" s="211"/>
      <c r="BF622" s="211"/>
      <c r="BG622" s="211"/>
      <c r="BH622" s="211"/>
    </row>
    <row r="623" spans="1:60" ht="12.75" outlineLevel="1">
      <c r="A623" s="252"/>
      <c r="B623" s="304" t="s">
        <v>504</v>
      </c>
      <c r="C623" s="305"/>
      <c r="D623" s="306"/>
      <c r="E623" s="307"/>
      <c r="F623" s="308"/>
      <c r="G623" s="309"/>
      <c r="H623" s="238"/>
      <c r="I623" s="254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 t="s">
        <v>179</v>
      </c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Q623" s="211"/>
      <c r="AR623" s="211"/>
      <c r="AS623" s="211"/>
      <c r="AT623" s="211"/>
      <c r="AU623" s="211"/>
      <c r="AV623" s="211"/>
      <c r="AW623" s="211"/>
      <c r="AX623" s="211"/>
      <c r="AY623" s="211"/>
      <c r="AZ623" s="211"/>
      <c r="BA623" s="211"/>
      <c r="BB623" s="211"/>
      <c r="BC623" s="211"/>
      <c r="BD623" s="211"/>
      <c r="BE623" s="211"/>
      <c r="BF623" s="211"/>
      <c r="BG623" s="211"/>
      <c r="BH623" s="211"/>
    </row>
    <row r="624" spans="1:60" ht="12.75" outlineLevel="1">
      <c r="A624" s="252"/>
      <c r="B624" s="304" t="s">
        <v>505</v>
      </c>
      <c r="C624" s="305"/>
      <c r="D624" s="306"/>
      <c r="E624" s="307"/>
      <c r="F624" s="308"/>
      <c r="G624" s="309"/>
      <c r="H624" s="238"/>
      <c r="I624" s="254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>
        <v>1</v>
      </c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Q624" s="211"/>
      <c r="AR624" s="211"/>
      <c r="AS624" s="211"/>
      <c r="AT624" s="211"/>
      <c r="AU624" s="211"/>
      <c r="AV624" s="211"/>
      <c r="AW624" s="211"/>
      <c r="AX624" s="211"/>
      <c r="AY624" s="211"/>
      <c r="AZ624" s="211"/>
      <c r="BA624" s="211"/>
      <c r="BB624" s="211"/>
      <c r="BC624" s="211"/>
      <c r="BD624" s="211"/>
      <c r="BE624" s="211"/>
      <c r="BF624" s="211"/>
      <c r="BG624" s="211"/>
      <c r="BH624" s="211"/>
    </row>
    <row r="625" spans="1:60" ht="22.5" outlineLevel="1">
      <c r="A625" s="251">
        <v>67</v>
      </c>
      <c r="B625" s="224" t="s">
        <v>506</v>
      </c>
      <c r="C625" s="241" t="s">
        <v>507</v>
      </c>
      <c r="D625" s="227" t="s">
        <v>124</v>
      </c>
      <c r="E625" s="231">
        <v>0.91</v>
      </c>
      <c r="F625" s="236"/>
      <c r="G625" s="237">
        <f>ROUND(E625*F625,2)</f>
        <v>0</v>
      </c>
      <c r="H625" s="238" t="s">
        <v>426</v>
      </c>
      <c r="I625" s="254" t="s">
        <v>163</v>
      </c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 t="s">
        <v>164</v>
      </c>
      <c r="AF625" s="211"/>
      <c r="AG625" s="211"/>
      <c r="AH625" s="211"/>
      <c r="AI625" s="211"/>
      <c r="AJ625" s="211"/>
      <c r="AK625" s="211"/>
      <c r="AL625" s="211"/>
      <c r="AM625" s="211">
        <v>21</v>
      </c>
      <c r="AN625" s="211"/>
      <c r="AO625" s="211"/>
      <c r="AP625" s="211"/>
      <c r="AQ625" s="211"/>
      <c r="AR625" s="211"/>
      <c r="AS625" s="211"/>
      <c r="AT625" s="211"/>
      <c r="AU625" s="211"/>
      <c r="AV625" s="211"/>
      <c r="AW625" s="211"/>
      <c r="AX625" s="211"/>
      <c r="AY625" s="211"/>
      <c r="AZ625" s="211"/>
      <c r="BA625" s="211"/>
      <c r="BB625" s="211"/>
      <c r="BC625" s="211"/>
      <c r="BD625" s="211"/>
      <c r="BE625" s="211"/>
      <c r="BF625" s="211"/>
      <c r="BG625" s="211"/>
      <c r="BH625" s="211"/>
    </row>
    <row r="626" spans="1:60" ht="12.75" outlineLevel="1">
      <c r="A626" s="252"/>
      <c r="B626" s="225"/>
      <c r="C626" s="331" t="s">
        <v>508</v>
      </c>
      <c r="D626" s="332"/>
      <c r="E626" s="333"/>
      <c r="F626" s="334"/>
      <c r="G626" s="335"/>
      <c r="H626" s="238"/>
      <c r="I626" s="254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Q626" s="211"/>
      <c r="AR626" s="211"/>
      <c r="AS626" s="211"/>
      <c r="AT626" s="211"/>
      <c r="AU626" s="211"/>
      <c r="AV626" s="211"/>
      <c r="AW626" s="211"/>
      <c r="AX626" s="211"/>
      <c r="AY626" s="211"/>
      <c r="AZ626" s="211"/>
      <c r="BA626" s="216" t="str">
        <f>C626</f>
        <v>Včetně pomocného lešení o výšce podlahy do 1900 mm a pro zatížení do 1,5 kPa  (150 kg/m2).</v>
      </c>
      <c r="BB626" s="211"/>
      <c r="BC626" s="211"/>
      <c r="BD626" s="211"/>
      <c r="BE626" s="211"/>
      <c r="BF626" s="211"/>
      <c r="BG626" s="211"/>
      <c r="BH626" s="211"/>
    </row>
    <row r="627" spans="1:60" ht="12.75" outlineLevel="1">
      <c r="A627" s="252"/>
      <c r="B627" s="225"/>
      <c r="C627" s="242" t="s">
        <v>437</v>
      </c>
      <c r="D627" s="228"/>
      <c r="E627" s="232"/>
      <c r="F627" s="237"/>
      <c r="G627" s="237"/>
      <c r="H627" s="238"/>
      <c r="I627" s="254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Q627" s="211"/>
      <c r="AR627" s="211"/>
      <c r="AS627" s="211"/>
      <c r="AT627" s="211"/>
      <c r="AU627" s="211"/>
      <c r="AV627" s="211"/>
      <c r="AW627" s="211"/>
      <c r="AX627" s="211"/>
      <c r="AY627" s="211"/>
      <c r="AZ627" s="211"/>
      <c r="BA627" s="211"/>
      <c r="BB627" s="211"/>
      <c r="BC627" s="211"/>
      <c r="BD627" s="211"/>
      <c r="BE627" s="211"/>
      <c r="BF627" s="211"/>
      <c r="BG627" s="211"/>
      <c r="BH627" s="211"/>
    </row>
    <row r="628" spans="1:60" ht="12.75" outlineLevel="1">
      <c r="A628" s="252"/>
      <c r="B628" s="225"/>
      <c r="C628" s="243" t="s">
        <v>167</v>
      </c>
      <c r="D628" s="229"/>
      <c r="E628" s="233"/>
      <c r="F628" s="237"/>
      <c r="G628" s="237"/>
      <c r="H628" s="238"/>
      <c r="I628" s="254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Q628" s="211"/>
      <c r="AR628" s="211"/>
      <c r="AS628" s="211"/>
      <c r="AT628" s="211"/>
      <c r="AU628" s="211"/>
      <c r="AV628" s="211"/>
      <c r="AW628" s="211"/>
      <c r="AX628" s="211"/>
      <c r="AY628" s="211"/>
      <c r="AZ628" s="211"/>
      <c r="BA628" s="211"/>
      <c r="BB628" s="211"/>
      <c r="BC628" s="211"/>
      <c r="BD628" s="211"/>
      <c r="BE628" s="211"/>
      <c r="BF628" s="211"/>
      <c r="BG628" s="211"/>
      <c r="BH628" s="211"/>
    </row>
    <row r="629" spans="1:60" ht="12.75" outlineLevel="1">
      <c r="A629" s="252"/>
      <c r="B629" s="225"/>
      <c r="C629" s="242" t="s">
        <v>509</v>
      </c>
      <c r="D629" s="228"/>
      <c r="E629" s="232">
        <v>0.91</v>
      </c>
      <c r="F629" s="237"/>
      <c r="G629" s="237"/>
      <c r="H629" s="238"/>
      <c r="I629" s="254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Q629" s="211"/>
      <c r="AR629" s="211"/>
      <c r="AS629" s="211"/>
      <c r="AT629" s="211"/>
      <c r="AU629" s="211"/>
      <c r="AV629" s="211"/>
      <c r="AW629" s="211"/>
      <c r="AX629" s="211"/>
      <c r="AY629" s="211"/>
      <c r="AZ629" s="211"/>
      <c r="BA629" s="211"/>
      <c r="BB629" s="211"/>
      <c r="BC629" s="211"/>
      <c r="BD629" s="211"/>
      <c r="BE629" s="211"/>
      <c r="BF629" s="211"/>
      <c r="BG629" s="211"/>
      <c r="BH629" s="211"/>
    </row>
    <row r="630" spans="1:60" ht="12.75" outlineLevel="1">
      <c r="A630" s="252"/>
      <c r="B630" s="225"/>
      <c r="C630" s="310"/>
      <c r="D630" s="311"/>
      <c r="E630" s="312"/>
      <c r="F630" s="313"/>
      <c r="G630" s="314"/>
      <c r="H630" s="238"/>
      <c r="I630" s="254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1"/>
      <c r="AT630" s="211"/>
      <c r="AU630" s="211"/>
      <c r="AV630" s="211"/>
      <c r="AW630" s="211"/>
      <c r="AX630" s="211"/>
      <c r="AY630" s="211"/>
      <c r="AZ630" s="211"/>
      <c r="BA630" s="211"/>
      <c r="BB630" s="211"/>
      <c r="BC630" s="211"/>
      <c r="BD630" s="211"/>
      <c r="BE630" s="211"/>
      <c r="BF630" s="211"/>
      <c r="BG630" s="211"/>
      <c r="BH630" s="211"/>
    </row>
    <row r="631" spans="1:60" ht="12.75" outlineLevel="1">
      <c r="A631" s="252"/>
      <c r="B631" s="304" t="s">
        <v>510</v>
      </c>
      <c r="C631" s="305"/>
      <c r="D631" s="306"/>
      <c r="E631" s="307"/>
      <c r="F631" s="308"/>
      <c r="G631" s="309"/>
      <c r="H631" s="238"/>
      <c r="I631" s="254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>
        <v>0</v>
      </c>
      <c r="AD631" s="211"/>
      <c r="AE631" s="211"/>
      <c r="AF631" s="211"/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Q631" s="211"/>
      <c r="AR631" s="211"/>
      <c r="AS631" s="211"/>
      <c r="AT631" s="211"/>
      <c r="AU631" s="211"/>
      <c r="AV631" s="211"/>
      <c r="AW631" s="211"/>
      <c r="AX631" s="211"/>
      <c r="AY631" s="211"/>
      <c r="AZ631" s="211"/>
      <c r="BA631" s="211"/>
      <c r="BB631" s="211"/>
      <c r="BC631" s="211"/>
      <c r="BD631" s="211"/>
      <c r="BE631" s="211"/>
      <c r="BF631" s="211"/>
      <c r="BG631" s="211"/>
      <c r="BH631" s="211"/>
    </row>
    <row r="632" spans="1:60" ht="12.75" outlineLevel="1">
      <c r="A632" s="252"/>
      <c r="B632" s="304" t="s">
        <v>511</v>
      </c>
      <c r="C632" s="305"/>
      <c r="D632" s="306"/>
      <c r="E632" s="307"/>
      <c r="F632" s="308"/>
      <c r="G632" s="309"/>
      <c r="H632" s="238"/>
      <c r="I632" s="254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>
        <v>1</v>
      </c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1"/>
      <c r="AZ632" s="211"/>
      <c r="BA632" s="211"/>
      <c r="BB632" s="211"/>
      <c r="BC632" s="211"/>
      <c r="BD632" s="211"/>
      <c r="BE632" s="211"/>
      <c r="BF632" s="211"/>
      <c r="BG632" s="211"/>
      <c r="BH632" s="211"/>
    </row>
    <row r="633" spans="1:60" ht="22.5" outlineLevel="1">
      <c r="A633" s="251">
        <v>68</v>
      </c>
      <c r="B633" s="224" t="s">
        <v>512</v>
      </c>
      <c r="C633" s="241" t="s">
        <v>513</v>
      </c>
      <c r="D633" s="227" t="s">
        <v>174</v>
      </c>
      <c r="E633" s="231">
        <v>6</v>
      </c>
      <c r="F633" s="236"/>
      <c r="G633" s="237">
        <f>ROUND(E633*F633,2)</f>
        <v>0</v>
      </c>
      <c r="H633" s="238" t="s">
        <v>426</v>
      </c>
      <c r="I633" s="254" t="s">
        <v>163</v>
      </c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 t="s">
        <v>164</v>
      </c>
      <c r="AF633" s="211"/>
      <c r="AG633" s="211"/>
      <c r="AH633" s="211"/>
      <c r="AI633" s="211"/>
      <c r="AJ633" s="211"/>
      <c r="AK633" s="211"/>
      <c r="AL633" s="211"/>
      <c r="AM633" s="211">
        <v>21</v>
      </c>
      <c r="AN633" s="211"/>
      <c r="AO633" s="211"/>
      <c r="AP633" s="211"/>
      <c r="AQ633" s="211"/>
      <c r="AR633" s="211"/>
      <c r="AS633" s="211"/>
      <c r="AT633" s="211"/>
      <c r="AU633" s="211"/>
      <c r="AV633" s="211"/>
      <c r="AW633" s="211"/>
      <c r="AX633" s="211"/>
      <c r="AY633" s="211"/>
      <c r="AZ633" s="211"/>
      <c r="BA633" s="211"/>
      <c r="BB633" s="211"/>
      <c r="BC633" s="211"/>
      <c r="BD633" s="211"/>
      <c r="BE633" s="211"/>
      <c r="BF633" s="211"/>
      <c r="BG633" s="211"/>
      <c r="BH633" s="211"/>
    </row>
    <row r="634" spans="1:60" ht="12.75" outlineLevel="1">
      <c r="A634" s="252"/>
      <c r="B634" s="225"/>
      <c r="C634" s="331" t="s">
        <v>508</v>
      </c>
      <c r="D634" s="332"/>
      <c r="E634" s="333"/>
      <c r="F634" s="334"/>
      <c r="G634" s="335"/>
      <c r="H634" s="238"/>
      <c r="I634" s="254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Q634" s="211"/>
      <c r="AR634" s="211"/>
      <c r="AS634" s="211"/>
      <c r="AT634" s="211"/>
      <c r="AU634" s="211"/>
      <c r="AV634" s="211"/>
      <c r="AW634" s="211"/>
      <c r="AX634" s="211"/>
      <c r="AY634" s="211"/>
      <c r="AZ634" s="211"/>
      <c r="BA634" s="216" t="str">
        <f>C634</f>
        <v>Včetně pomocného lešení o výšce podlahy do 1900 mm a pro zatížení do 1,5 kPa  (150 kg/m2).</v>
      </c>
      <c r="BB634" s="211"/>
      <c r="BC634" s="211"/>
      <c r="BD634" s="211"/>
      <c r="BE634" s="211"/>
      <c r="BF634" s="211"/>
      <c r="BG634" s="211"/>
      <c r="BH634" s="211"/>
    </row>
    <row r="635" spans="1:60" ht="12.75" outlineLevel="1">
      <c r="A635" s="252"/>
      <c r="B635" s="225"/>
      <c r="C635" s="242" t="s">
        <v>204</v>
      </c>
      <c r="D635" s="228"/>
      <c r="E635" s="232"/>
      <c r="F635" s="237"/>
      <c r="G635" s="237"/>
      <c r="H635" s="238"/>
      <c r="I635" s="254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Q635" s="211"/>
      <c r="AR635" s="211"/>
      <c r="AS635" s="211"/>
      <c r="AT635" s="211"/>
      <c r="AU635" s="211"/>
      <c r="AV635" s="211"/>
      <c r="AW635" s="211"/>
      <c r="AX635" s="211"/>
      <c r="AY635" s="211"/>
      <c r="AZ635" s="211"/>
      <c r="BA635" s="211"/>
      <c r="BB635" s="211"/>
      <c r="BC635" s="211"/>
      <c r="BD635" s="211"/>
      <c r="BE635" s="211"/>
      <c r="BF635" s="211"/>
      <c r="BG635" s="211"/>
      <c r="BH635" s="211"/>
    </row>
    <row r="636" spans="1:60" ht="12.75" outlineLevel="1">
      <c r="A636" s="252"/>
      <c r="B636" s="225"/>
      <c r="C636" s="243" t="s">
        <v>167</v>
      </c>
      <c r="D636" s="229"/>
      <c r="E636" s="233"/>
      <c r="F636" s="237"/>
      <c r="G636" s="237"/>
      <c r="H636" s="238"/>
      <c r="I636" s="254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</row>
    <row r="637" spans="1:60" ht="12.75" outlineLevel="1">
      <c r="A637" s="252"/>
      <c r="B637" s="225"/>
      <c r="C637" s="242" t="s">
        <v>514</v>
      </c>
      <c r="D637" s="228"/>
      <c r="E637" s="232">
        <v>6</v>
      </c>
      <c r="F637" s="237"/>
      <c r="G637" s="237"/>
      <c r="H637" s="238"/>
      <c r="I637" s="254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</row>
    <row r="638" spans="1:60" ht="12.75" outlineLevel="1">
      <c r="A638" s="252"/>
      <c r="B638" s="225"/>
      <c r="C638" s="310"/>
      <c r="D638" s="311"/>
      <c r="E638" s="312"/>
      <c r="F638" s="313"/>
      <c r="G638" s="314"/>
      <c r="H638" s="238"/>
      <c r="I638" s="254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</row>
    <row r="639" spans="1:60" ht="12.75" outlineLevel="1">
      <c r="A639" s="252"/>
      <c r="B639" s="304" t="s">
        <v>510</v>
      </c>
      <c r="C639" s="305"/>
      <c r="D639" s="306"/>
      <c r="E639" s="307"/>
      <c r="F639" s="308"/>
      <c r="G639" s="309"/>
      <c r="H639" s="238"/>
      <c r="I639" s="254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>
        <v>0</v>
      </c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</row>
    <row r="640" spans="1:60" ht="12.75" outlineLevel="1">
      <c r="A640" s="252"/>
      <c r="B640" s="304" t="s">
        <v>515</v>
      </c>
      <c r="C640" s="305"/>
      <c r="D640" s="306"/>
      <c r="E640" s="307"/>
      <c r="F640" s="308"/>
      <c r="G640" s="309"/>
      <c r="H640" s="238"/>
      <c r="I640" s="254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>
        <v>1</v>
      </c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1"/>
      <c r="AT640" s="211"/>
      <c r="AU640" s="211"/>
      <c r="AV640" s="211"/>
      <c r="AW640" s="211"/>
      <c r="AX640" s="211"/>
      <c r="AY640" s="211"/>
      <c r="AZ640" s="211"/>
      <c r="BA640" s="211"/>
      <c r="BB640" s="211"/>
      <c r="BC640" s="211"/>
      <c r="BD640" s="211"/>
      <c r="BE640" s="211"/>
      <c r="BF640" s="211"/>
      <c r="BG640" s="211"/>
      <c r="BH640" s="211"/>
    </row>
    <row r="641" spans="1:60" ht="12.75" outlineLevel="1">
      <c r="A641" s="251">
        <v>69</v>
      </c>
      <c r="B641" s="224" t="s">
        <v>516</v>
      </c>
      <c r="C641" s="241" t="s">
        <v>517</v>
      </c>
      <c r="D641" s="227" t="s">
        <v>203</v>
      </c>
      <c r="E641" s="231">
        <v>2.95</v>
      </c>
      <c r="F641" s="236"/>
      <c r="G641" s="237">
        <f>ROUND(E641*F641,2)</f>
        <v>0</v>
      </c>
      <c r="H641" s="238" t="s">
        <v>426</v>
      </c>
      <c r="I641" s="254" t="s">
        <v>163</v>
      </c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 t="s">
        <v>164</v>
      </c>
      <c r="AF641" s="211"/>
      <c r="AG641" s="211"/>
      <c r="AH641" s="211"/>
      <c r="AI641" s="211"/>
      <c r="AJ641" s="211"/>
      <c r="AK641" s="211"/>
      <c r="AL641" s="211"/>
      <c r="AM641" s="211">
        <v>21</v>
      </c>
      <c r="AN641" s="211"/>
      <c r="AO641" s="211"/>
      <c r="AP641" s="211"/>
      <c r="AQ641" s="211"/>
      <c r="AR641" s="211"/>
      <c r="AS641" s="211"/>
      <c r="AT641" s="211"/>
      <c r="AU641" s="211"/>
      <c r="AV641" s="211"/>
      <c r="AW641" s="211"/>
      <c r="AX641" s="211"/>
      <c r="AY641" s="211"/>
      <c r="AZ641" s="211"/>
      <c r="BA641" s="211"/>
      <c r="BB641" s="211"/>
      <c r="BC641" s="211"/>
      <c r="BD641" s="211"/>
      <c r="BE641" s="211"/>
      <c r="BF641" s="211"/>
      <c r="BG641" s="211"/>
      <c r="BH641" s="211"/>
    </row>
    <row r="642" spans="1:60" ht="12.75" outlineLevel="1">
      <c r="A642" s="252"/>
      <c r="B642" s="225"/>
      <c r="C642" s="242" t="s">
        <v>165</v>
      </c>
      <c r="D642" s="228"/>
      <c r="E642" s="232"/>
      <c r="F642" s="237"/>
      <c r="G642" s="237"/>
      <c r="H642" s="238"/>
      <c r="I642" s="254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Q642" s="211"/>
      <c r="AR642" s="211"/>
      <c r="AS642" s="211"/>
      <c r="AT642" s="211"/>
      <c r="AU642" s="211"/>
      <c r="AV642" s="211"/>
      <c r="AW642" s="211"/>
      <c r="AX642" s="211"/>
      <c r="AY642" s="211"/>
      <c r="AZ642" s="211"/>
      <c r="BA642" s="211"/>
      <c r="BB642" s="211"/>
      <c r="BC642" s="211"/>
      <c r="BD642" s="211"/>
      <c r="BE642" s="211"/>
      <c r="BF642" s="211"/>
      <c r="BG642" s="211"/>
      <c r="BH642" s="211"/>
    </row>
    <row r="643" spans="1:60" ht="12.75" outlineLevel="1">
      <c r="A643" s="252"/>
      <c r="B643" s="225"/>
      <c r="C643" s="242" t="s">
        <v>166</v>
      </c>
      <c r="D643" s="228"/>
      <c r="E643" s="232"/>
      <c r="F643" s="237"/>
      <c r="G643" s="237"/>
      <c r="H643" s="238"/>
      <c r="I643" s="254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Q643" s="211"/>
      <c r="AR643" s="211"/>
      <c r="AS643" s="211"/>
      <c r="AT643" s="211"/>
      <c r="AU643" s="211"/>
      <c r="AV643" s="211"/>
      <c r="AW643" s="211"/>
      <c r="AX643" s="211"/>
      <c r="AY643" s="211"/>
      <c r="AZ643" s="211"/>
      <c r="BA643" s="211"/>
      <c r="BB643" s="211"/>
      <c r="BC643" s="211"/>
      <c r="BD643" s="211"/>
      <c r="BE643" s="211"/>
      <c r="BF643" s="211"/>
      <c r="BG643" s="211"/>
      <c r="BH643" s="211"/>
    </row>
    <row r="644" spans="1:60" ht="12.75" outlineLevel="1">
      <c r="A644" s="252"/>
      <c r="B644" s="225"/>
      <c r="C644" s="243" t="s">
        <v>167</v>
      </c>
      <c r="D644" s="229"/>
      <c r="E644" s="233"/>
      <c r="F644" s="237"/>
      <c r="G644" s="237"/>
      <c r="H644" s="238"/>
      <c r="I644" s="254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Q644" s="211"/>
      <c r="AR644" s="211"/>
      <c r="AS644" s="211"/>
      <c r="AT644" s="211"/>
      <c r="AU644" s="211"/>
      <c r="AV644" s="211"/>
      <c r="AW644" s="211"/>
      <c r="AX644" s="211"/>
      <c r="AY644" s="211"/>
      <c r="AZ644" s="211"/>
      <c r="BA644" s="211"/>
      <c r="BB644" s="211"/>
      <c r="BC644" s="211"/>
      <c r="BD644" s="211"/>
      <c r="BE644" s="211"/>
      <c r="BF644" s="211"/>
      <c r="BG644" s="211"/>
      <c r="BH644" s="211"/>
    </row>
    <row r="645" spans="1:60" ht="12.75" outlineLevel="1">
      <c r="A645" s="252"/>
      <c r="B645" s="225"/>
      <c r="C645" s="242" t="s">
        <v>518</v>
      </c>
      <c r="D645" s="228"/>
      <c r="E645" s="232">
        <v>2.95</v>
      </c>
      <c r="F645" s="237"/>
      <c r="G645" s="237"/>
      <c r="H645" s="238"/>
      <c r="I645" s="254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Q645" s="211"/>
      <c r="AR645" s="211"/>
      <c r="AS645" s="211"/>
      <c r="AT645" s="211"/>
      <c r="AU645" s="211"/>
      <c r="AV645" s="211"/>
      <c r="AW645" s="211"/>
      <c r="AX645" s="211"/>
      <c r="AY645" s="211"/>
      <c r="AZ645" s="211"/>
      <c r="BA645" s="211"/>
      <c r="BB645" s="211"/>
      <c r="BC645" s="211"/>
      <c r="BD645" s="211"/>
      <c r="BE645" s="211"/>
      <c r="BF645" s="211"/>
      <c r="BG645" s="211"/>
      <c r="BH645" s="211"/>
    </row>
    <row r="646" spans="1:60" ht="12.75" outlineLevel="1">
      <c r="A646" s="252"/>
      <c r="B646" s="225"/>
      <c r="C646" s="310"/>
      <c r="D646" s="311"/>
      <c r="E646" s="312"/>
      <c r="F646" s="313"/>
      <c r="G646" s="314"/>
      <c r="H646" s="238"/>
      <c r="I646" s="254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Q646" s="211"/>
      <c r="AR646" s="211"/>
      <c r="AS646" s="211"/>
      <c r="AT646" s="211"/>
      <c r="AU646" s="211"/>
      <c r="AV646" s="211"/>
      <c r="AW646" s="211"/>
      <c r="AX646" s="211"/>
      <c r="AY646" s="211"/>
      <c r="AZ646" s="211"/>
      <c r="BA646" s="211"/>
      <c r="BB646" s="211"/>
      <c r="BC646" s="211"/>
      <c r="BD646" s="211"/>
      <c r="BE646" s="211"/>
      <c r="BF646" s="211"/>
      <c r="BG646" s="211"/>
      <c r="BH646" s="211"/>
    </row>
    <row r="647" spans="1:60" ht="12.75" outlineLevel="1">
      <c r="A647" s="252"/>
      <c r="B647" s="304" t="s">
        <v>519</v>
      </c>
      <c r="C647" s="305"/>
      <c r="D647" s="306"/>
      <c r="E647" s="307"/>
      <c r="F647" s="308"/>
      <c r="G647" s="309"/>
      <c r="H647" s="238"/>
      <c r="I647" s="254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>
        <v>0</v>
      </c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Q647" s="211"/>
      <c r="AR647" s="211"/>
      <c r="AS647" s="211"/>
      <c r="AT647" s="211"/>
      <c r="AU647" s="211"/>
      <c r="AV647" s="211"/>
      <c r="AW647" s="211"/>
      <c r="AX647" s="211"/>
      <c r="AY647" s="211"/>
      <c r="AZ647" s="211"/>
      <c r="BA647" s="211"/>
      <c r="BB647" s="211"/>
      <c r="BC647" s="211"/>
      <c r="BD647" s="211"/>
      <c r="BE647" s="211"/>
      <c r="BF647" s="211"/>
      <c r="BG647" s="211"/>
      <c r="BH647" s="211"/>
    </row>
    <row r="648" spans="1:60" ht="12.75" outlineLevel="1">
      <c r="A648" s="252"/>
      <c r="B648" s="304" t="s">
        <v>520</v>
      </c>
      <c r="C648" s="305"/>
      <c r="D648" s="306"/>
      <c r="E648" s="307"/>
      <c r="F648" s="308"/>
      <c r="G648" s="309"/>
      <c r="H648" s="238"/>
      <c r="I648" s="254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>
        <v>1</v>
      </c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Q648" s="211"/>
      <c r="AR648" s="211"/>
      <c r="AS648" s="211"/>
      <c r="AT648" s="211"/>
      <c r="AU648" s="211"/>
      <c r="AV648" s="211"/>
      <c r="AW648" s="211"/>
      <c r="AX648" s="211"/>
      <c r="AY648" s="211"/>
      <c r="AZ648" s="211"/>
      <c r="BA648" s="211"/>
      <c r="BB648" s="211"/>
      <c r="BC648" s="211"/>
      <c r="BD648" s="211"/>
      <c r="BE648" s="211"/>
      <c r="BF648" s="211"/>
      <c r="BG648" s="211"/>
      <c r="BH648" s="211"/>
    </row>
    <row r="649" spans="1:60" ht="12.75" outlineLevel="1">
      <c r="A649" s="251">
        <v>70</v>
      </c>
      <c r="B649" s="224" t="s">
        <v>521</v>
      </c>
      <c r="C649" s="241" t="s">
        <v>522</v>
      </c>
      <c r="D649" s="227" t="s">
        <v>203</v>
      </c>
      <c r="E649" s="231">
        <v>8.809</v>
      </c>
      <c r="F649" s="236"/>
      <c r="G649" s="237">
        <f>ROUND(E649*F649,2)</f>
        <v>0</v>
      </c>
      <c r="H649" s="238" t="s">
        <v>426</v>
      </c>
      <c r="I649" s="254" t="s">
        <v>163</v>
      </c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 t="s">
        <v>164</v>
      </c>
      <c r="AF649" s="211"/>
      <c r="AG649" s="211"/>
      <c r="AH649" s="211"/>
      <c r="AI649" s="211"/>
      <c r="AJ649" s="211"/>
      <c r="AK649" s="211"/>
      <c r="AL649" s="211"/>
      <c r="AM649" s="211">
        <v>21</v>
      </c>
      <c r="AN649" s="211"/>
      <c r="AO649" s="211"/>
      <c r="AP649" s="211"/>
      <c r="AQ649" s="211"/>
      <c r="AR649" s="211"/>
      <c r="AS649" s="211"/>
      <c r="AT649" s="211"/>
      <c r="AU649" s="211"/>
      <c r="AV649" s="211"/>
      <c r="AW649" s="211"/>
      <c r="AX649" s="211"/>
      <c r="AY649" s="211"/>
      <c r="AZ649" s="211"/>
      <c r="BA649" s="211"/>
      <c r="BB649" s="211"/>
      <c r="BC649" s="211"/>
      <c r="BD649" s="211"/>
      <c r="BE649" s="211"/>
      <c r="BF649" s="211"/>
      <c r="BG649" s="211"/>
      <c r="BH649" s="211"/>
    </row>
    <row r="650" spans="1:60" ht="12.75" outlineLevel="1">
      <c r="A650" s="252"/>
      <c r="B650" s="225"/>
      <c r="C650" s="242" t="s">
        <v>165</v>
      </c>
      <c r="D650" s="228"/>
      <c r="E650" s="232"/>
      <c r="F650" s="237"/>
      <c r="G650" s="237"/>
      <c r="H650" s="238"/>
      <c r="I650" s="254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11"/>
      <c r="AT650" s="211"/>
      <c r="AU650" s="211"/>
      <c r="AV650" s="211"/>
      <c r="AW650" s="211"/>
      <c r="AX650" s="211"/>
      <c r="AY650" s="211"/>
      <c r="AZ650" s="211"/>
      <c r="BA650" s="211"/>
      <c r="BB650" s="211"/>
      <c r="BC650" s="211"/>
      <c r="BD650" s="211"/>
      <c r="BE650" s="211"/>
      <c r="BF650" s="211"/>
      <c r="BG650" s="211"/>
      <c r="BH650" s="211"/>
    </row>
    <row r="651" spans="1:60" ht="12.75" outlineLevel="1">
      <c r="A651" s="252"/>
      <c r="B651" s="225"/>
      <c r="C651" s="242" t="s">
        <v>166</v>
      </c>
      <c r="D651" s="228"/>
      <c r="E651" s="232"/>
      <c r="F651" s="237"/>
      <c r="G651" s="237"/>
      <c r="H651" s="238"/>
      <c r="I651" s="254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1"/>
      <c r="AT651" s="211"/>
      <c r="AU651" s="211"/>
      <c r="AV651" s="211"/>
      <c r="AW651" s="211"/>
      <c r="AX651" s="211"/>
      <c r="AY651" s="211"/>
      <c r="AZ651" s="211"/>
      <c r="BA651" s="211"/>
      <c r="BB651" s="211"/>
      <c r="BC651" s="211"/>
      <c r="BD651" s="211"/>
      <c r="BE651" s="211"/>
      <c r="BF651" s="211"/>
      <c r="BG651" s="211"/>
      <c r="BH651" s="211"/>
    </row>
    <row r="652" spans="1:60" ht="12.75" outlineLevel="1">
      <c r="A652" s="252"/>
      <c r="B652" s="225"/>
      <c r="C652" s="243" t="s">
        <v>167</v>
      </c>
      <c r="D652" s="229"/>
      <c r="E652" s="233"/>
      <c r="F652" s="237"/>
      <c r="G652" s="237"/>
      <c r="H652" s="238"/>
      <c r="I652" s="254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11"/>
      <c r="AT652" s="211"/>
      <c r="AU652" s="211"/>
      <c r="AV652" s="211"/>
      <c r="AW652" s="211"/>
      <c r="AX652" s="211"/>
      <c r="AY652" s="211"/>
      <c r="AZ652" s="211"/>
      <c r="BA652" s="211"/>
      <c r="BB652" s="211"/>
      <c r="BC652" s="211"/>
      <c r="BD652" s="211"/>
      <c r="BE652" s="211"/>
      <c r="BF652" s="211"/>
      <c r="BG652" s="211"/>
      <c r="BH652" s="211"/>
    </row>
    <row r="653" spans="1:60" ht="12.75" outlineLevel="1">
      <c r="A653" s="252"/>
      <c r="B653" s="225"/>
      <c r="C653" s="242" t="s">
        <v>523</v>
      </c>
      <c r="D653" s="228"/>
      <c r="E653" s="232">
        <v>8.809</v>
      </c>
      <c r="F653" s="237"/>
      <c r="G653" s="237"/>
      <c r="H653" s="238"/>
      <c r="I653" s="254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11"/>
      <c r="AT653" s="211"/>
      <c r="AU653" s="211"/>
      <c r="AV653" s="211"/>
      <c r="AW653" s="211"/>
      <c r="AX653" s="211"/>
      <c r="AY653" s="211"/>
      <c r="AZ653" s="211"/>
      <c r="BA653" s="211"/>
      <c r="BB653" s="211"/>
      <c r="BC653" s="211"/>
      <c r="BD653" s="211"/>
      <c r="BE653" s="211"/>
      <c r="BF653" s="211"/>
      <c r="BG653" s="211"/>
      <c r="BH653" s="211"/>
    </row>
    <row r="654" spans="1:60" ht="12.75" outlineLevel="1">
      <c r="A654" s="252"/>
      <c r="B654" s="225"/>
      <c r="C654" s="310"/>
      <c r="D654" s="311"/>
      <c r="E654" s="312"/>
      <c r="F654" s="313"/>
      <c r="G654" s="314"/>
      <c r="H654" s="238"/>
      <c r="I654" s="254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</row>
    <row r="655" spans="1:60" ht="12.75" outlineLevel="1">
      <c r="A655" s="252"/>
      <c r="B655" s="304" t="s">
        <v>524</v>
      </c>
      <c r="C655" s="305"/>
      <c r="D655" s="306"/>
      <c r="E655" s="307"/>
      <c r="F655" s="308"/>
      <c r="G655" s="309"/>
      <c r="H655" s="238"/>
      <c r="I655" s="254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>
        <v>0</v>
      </c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</row>
    <row r="656" spans="1:60" ht="12.75" outlineLevel="1">
      <c r="A656" s="252"/>
      <c r="B656" s="304" t="s">
        <v>525</v>
      </c>
      <c r="C656" s="305"/>
      <c r="D656" s="306"/>
      <c r="E656" s="307"/>
      <c r="F656" s="308"/>
      <c r="G656" s="309"/>
      <c r="H656" s="238"/>
      <c r="I656" s="254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>
        <v>1</v>
      </c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</row>
    <row r="657" spans="1:60" ht="12.75" outlineLevel="1">
      <c r="A657" s="251">
        <v>71</v>
      </c>
      <c r="B657" s="224" t="s">
        <v>526</v>
      </c>
      <c r="C657" s="241" t="s">
        <v>527</v>
      </c>
      <c r="D657" s="227" t="s">
        <v>161</v>
      </c>
      <c r="E657" s="231">
        <v>73.33</v>
      </c>
      <c r="F657" s="236"/>
      <c r="G657" s="237">
        <f>ROUND(E657*F657,2)</f>
        <v>0</v>
      </c>
      <c r="H657" s="238" t="s">
        <v>426</v>
      </c>
      <c r="I657" s="254" t="s">
        <v>163</v>
      </c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 t="s">
        <v>164</v>
      </c>
      <c r="AF657" s="211"/>
      <c r="AG657" s="211"/>
      <c r="AH657" s="211"/>
      <c r="AI657" s="211"/>
      <c r="AJ657" s="211"/>
      <c r="AK657" s="211"/>
      <c r="AL657" s="211"/>
      <c r="AM657" s="211">
        <v>21</v>
      </c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</row>
    <row r="658" spans="1:60" ht="12.75" outlineLevel="1">
      <c r="A658" s="252"/>
      <c r="B658" s="225"/>
      <c r="C658" s="242" t="s">
        <v>165</v>
      </c>
      <c r="D658" s="228"/>
      <c r="E658" s="232"/>
      <c r="F658" s="237"/>
      <c r="G658" s="237"/>
      <c r="H658" s="238"/>
      <c r="I658" s="254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1"/>
      <c r="AT658" s="211"/>
      <c r="AU658" s="211"/>
      <c r="AV658" s="211"/>
      <c r="AW658" s="211"/>
      <c r="AX658" s="211"/>
      <c r="AY658" s="211"/>
      <c r="AZ658" s="211"/>
      <c r="BA658" s="211"/>
      <c r="BB658" s="211"/>
      <c r="BC658" s="211"/>
      <c r="BD658" s="211"/>
      <c r="BE658" s="211"/>
      <c r="BF658" s="211"/>
      <c r="BG658" s="211"/>
      <c r="BH658" s="211"/>
    </row>
    <row r="659" spans="1:60" ht="12.75" outlineLevel="1">
      <c r="A659" s="252"/>
      <c r="B659" s="225"/>
      <c r="C659" s="242" t="s">
        <v>308</v>
      </c>
      <c r="D659" s="228"/>
      <c r="E659" s="232"/>
      <c r="F659" s="237"/>
      <c r="G659" s="237"/>
      <c r="H659" s="238"/>
      <c r="I659" s="254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1"/>
      <c r="AT659" s="211"/>
      <c r="AU659" s="211"/>
      <c r="AV659" s="211"/>
      <c r="AW659" s="211"/>
      <c r="AX659" s="211"/>
      <c r="AY659" s="211"/>
      <c r="AZ659" s="211"/>
      <c r="BA659" s="211"/>
      <c r="BB659" s="211"/>
      <c r="BC659" s="211"/>
      <c r="BD659" s="211"/>
      <c r="BE659" s="211"/>
      <c r="BF659" s="211"/>
      <c r="BG659" s="211"/>
      <c r="BH659" s="211"/>
    </row>
    <row r="660" spans="1:60" ht="12.75" outlineLevel="1">
      <c r="A660" s="252"/>
      <c r="B660" s="225"/>
      <c r="C660" s="243" t="s">
        <v>167</v>
      </c>
      <c r="D660" s="229"/>
      <c r="E660" s="233"/>
      <c r="F660" s="237"/>
      <c r="G660" s="237"/>
      <c r="H660" s="238"/>
      <c r="I660" s="254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1"/>
      <c r="AT660" s="211"/>
      <c r="AU660" s="211"/>
      <c r="AV660" s="211"/>
      <c r="AW660" s="211"/>
      <c r="AX660" s="211"/>
      <c r="AY660" s="211"/>
      <c r="AZ660" s="211"/>
      <c r="BA660" s="211"/>
      <c r="BB660" s="211"/>
      <c r="BC660" s="211"/>
      <c r="BD660" s="211"/>
      <c r="BE660" s="211"/>
      <c r="BF660" s="211"/>
      <c r="BG660" s="211"/>
      <c r="BH660" s="211"/>
    </row>
    <row r="661" spans="1:60" ht="12.75" outlineLevel="1">
      <c r="A661" s="252"/>
      <c r="B661" s="225"/>
      <c r="C661" s="242" t="s">
        <v>528</v>
      </c>
      <c r="D661" s="228"/>
      <c r="E661" s="232">
        <v>73.33</v>
      </c>
      <c r="F661" s="237"/>
      <c r="G661" s="237"/>
      <c r="H661" s="238"/>
      <c r="I661" s="254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1"/>
      <c r="AT661" s="211"/>
      <c r="AU661" s="211"/>
      <c r="AV661" s="211"/>
      <c r="AW661" s="211"/>
      <c r="AX661" s="211"/>
      <c r="AY661" s="211"/>
      <c r="AZ661" s="211"/>
      <c r="BA661" s="211"/>
      <c r="BB661" s="211"/>
      <c r="BC661" s="211"/>
      <c r="BD661" s="211"/>
      <c r="BE661" s="211"/>
      <c r="BF661" s="211"/>
      <c r="BG661" s="211"/>
      <c r="BH661" s="211"/>
    </row>
    <row r="662" spans="1:60" ht="12.75" outlineLevel="1">
      <c r="A662" s="252"/>
      <c r="B662" s="225"/>
      <c r="C662" s="310"/>
      <c r="D662" s="311"/>
      <c r="E662" s="312"/>
      <c r="F662" s="313"/>
      <c r="G662" s="314"/>
      <c r="H662" s="238"/>
      <c r="I662" s="254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</row>
    <row r="663" spans="1:60" ht="12.75" outlineLevel="1">
      <c r="A663" s="252"/>
      <c r="B663" s="304" t="s">
        <v>524</v>
      </c>
      <c r="C663" s="305"/>
      <c r="D663" s="306"/>
      <c r="E663" s="307"/>
      <c r="F663" s="308"/>
      <c r="G663" s="309"/>
      <c r="H663" s="238"/>
      <c r="I663" s="254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>
        <v>0</v>
      </c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Q663" s="211"/>
      <c r="AR663" s="211"/>
      <c r="AS663" s="211"/>
      <c r="AT663" s="211"/>
      <c r="AU663" s="211"/>
      <c r="AV663" s="211"/>
      <c r="AW663" s="211"/>
      <c r="AX663" s="211"/>
      <c r="AY663" s="211"/>
      <c r="AZ663" s="211"/>
      <c r="BA663" s="211"/>
      <c r="BB663" s="211"/>
      <c r="BC663" s="211"/>
      <c r="BD663" s="211"/>
      <c r="BE663" s="211"/>
      <c r="BF663" s="211"/>
      <c r="BG663" s="211"/>
      <c r="BH663" s="211"/>
    </row>
    <row r="664" spans="1:60" ht="12.75" outlineLevel="1">
      <c r="A664" s="252"/>
      <c r="B664" s="304" t="s">
        <v>525</v>
      </c>
      <c r="C664" s="305"/>
      <c r="D664" s="306"/>
      <c r="E664" s="307"/>
      <c r="F664" s="308"/>
      <c r="G664" s="309"/>
      <c r="H664" s="238"/>
      <c r="I664" s="254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>
        <v>1</v>
      </c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11"/>
      <c r="AT664" s="211"/>
      <c r="AU664" s="211"/>
      <c r="AV664" s="211"/>
      <c r="AW664" s="211"/>
      <c r="AX664" s="211"/>
      <c r="AY664" s="211"/>
      <c r="AZ664" s="211"/>
      <c r="BA664" s="211"/>
      <c r="BB664" s="211"/>
      <c r="BC664" s="211"/>
      <c r="BD664" s="211"/>
      <c r="BE664" s="211"/>
      <c r="BF664" s="211"/>
      <c r="BG664" s="211"/>
      <c r="BH664" s="211"/>
    </row>
    <row r="665" spans="1:60" ht="12.75" outlineLevel="1">
      <c r="A665" s="251">
        <v>72</v>
      </c>
      <c r="B665" s="224" t="s">
        <v>529</v>
      </c>
      <c r="C665" s="241" t="s">
        <v>530</v>
      </c>
      <c r="D665" s="227" t="s">
        <v>161</v>
      </c>
      <c r="E665" s="231">
        <v>364.80191</v>
      </c>
      <c r="F665" s="236"/>
      <c r="G665" s="237">
        <f>ROUND(E665*F665,2)</f>
        <v>0</v>
      </c>
      <c r="H665" s="238" t="s">
        <v>426</v>
      </c>
      <c r="I665" s="254" t="s">
        <v>163</v>
      </c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 t="s">
        <v>164</v>
      </c>
      <c r="AF665" s="211"/>
      <c r="AG665" s="211"/>
      <c r="AH665" s="211"/>
      <c r="AI665" s="211"/>
      <c r="AJ665" s="211"/>
      <c r="AK665" s="211"/>
      <c r="AL665" s="211"/>
      <c r="AM665" s="211">
        <v>21</v>
      </c>
      <c r="AN665" s="211"/>
      <c r="AO665" s="211"/>
      <c r="AP665" s="211"/>
      <c r="AQ665" s="211"/>
      <c r="AR665" s="211"/>
      <c r="AS665" s="211"/>
      <c r="AT665" s="211"/>
      <c r="AU665" s="211"/>
      <c r="AV665" s="211"/>
      <c r="AW665" s="211"/>
      <c r="AX665" s="211"/>
      <c r="AY665" s="211"/>
      <c r="AZ665" s="211"/>
      <c r="BA665" s="211"/>
      <c r="BB665" s="211"/>
      <c r="BC665" s="211"/>
      <c r="BD665" s="211"/>
      <c r="BE665" s="211"/>
      <c r="BF665" s="211"/>
      <c r="BG665" s="211"/>
      <c r="BH665" s="211"/>
    </row>
    <row r="666" spans="1:60" ht="12.75" outlineLevel="1">
      <c r="A666" s="252"/>
      <c r="B666" s="225"/>
      <c r="C666" s="242" t="s">
        <v>165</v>
      </c>
      <c r="D666" s="228"/>
      <c r="E666" s="232"/>
      <c r="F666" s="237"/>
      <c r="G666" s="237"/>
      <c r="H666" s="238"/>
      <c r="I666" s="254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1"/>
      <c r="AT666" s="211"/>
      <c r="AU666" s="211"/>
      <c r="AV666" s="211"/>
      <c r="AW666" s="211"/>
      <c r="AX666" s="211"/>
      <c r="AY666" s="211"/>
      <c r="AZ666" s="211"/>
      <c r="BA666" s="211"/>
      <c r="BB666" s="211"/>
      <c r="BC666" s="211"/>
      <c r="BD666" s="211"/>
      <c r="BE666" s="211"/>
      <c r="BF666" s="211"/>
      <c r="BG666" s="211"/>
      <c r="BH666" s="211"/>
    </row>
    <row r="667" spans="1:60" ht="12.75" outlineLevel="1">
      <c r="A667" s="252"/>
      <c r="B667" s="225"/>
      <c r="C667" s="242" t="s">
        <v>531</v>
      </c>
      <c r="D667" s="228"/>
      <c r="E667" s="232"/>
      <c r="F667" s="237"/>
      <c r="G667" s="237"/>
      <c r="H667" s="238"/>
      <c r="I667" s="254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1"/>
      <c r="AT667" s="211"/>
      <c r="AU667" s="211"/>
      <c r="AV667" s="211"/>
      <c r="AW667" s="211"/>
      <c r="AX667" s="211"/>
      <c r="AY667" s="211"/>
      <c r="AZ667" s="211"/>
      <c r="BA667" s="211"/>
      <c r="BB667" s="211"/>
      <c r="BC667" s="211"/>
      <c r="BD667" s="211"/>
      <c r="BE667" s="211"/>
      <c r="BF667" s="211"/>
      <c r="BG667" s="211"/>
      <c r="BH667" s="211"/>
    </row>
    <row r="668" spans="1:60" ht="12.75" outlineLevel="1">
      <c r="A668" s="252"/>
      <c r="B668" s="225"/>
      <c r="C668" s="243" t="s">
        <v>167</v>
      </c>
      <c r="D668" s="229"/>
      <c r="E668" s="233"/>
      <c r="F668" s="237"/>
      <c r="G668" s="237"/>
      <c r="H668" s="238"/>
      <c r="I668" s="254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1"/>
      <c r="AT668" s="211"/>
      <c r="AU668" s="211"/>
      <c r="AV668" s="211"/>
      <c r="AW668" s="211"/>
      <c r="AX668" s="211"/>
      <c r="AY668" s="211"/>
      <c r="AZ668" s="211"/>
      <c r="BA668" s="211"/>
      <c r="BB668" s="211"/>
      <c r="BC668" s="211"/>
      <c r="BD668" s="211"/>
      <c r="BE668" s="211"/>
      <c r="BF668" s="211"/>
      <c r="BG668" s="211"/>
      <c r="BH668" s="211"/>
    </row>
    <row r="669" spans="1:60" ht="12.75" outlineLevel="1">
      <c r="A669" s="252"/>
      <c r="B669" s="225"/>
      <c r="C669" s="242" t="s">
        <v>532</v>
      </c>
      <c r="D669" s="228"/>
      <c r="E669" s="232">
        <v>24.567</v>
      </c>
      <c r="F669" s="237"/>
      <c r="G669" s="237"/>
      <c r="H669" s="238"/>
      <c r="I669" s="254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1"/>
      <c r="AT669" s="211"/>
      <c r="AU669" s="211"/>
      <c r="AV669" s="211"/>
      <c r="AW669" s="211"/>
      <c r="AX669" s="211"/>
      <c r="AY669" s="211"/>
      <c r="AZ669" s="211"/>
      <c r="BA669" s="211"/>
      <c r="BB669" s="211"/>
      <c r="BC669" s="211"/>
      <c r="BD669" s="211"/>
      <c r="BE669" s="211"/>
      <c r="BF669" s="211"/>
      <c r="BG669" s="211"/>
      <c r="BH669" s="211"/>
    </row>
    <row r="670" spans="1:60" ht="12.75" outlineLevel="1">
      <c r="A670" s="252"/>
      <c r="B670" s="225"/>
      <c r="C670" s="242" t="s">
        <v>533</v>
      </c>
      <c r="D670" s="228"/>
      <c r="E670" s="232"/>
      <c r="F670" s="237"/>
      <c r="G670" s="237"/>
      <c r="H670" s="238"/>
      <c r="I670" s="254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Q670" s="211"/>
      <c r="AR670" s="211"/>
      <c r="AS670" s="211"/>
      <c r="AT670" s="211"/>
      <c r="AU670" s="211"/>
      <c r="AV670" s="211"/>
      <c r="AW670" s="211"/>
      <c r="AX670" s="211"/>
      <c r="AY670" s="211"/>
      <c r="AZ670" s="211"/>
      <c r="BA670" s="211"/>
      <c r="BB670" s="211"/>
      <c r="BC670" s="211"/>
      <c r="BD670" s="211"/>
      <c r="BE670" s="211"/>
      <c r="BF670" s="211"/>
      <c r="BG670" s="211"/>
      <c r="BH670" s="211"/>
    </row>
    <row r="671" spans="1:60" ht="12.75" outlineLevel="1">
      <c r="A671" s="252"/>
      <c r="B671" s="225"/>
      <c r="C671" s="243" t="s">
        <v>167</v>
      </c>
      <c r="D671" s="229"/>
      <c r="E671" s="233">
        <v>24.567</v>
      </c>
      <c r="F671" s="237"/>
      <c r="G671" s="237"/>
      <c r="H671" s="238"/>
      <c r="I671" s="254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Q671" s="211"/>
      <c r="AR671" s="211"/>
      <c r="AS671" s="211"/>
      <c r="AT671" s="211"/>
      <c r="AU671" s="211"/>
      <c r="AV671" s="211"/>
      <c r="AW671" s="211"/>
      <c r="AX671" s="211"/>
      <c r="AY671" s="211"/>
      <c r="AZ671" s="211"/>
      <c r="BA671" s="211"/>
      <c r="BB671" s="211"/>
      <c r="BC671" s="211"/>
      <c r="BD671" s="211"/>
      <c r="BE671" s="211"/>
      <c r="BF671" s="211"/>
      <c r="BG671" s="211"/>
      <c r="BH671" s="211"/>
    </row>
    <row r="672" spans="1:60" ht="12.75" outlineLevel="1">
      <c r="A672" s="252"/>
      <c r="B672" s="225"/>
      <c r="C672" s="242" t="s">
        <v>534</v>
      </c>
      <c r="D672" s="228"/>
      <c r="E672" s="232">
        <v>42.0375</v>
      </c>
      <c r="F672" s="237"/>
      <c r="G672" s="237"/>
      <c r="H672" s="238"/>
      <c r="I672" s="254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211"/>
      <c r="Z672" s="211"/>
      <c r="AA672" s="211"/>
      <c r="AB672" s="211"/>
      <c r="AC672" s="211"/>
      <c r="AD672" s="211"/>
      <c r="AE672" s="211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Q672" s="211"/>
      <c r="AR672" s="211"/>
      <c r="AS672" s="211"/>
      <c r="AT672" s="211"/>
      <c r="AU672" s="211"/>
      <c r="AV672" s="211"/>
      <c r="AW672" s="211"/>
      <c r="AX672" s="211"/>
      <c r="AY672" s="211"/>
      <c r="AZ672" s="211"/>
      <c r="BA672" s="211"/>
      <c r="BB672" s="211"/>
      <c r="BC672" s="211"/>
      <c r="BD672" s="211"/>
      <c r="BE672" s="211"/>
      <c r="BF672" s="211"/>
      <c r="BG672" s="211"/>
      <c r="BH672" s="211"/>
    </row>
    <row r="673" spans="1:60" ht="12.75" outlineLevel="1">
      <c r="A673" s="252"/>
      <c r="B673" s="225"/>
      <c r="C673" s="242" t="s">
        <v>535</v>
      </c>
      <c r="D673" s="228"/>
      <c r="E673" s="232"/>
      <c r="F673" s="237"/>
      <c r="G673" s="237"/>
      <c r="H673" s="238"/>
      <c r="I673" s="254"/>
      <c r="J673" s="211"/>
      <c r="K673" s="211"/>
      <c r="L673" s="211"/>
      <c r="M673" s="211"/>
      <c r="N673" s="211"/>
      <c r="O673" s="211"/>
      <c r="P673" s="211"/>
      <c r="Q673" s="211"/>
      <c r="R673" s="211"/>
      <c r="S673" s="211"/>
      <c r="T673" s="211"/>
      <c r="U673" s="211"/>
      <c r="V673" s="211"/>
      <c r="W673" s="211"/>
      <c r="X673" s="211"/>
      <c r="Y673" s="211"/>
      <c r="Z673" s="211"/>
      <c r="AA673" s="211"/>
      <c r="AB673" s="211"/>
      <c r="AC673" s="211"/>
      <c r="AD673" s="211"/>
      <c r="AE673" s="211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Q673" s="211"/>
      <c r="AR673" s="211"/>
      <c r="AS673" s="211"/>
      <c r="AT673" s="211"/>
      <c r="AU673" s="211"/>
      <c r="AV673" s="211"/>
      <c r="AW673" s="211"/>
      <c r="AX673" s="211"/>
      <c r="AY673" s="211"/>
      <c r="AZ673" s="211"/>
      <c r="BA673" s="211"/>
      <c r="BB673" s="211"/>
      <c r="BC673" s="211"/>
      <c r="BD673" s="211"/>
      <c r="BE673" s="211"/>
      <c r="BF673" s="211"/>
      <c r="BG673" s="211"/>
      <c r="BH673" s="211"/>
    </row>
    <row r="674" spans="1:60" ht="12.75" outlineLevel="1">
      <c r="A674" s="252"/>
      <c r="B674" s="225"/>
      <c r="C674" s="243" t="s">
        <v>167</v>
      </c>
      <c r="D674" s="229"/>
      <c r="E674" s="233">
        <v>42.0375</v>
      </c>
      <c r="F674" s="237"/>
      <c r="G674" s="237"/>
      <c r="H674" s="238"/>
      <c r="I674" s="254"/>
      <c r="J674" s="211"/>
      <c r="K674" s="211"/>
      <c r="L674" s="211"/>
      <c r="M674" s="211"/>
      <c r="N674" s="211"/>
      <c r="O674" s="211"/>
      <c r="P674" s="211"/>
      <c r="Q674" s="211"/>
      <c r="R674" s="211"/>
      <c r="S674" s="211"/>
      <c r="T674" s="211"/>
      <c r="U674" s="211"/>
      <c r="V674" s="211"/>
      <c r="W674" s="211"/>
      <c r="X674" s="211"/>
      <c r="Y674" s="211"/>
      <c r="Z674" s="211"/>
      <c r="AA674" s="211"/>
      <c r="AB674" s="211"/>
      <c r="AC674" s="211"/>
      <c r="AD674" s="211"/>
      <c r="AE674" s="211"/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Q674" s="211"/>
      <c r="AR674" s="211"/>
      <c r="AS674" s="211"/>
      <c r="AT674" s="211"/>
      <c r="AU674" s="211"/>
      <c r="AV674" s="211"/>
      <c r="AW674" s="211"/>
      <c r="AX674" s="211"/>
      <c r="AY674" s="211"/>
      <c r="AZ674" s="211"/>
      <c r="BA674" s="211"/>
      <c r="BB674" s="211"/>
      <c r="BC674" s="211"/>
      <c r="BD674" s="211"/>
      <c r="BE674" s="211"/>
      <c r="BF674" s="211"/>
      <c r="BG674" s="211"/>
      <c r="BH674" s="211"/>
    </row>
    <row r="675" spans="1:60" ht="12.75" outlineLevel="1">
      <c r="A675" s="252"/>
      <c r="B675" s="225"/>
      <c r="C675" s="242" t="s">
        <v>536</v>
      </c>
      <c r="D675" s="228"/>
      <c r="E675" s="232">
        <v>18.183</v>
      </c>
      <c r="F675" s="237"/>
      <c r="G675" s="237"/>
      <c r="H675" s="238"/>
      <c r="I675" s="254"/>
      <c r="J675" s="211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Q675" s="211"/>
      <c r="AR675" s="211"/>
      <c r="AS675" s="211"/>
      <c r="AT675" s="211"/>
      <c r="AU675" s="211"/>
      <c r="AV675" s="211"/>
      <c r="AW675" s="211"/>
      <c r="AX675" s="211"/>
      <c r="AY675" s="211"/>
      <c r="AZ675" s="211"/>
      <c r="BA675" s="211"/>
      <c r="BB675" s="211"/>
      <c r="BC675" s="211"/>
      <c r="BD675" s="211"/>
      <c r="BE675" s="211"/>
      <c r="BF675" s="211"/>
      <c r="BG675" s="211"/>
      <c r="BH675" s="211"/>
    </row>
    <row r="676" spans="1:60" ht="12.75" outlineLevel="1">
      <c r="A676" s="252"/>
      <c r="B676" s="225"/>
      <c r="C676" s="242" t="s">
        <v>537</v>
      </c>
      <c r="D676" s="228"/>
      <c r="E676" s="232"/>
      <c r="F676" s="237"/>
      <c r="G676" s="237"/>
      <c r="H676" s="238"/>
      <c r="I676" s="254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211"/>
      <c r="Z676" s="211"/>
      <c r="AA676" s="211"/>
      <c r="AB676" s="211"/>
      <c r="AC676" s="211"/>
      <c r="AD676" s="211"/>
      <c r="AE676" s="211"/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Q676" s="211"/>
      <c r="AR676" s="211"/>
      <c r="AS676" s="211"/>
      <c r="AT676" s="211"/>
      <c r="AU676" s="211"/>
      <c r="AV676" s="211"/>
      <c r="AW676" s="211"/>
      <c r="AX676" s="211"/>
      <c r="AY676" s="211"/>
      <c r="AZ676" s="211"/>
      <c r="BA676" s="211"/>
      <c r="BB676" s="211"/>
      <c r="BC676" s="211"/>
      <c r="BD676" s="211"/>
      <c r="BE676" s="211"/>
      <c r="BF676" s="211"/>
      <c r="BG676" s="211"/>
      <c r="BH676" s="211"/>
    </row>
    <row r="677" spans="1:60" ht="12.75" outlineLevel="1">
      <c r="A677" s="252"/>
      <c r="B677" s="225"/>
      <c r="C677" s="243" t="s">
        <v>167</v>
      </c>
      <c r="D677" s="229"/>
      <c r="E677" s="233">
        <v>18.183</v>
      </c>
      <c r="F677" s="237"/>
      <c r="G677" s="237"/>
      <c r="H677" s="238"/>
      <c r="I677" s="254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  <c r="Z677" s="211"/>
      <c r="AA677" s="211"/>
      <c r="AB677" s="211"/>
      <c r="AC677" s="211"/>
      <c r="AD677" s="211"/>
      <c r="AE677" s="211"/>
      <c r="AF677" s="211"/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Q677" s="211"/>
      <c r="AR677" s="211"/>
      <c r="AS677" s="211"/>
      <c r="AT677" s="211"/>
      <c r="AU677" s="211"/>
      <c r="AV677" s="211"/>
      <c r="AW677" s="211"/>
      <c r="AX677" s="211"/>
      <c r="AY677" s="211"/>
      <c r="AZ677" s="211"/>
      <c r="BA677" s="211"/>
      <c r="BB677" s="211"/>
      <c r="BC677" s="211"/>
      <c r="BD677" s="211"/>
      <c r="BE677" s="211"/>
      <c r="BF677" s="211"/>
      <c r="BG677" s="211"/>
      <c r="BH677" s="211"/>
    </row>
    <row r="678" spans="1:60" ht="12.75" outlineLevel="1">
      <c r="A678" s="252"/>
      <c r="B678" s="225"/>
      <c r="C678" s="242" t="s">
        <v>538</v>
      </c>
      <c r="D678" s="228"/>
      <c r="E678" s="232">
        <v>21.97</v>
      </c>
      <c r="F678" s="237"/>
      <c r="G678" s="237"/>
      <c r="H678" s="238"/>
      <c r="I678" s="254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/>
      <c r="Z678" s="211"/>
      <c r="AA678" s="211"/>
      <c r="AB678" s="211"/>
      <c r="AC678" s="211"/>
      <c r="AD678" s="211"/>
      <c r="AE678" s="211"/>
      <c r="AF678" s="211"/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Q678" s="211"/>
      <c r="AR678" s="211"/>
      <c r="AS678" s="211"/>
      <c r="AT678" s="211"/>
      <c r="AU678" s="211"/>
      <c r="AV678" s="211"/>
      <c r="AW678" s="211"/>
      <c r="AX678" s="211"/>
      <c r="AY678" s="211"/>
      <c r="AZ678" s="211"/>
      <c r="BA678" s="211"/>
      <c r="BB678" s="211"/>
      <c r="BC678" s="211"/>
      <c r="BD678" s="211"/>
      <c r="BE678" s="211"/>
      <c r="BF678" s="211"/>
      <c r="BG678" s="211"/>
      <c r="BH678" s="211"/>
    </row>
    <row r="679" spans="1:60" ht="12.75" outlineLevel="1">
      <c r="A679" s="252"/>
      <c r="B679" s="225"/>
      <c r="C679" s="242" t="s">
        <v>336</v>
      </c>
      <c r="D679" s="228"/>
      <c r="E679" s="232"/>
      <c r="F679" s="237"/>
      <c r="G679" s="237"/>
      <c r="H679" s="238"/>
      <c r="I679" s="254"/>
      <c r="J679" s="211"/>
      <c r="K679" s="211"/>
      <c r="L679" s="211"/>
      <c r="M679" s="211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  <c r="AA679" s="211"/>
      <c r="AB679" s="211"/>
      <c r="AC679" s="211"/>
      <c r="AD679" s="211"/>
      <c r="AE679" s="211"/>
      <c r="AF679" s="211"/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Q679" s="211"/>
      <c r="AR679" s="211"/>
      <c r="AS679" s="211"/>
      <c r="AT679" s="211"/>
      <c r="AU679" s="211"/>
      <c r="AV679" s="211"/>
      <c r="AW679" s="211"/>
      <c r="AX679" s="211"/>
      <c r="AY679" s="211"/>
      <c r="AZ679" s="211"/>
      <c r="BA679" s="211"/>
      <c r="BB679" s="211"/>
      <c r="BC679" s="211"/>
      <c r="BD679" s="211"/>
      <c r="BE679" s="211"/>
      <c r="BF679" s="211"/>
      <c r="BG679" s="211"/>
      <c r="BH679" s="211"/>
    </row>
    <row r="680" spans="1:60" ht="12.75" outlineLevel="1">
      <c r="A680" s="252"/>
      <c r="B680" s="225"/>
      <c r="C680" s="243" t="s">
        <v>167</v>
      </c>
      <c r="D680" s="229"/>
      <c r="E680" s="233">
        <v>21.97</v>
      </c>
      <c r="F680" s="237"/>
      <c r="G680" s="237"/>
      <c r="H680" s="238"/>
      <c r="I680" s="254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211"/>
      <c r="AB680" s="211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Q680" s="211"/>
      <c r="AR680" s="211"/>
      <c r="AS680" s="211"/>
      <c r="AT680" s="211"/>
      <c r="AU680" s="211"/>
      <c r="AV680" s="211"/>
      <c r="AW680" s="211"/>
      <c r="AX680" s="211"/>
      <c r="AY680" s="211"/>
      <c r="AZ680" s="211"/>
      <c r="BA680" s="211"/>
      <c r="BB680" s="211"/>
      <c r="BC680" s="211"/>
      <c r="BD680" s="211"/>
      <c r="BE680" s="211"/>
      <c r="BF680" s="211"/>
      <c r="BG680" s="211"/>
      <c r="BH680" s="211"/>
    </row>
    <row r="681" spans="1:60" ht="12.75" outlineLevel="1">
      <c r="A681" s="252"/>
      <c r="B681" s="225"/>
      <c r="C681" s="242" t="s">
        <v>539</v>
      </c>
      <c r="D681" s="228"/>
      <c r="E681" s="232">
        <v>40.641</v>
      </c>
      <c r="F681" s="237"/>
      <c r="G681" s="237"/>
      <c r="H681" s="238"/>
      <c r="I681" s="254"/>
      <c r="J681" s="211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  <c r="AA681" s="211"/>
      <c r="AB681" s="211"/>
      <c r="AC681" s="211"/>
      <c r="AD681" s="211"/>
      <c r="AE681" s="211"/>
      <c r="AF681" s="211"/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Q681" s="211"/>
      <c r="AR681" s="211"/>
      <c r="AS681" s="211"/>
      <c r="AT681" s="211"/>
      <c r="AU681" s="211"/>
      <c r="AV681" s="211"/>
      <c r="AW681" s="211"/>
      <c r="AX681" s="211"/>
      <c r="AY681" s="211"/>
      <c r="AZ681" s="211"/>
      <c r="BA681" s="211"/>
      <c r="BB681" s="211"/>
      <c r="BC681" s="211"/>
      <c r="BD681" s="211"/>
      <c r="BE681" s="211"/>
      <c r="BF681" s="211"/>
      <c r="BG681" s="211"/>
      <c r="BH681" s="211"/>
    </row>
    <row r="682" spans="1:60" ht="12.75" outlineLevel="1">
      <c r="A682" s="252"/>
      <c r="B682" s="225"/>
      <c r="C682" s="243" t="s">
        <v>167</v>
      </c>
      <c r="D682" s="229"/>
      <c r="E682" s="233">
        <v>40.641</v>
      </c>
      <c r="F682" s="237"/>
      <c r="G682" s="237"/>
      <c r="H682" s="238"/>
      <c r="I682" s="254"/>
      <c r="J682" s="211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  <c r="AA682" s="211"/>
      <c r="AB682" s="211"/>
      <c r="AC682" s="211"/>
      <c r="AD682" s="211"/>
      <c r="AE682" s="211"/>
      <c r="AF682" s="211"/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Q682" s="211"/>
      <c r="AR682" s="211"/>
      <c r="AS682" s="211"/>
      <c r="AT682" s="211"/>
      <c r="AU682" s="211"/>
      <c r="AV682" s="211"/>
      <c r="AW682" s="211"/>
      <c r="AX682" s="211"/>
      <c r="AY682" s="211"/>
      <c r="AZ682" s="211"/>
      <c r="BA682" s="211"/>
      <c r="BB682" s="211"/>
      <c r="BC682" s="211"/>
      <c r="BD682" s="211"/>
      <c r="BE682" s="211"/>
      <c r="BF682" s="211"/>
      <c r="BG682" s="211"/>
      <c r="BH682" s="211"/>
    </row>
    <row r="683" spans="1:60" ht="12.75" outlineLevel="1">
      <c r="A683" s="252"/>
      <c r="B683" s="225"/>
      <c r="C683" s="242" t="s">
        <v>540</v>
      </c>
      <c r="D683" s="228"/>
      <c r="E683" s="232">
        <v>-16.1375</v>
      </c>
      <c r="F683" s="237"/>
      <c r="G683" s="237"/>
      <c r="H683" s="238"/>
      <c r="I683" s="254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  <c r="AA683" s="211"/>
      <c r="AB683" s="211"/>
      <c r="AC683" s="211"/>
      <c r="AD683" s="211"/>
      <c r="AE683" s="211"/>
      <c r="AF683" s="211"/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Q683" s="211"/>
      <c r="AR683" s="211"/>
      <c r="AS683" s="211"/>
      <c r="AT683" s="211"/>
      <c r="AU683" s="211"/>
      <c r="AV683" s="211"/>
      <c r="AW683" s="211"/>
      <c r="AX683" s="211"/>
      <c r="AY683" s="211"/>
      <c r="AZ683" s="211"/>
      <c r="BA683" s="211"/>
      <c r="BB683" s="211"/>
      <c r="BC683" s="211"/>
      <c r="BD683" s="211"/>
      <c r="BE683" s="211"/>
      <c r="BF683" s="211"/>
      <c r="BG683" s="211"/>
      <c r="BH683" s="211"/>
    </row>
    <row r="684" spans="1:60" ht="12.75" outlineLevel="1">
      <c r="A684" s="252"/>
      <c r="B684" s="225"/>
      <c r="C684" s="242" t="s">
        <v>541</v>
      </c>
      <c r="D684" s="228"/>
      <c r="E684" s="232"/>
      <c r="F684" s="237"/>
      <c r="G684" s="237"/>
      <c r="H684" s="238"/>
      <c r="I684" s="254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  <c r="Z684" s="211"/>
      <c r="AA684" s="211"/>
      <c r="AB684" s="211"/>
      <c r="AC684" s="211"/>
      <c r="AD684" s="211"/>
      <c r="AE684" s="211"/>
      <c r="AF684" s="211"/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Q684" s="211"/>
      <c r="AR684" s="211"/>
      <c r="AS684" s="211"/>
      <c r="AT684" s="211"/>
      <c r="AU684" s="211"/>
      <c r="AV684" s="211"/>
      <c r="AW684" s="211"/>
      <c r="AX684" s="211"/>
      <c r="AY684" s="211"/>
      <c r="AZ684" s="211"/>
      <c r="BA684" s="211"/>
      <c r="BB684" s="211"/>
      <c r="BC684" s="211"/>
      <c r="BD684" s="211"/>
      <c r="BE684" s="211"/>
      <c r="BF684" s="211"/>
      <c r="BG684" s="211"/>
      <c r="BH684" s="211"/>
    </row>
    <row r="685" spans="1:60" ht="12.75" outlineLevel="1">
      <c r="A685" s="252"/>
      <c r="B685" s="225"/>
      <c r="C685" s="243" t="s">
        <v>167</v>
      </c>
      <c r="D685" s="229"/>
      <c r="E685" s="233">
        <v>-16.1375</v>
      </c>
      <c r="F685" s="237"/>
      <c r="G685" s="237"/>
      <c r="H685" s="238"/>
      <c r="I685" s="254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  <c r="Z685" s="211"/>
      <c r="AA685" s="211"/>
      <c r="AB685" s="211"/>
      <c r="AC685" s="211"/>
      <c r="AD685" s="211"/>
      <c r="AE685" s="211"/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Q685" s="211"/>
      <c r="AR685" s="211"/>
      <c r="AS685" s="211"/>
      <c r="AT685" s="211"/>
      <c r="AU685" s="211"/>
      <c r="AV685" s="211"/>
      <c r="AW685" s="211"/>
      <c r="AX685" s="211"/>
      <c r="AY685" s="211"/>
      <c r="AZ685" s="211"/>
      <c r="BA685" s="211"/>
      <c r="BB685" s="211"/>
      <c r="BC685" s="211"/>
      <c r="BD685" s="211"/>
      <c r="BE685" s="211"/>
      <c r="BF685" s="211"/>
      <c r="BG685" s="211"/>
      <c r="BH685" s="211"/>
    </row>
    <row r="686" spans="1:60" ht="12.75" outlineLevel="1">
      <c r="A686" s="252"/>
      <c r="B686" s="225"/>
      <c r="C686" s="242" t="s">
        <v>542</v>
      </c>
      <c r="D686" s="228"/>
      <c r="E686" s="232">
        <v>90.174</v>
      </c>
      <c r="F686" s="237"/>
      <c r="G686" s="237"/>
      <c r="H686" s="238"/>
      <c r="I686" s="254"/>
      <c r="J686" s="211"/>
      <c r="K686" s="211"/>
      <c r="L686" s="211"/>
      <c r="M686" s="211"/>
      <c r="N686" s="211"/>
      <c r="O686" s="211"/>
      <c r="P686" s="211"/>
      <c r="Q686" s="211"/>
      <c r="R686" s="211"/>
      <c r="S686" s="211"/>
      <c r="T686" s="211"/>
      <c r="U686" s="211"/>
      <c r="V686" s="211"/>
      <c r="W686" s="211"/>
      <c r="X686" s="211"/>
      <c r="Y686" s="211"/>
      <c r="Z686" s="211"/>
      <c r="AA686" s="211"/>
      <c r="AB686" s="211"/>
      <c r="AC686" s="211"/>
      <c r="AD686" s="211"/>
      <c r="AE686" s="211"/>
      <c r="AF686" s="211"/>
      <c r="AG686" s="211"/>
      <c r="AH686" s="211"/>
      <c r="AI686" s="211"/>
      <c r="AJ686" s="211"/>
      <c r="AK686" s="211"/>
      <c r="AL686" s="211"/>
      <c r="AM686" s="211"/>
      <c r="AN686" s="211"/>
      <c r="AO686" s="211"/>
      <c r="AP686" s="211"/>
      <c r="AQ686" s="211"/>
      <c r="AR686" s="211"/>
      <c r="AS686" s="211"/>
      <c r="AT686" s="211"/>
      <c r="AU686" s="211"/>
      <c r="AV686" s="211"/>
      <c r="AW686" s="211"/>
      <c r="AX686" s="211"/>
      <c r="AY686" s="211"/>
      <c r="AZ686" s="211"/>
      <c r="BA686" s="211"/>
      <c r="BB686" s="211"/>
      <c r="BC686" s="211"/>
      <c r="BD686" s="211"/>
      <c r="BE686" s="211"/>
      <c r="BF686" s="211"/>
      <c r="BG686" s="211"/>
      <c r="BH686" s="211"/>
    </row>
    <row r="687" spans="1:60" ht="12.75" outlineLevel="1">
      <c r="A687" s="252"/>
      <c r="B687" s="225"/>
      <c r="C687" s="242" t="s">
        <v>427</v>
      </c>
      <c r="D687" s="228"/>
      <c r="E687" s="232"/>
      <c r="F687" s="237"/>
      <c r="G687" s="237"/>
      <c r="H687" s="238"/>
      <c r="I687" s="254"/>
      <c r="J687" s="211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  <c r="AA687" s="211"/>
      <c r="AB687" s="211"/>
      <c r="AC687" s="211"/>
      <c r="AD687" s="211"/>
      <c r="AE687" s="211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Q687" s="211"/>
      <c r="AR687" s="211"/>
      <c r="AS687" s="211"/>
      <c r="AT687" s="211"/>
      <c r="AU687" s="211"/>
      <c r="AV687" s="211"/>
      <c r="AW687" s="211"/>
      <c r="AX687" s="211"/>
      <c r="AY687" s="211"/>
      <c r="AZ687" s="211"/>
      <c r="BA687" s="211"/>
      <c r="BB687" s="211"/>
      <c r="BC687" s="211"/>
      <c r="BD687" s="211"/>
      <c r="BE687" s="211"/>
      <c r="BF687" s="211"/>
      <c r="BG687" s="211"/>
      <c r="BH687" s="211"/>
    </row>
    <row r="688" spans="1:60" ht="12.75" outlineLevel="1">
      <c r="A688" s="252"/>
      <c r="B688" s="225"/>
      <c r="C688" s="243" t="s">
        <v>167</v>
      </c>
      <c r="D688" s="229"/>
      <c r="E688" s="233">
        <v>90.174</v>
      </c>
      <c r="F688" s="237"/>
      <c r="G688" s="237"/>
      <c r="H688" s="238"/>
      <c r="I688" s="254"/>
      <c r="J688" s="211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  <c r="AA688" s="211"/>
      <c r="AB688" s="211"/>
      <c r="AC688" s="211"/>
      <c r="AD688" s="211"/>
      <c r="AE688" s="211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Q688" s="211"/>
      <c r="AR688" s="211"/>
      <c r="AS688" s="211"/>
      <c r="AT688" s="211"/>
      <c r="AU688" s="211"/>
      <c r="AV688" s="211"/>
      <c r="AW688" s="211"/>
      <c r="AX688" s="211"/>
      <c r="AY688" s="211"/>
      <c r="AZ688" s="211"/>
      <c r="BA688" s="211"/>
      <c r="BB688" s="211"/>
      <c r="BC688" s="211"/>
      <c r="BD688" s="211"/>
      <c r="BE688" s="211"/>
      <c r="BF688" s="211"/>
      <c r="BG688" s="211"/>
      <c r="BH688" s="211"/>
    </row>
    <row r="689" spans="1:60" ht="12.75" outlineLevel="1">
      <c r="A689" s="252"/>
      <c r="B689" s="225"/>
      <c r="C689" s="242" t="s">
        <v>543</v>
      </c>
      <c r="D689" s="228"/>
      <c r="E689" s="232">
        <v>-14.7169</v>
      </c>
      <c r="F689" s="237"/>
      <c r="G689" s="237"/>
      <c r="H689" s="238"/>
      <c r="I689" s="254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1"/>
      <c r="Y689" s="211"/>
      <c r="Z689" s="211"/>
      <c r="AA689" s="211"/>
      <c r="AB689" s="211"/>
      <c r="AC689" s="211"/>
      <c r="AD689" s="211"/>
      <c r="AE689" s="211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Q689" s="211"/>
      <c r="AR689" s="211"/>
      <c r="AS689" s="211"/>
      <c r="AT689" s="211"/>
      <c r="AU689" s="211"/>
      <c r="AV689" s="211"/>
      <c r="AW689" s="211"/>
      <c r="AX689" s="211"/>
      <c r="AY689" s="211"/>
      <c r="AZ689" s="211"/>
      <c r="BA689" s="211"/>
      <c r="BB689" s="211"/>
      <c r="BC689" s="211"/>
      <c r="BD689" s="211"/>
      <c r="BE689" s="211"/>
      <c r="BF689" s="211"/>
      <c r="BG689" s="211"/>
      <c r="BH689" s="211"/>
    </row>
    <row r="690" spans="1:60" ht="12.75" outlineLevel="1">
      <c r="A690" s="252"/>
      <c r="B690" s="225"/>
      <c r="C690" s="243" t="s">
        <v>167</v>
      </c>
      <c r="D690" s="229"/>
      <c r="E690" s="233">
        <v>-14.7169</v>
      </c>
      <c r="F690" s="237"/>
      <c r="G690" s="237"/>
      <c r="H690" s="238"/>
      <c r="I690" s="254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</row>
    <row r="691" spans="1:60" ht="12.75" outlineLevel="1">
      <c r="A691" s="252"/>
      <c r="B691" s="225"/>
      <c r="C691" s="242" t="s">
        <v>544</v>
      </c>
      <c r="D691" s="228"/>
      <c r="E691" s="232">
        <v>-12.2</v>
      </c>
      <c r="F691" s="237"/>
      <c r="G691" s="237"/>
      <c r="H691" s="238"/>
      <c r="I691" s="254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</row>
    <row r="692" spans="1:60" ht="12.75" outlineLevel="1">
      <c r="A692" s="252"/>
      <c r="B692" s="225"/>
      <c r="C692" s="242" t="s">
        <v>545</v>
      </c>
      <c r="D692" s="228"/>
      <c r="E692" s="232"/>
      <c r="F692" s="237"/>
      <c r="G692" s="237"/>
      <c r="H692" s="238"/>
      <c r="I692" s="254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</row>
    <row r="693" spans="1:60" ht="12.75" outlineLevel="1">
      <c r="A693" s="252"/>
      <c r="B693" s="225"/>
      <c r="C693" s="243" t="s">
        <v>167</v>
      </c>
      <c r="D693" s="229"/>
      <c r="E693" s="233">
        <v>-12.2</v>
      </c>
      <c r="F693" s="237"/>
      <c r="G693" s="237"/>
      <c r="H693" s="238"/>
      <c r="I693" s="254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</row>
    <row r="694" spans="1:60" ht="12.75" outlineLevel="1">
      <c r="A694" s="252"/>
      <c r="B694" s="225"/>
      <c r="C694" s="242" t="s">
        <v>546</v>
      </c>
      <c r="D694" s="228"/>
      <c r="E694" s="232">
        <v>88.56</v>
      </c>
      <c r="F694" s="237"/>
      <c r="G694" s="237"/>
      <c r="H694" s="238"/>
      <c r="I694" s="254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</row>
    <row r="695" spans="1:60" ht="12.75" outlineLevel="1">
      <c r="A695" s="252"/>
      <c r="B695" s="225"/>
      <c r="C695" s="242" t="s">
        <v>176</v>
      </c>
      <c r="D695" s="228"/>
      <c r="E695" s="232"/>
      <c r="F695" s="237"/>
      <c r="G695" s="237"/>
      <c r="H695" s="238"/>
      <c r="I695" s="254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</row>
    <row r="696" spans="1:60" ht="12.75" outlineLevel="1">
      <c r="A696" s="252"/>
      <c r="B696" s="225"/>
      <c r="C696" s="243" t="s">
        <v>167</v>
      </c>
      <c r="D696" s="229"/>
      <c r="E696" s="233">
        <v>88.56</v>
      </c>
      <c r="F696" s="237"/>
      <c r="G696" s="237"/>
      <c r="H696" s="238"/>
      <c r="I696" s="254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</row>
    <row r="697" spans="1:60" ht="12.75" outlineLevel="1">
      <c r="A697" s="252"/>
      <c r="B697" s="225"/>
      <c r="C697" s="242" t="s">
        <v>547</v>
      </c>
      <c r="D697" s="228"/>
      <c r="E697" s="232">
        <v>48.56</v>
      </c>
      <c r="F697" s="237"/>
      <c r="G697" s="237"/>
      <c r="H697" s="238"/>
      <c r="I697" s="254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</row>
    <row r="698" spans="1:60" ht="12.75" outlineLevel="1">
      <c r="A698" s="252"/>
      <c r="B698" s="225"/>
      <c r="C698" s="242" t="s">
        <v>548</v>
      </c>
      <c r="D698" s="228"/>
      <c r="E698" s="232"/>
      <c r="F698" s="237"/>
      <c r="G698" s="237"/>
      <c r="H698" s="238"/>
      <c r="I698" s="254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1"/>
      <c r="AT698" s="211"/>
      <c r="AU698" s="211"/>
      <c r="AV698" s="211"/>
      <c r="AW698" s="211"/>
      <c r="AX698" s="211"/>
      <c r="AY698" s="211"/>
      <c r="AZ698" s="211"/>
      <c r="BA698" s="211"/>
      <c r="BB698" s="211"/>
      <c r="BC698" s="211"/>
      <c r="BD698" s="211"/>
      <c r="BE698" s="211"/>
      <c r="BF698" s="211"/>
      <c r="BG698" s="211"/>
      <c r="BH698" s="211"/>
    </row>
    <row r="699" spans="1:60" ht="12.75" outlineLevel="1">
      <c r="A699" s="252"/>
      <c r="B699" s="225"/>
      <c r="C699" s="243" t="s">
        <v>167</v>
      </c>
      <c r="D699" s="229"/>
      <c r="E699" s="233">
        <v>48.56</v>
      </c>
      <c r="F699" s="237"/>
      <c r="G699" s="237"/>
      <c r="H699" s="238"/>
      <c r="I699" s="254"/>
      <c r="J699" s="211"/>
      <c r="K699" s="211"/>
      <c r="L699" s="211"/>
      <c r="M699" s="211"/>
      <c r="N699" s="211"/>
      <c r="O699" s="211"/>
      <c r="P699" s="211"/>
      <c r="Q699" s="211"/>
      <c r="R699" s="211"/>
      <c r="S699" s="211"/>
      <c r="T699" s="211"/>
      <c r="U699" s="211"/>
      <c r="V699" s="211"/>
      <c r="W699" s="211"/>
      <c r="X699" s="211"/>
      <c r="Y699" s="211"/>
      <c r="Z699" s="211"/>
      <c r="AA699" s="211"/>
      <c r="AB699" s="211"/>
      <c r="AC699" s="211"/>
      <c r="AD699" s="211"/>
      <c r="AE699" s="211"/>
      <c r="AF699" s="211"/>
      <c r="AG699" s="211"/>
      <c r="AH699" s="211"/>
      <c r="AI699" s="211"/>
      <c r="AJ699" s="211"/>
      <c r="AK699" s="211"/>
      <c r="AL699" s="211"/>
      <c r="AM699" s="211"/>
      <c r="AN699" s="211"/>
      <c r="AO699" s="211"/>
      <c r="AP699" s="211"/>
      <c r="AQ699" s="211"/>
      <c r="AR699" s="211"/>
      <c r="AS699" s="211"/>
      <c r="AT699" s="211"/>
      <c r="AU699" s="211"/>
      <c r="AV699" s="211"/>
      <c r="AW699" s="211"/>
      <c r="AX699" s="211"/>
      <c r="AY699" s="211"/>
      <c r="AZ699" s="211"/>
      <c r="BA699" s="211"/>
      <c r="BB699" s="211"/>
      <c r="BC699" s="211"/>
      <c r="BD699" s="211"/>
      <c r="BE699" s="211"/>
      <c r="BF699" s="211"/>
      <c r="BG699" s="211"/>
      <c r="BH699" s="211"/>
    </row>
    <row r="700" spans="1:60" ht="12.75" outlineLevel="1">
      <c r="A700" s="252"/>
      <c r="B700" s="225"/>
      <c r="C700" s="242" t="s">
        <v>549</v>
      </c>
      <c r="D700" s="228"/>
      <c r="E700" s="232">
        <v>33.16381</v>
      </c>
      <c r="F700" s="237"/>
      <c r="G700" s="237"/>
      <c r="H700" s="238"/>
      <c r="I700" s="254"/>
      <c r="J700" s="211"/>
      <c r="K700" s="211"/>
      <c r="L700" s="211"/>
      <c r="M700" s="211"/>
      <c r="N700" s="211"/>
      <c r="O700" s="211"/>
      <c r="P700" s="211"/>
      <c r="Q700" s="211"/>
      <c r="R700" s="211"/>
      <c r="S700" s="211"/>
      <c r="T700" s="211"/>
      <c r="U700" s="211"/>
      <c r="V700" s="211"/>
      <c r="W700" s="211"/>
      <c r="X700" s="211"/>
      <c r="Y700" s="211"/>
      <c r="Z700" s="211"/>
      <c r="AA700" s="211"/>
      <c r="AB700" s="211"/>
      <c r="AC700" s="211"/>
      <c r="AD700" s="211"/>
      <c r="AE700" s="211"/>
      <c r="AF700" s="211"/>
      <c r="AG700" s="211"/>
      <c r="AH700" s="211"/>
      <c r="AI700" s="211"/>
      <c r="AJ700" s="211"/>
      <c r="AK700" s="211"/>
      <c r="AL700" s="211"/>
      <c r="AM700" s="211"/>
      <c r="AN700" s="211"/>
      <c r="AO700" s="211"/>
      <c r="AP700" s="211"/>
      <c r="AQ700" s="211"/>
      <c r="AR700" s="211"/>
      <c r="AS700" s="211"/>
      <c r="AT700" s="211"/>
      <c r="AU700" s="211"/>
      <c r="AV700" s="211"/>
      <c r="AW700" s="211"/>
      <c r="AX700" s="211"/>
      <c r="AY700" s="211"/>
      <c r="AZ700" s="211"/>
      <c r="BA700" s="211"/>
      <c r="BB700" s="211"/>
      <c r="BC700" s="211"/>
      <c r="BD700" s="211"/>
      <c r="BE700" s="211"/>
      <c r="BF700" s="211"/>
      <c r="BG700" s="211"/>
      <c r="BH700" s="211"/>
    </row>
    <row r="701" spans="1:60" ht="12.75" outlineLevel="1">
      <c r="A701" s="252"/>
      <c r="B701" s="225"/>
      <c r="C701" s="310"/>
      <c r="D701" s="311"/>
      <c r="E701" s="312"/>
      <c r="F701" s="313"/>
      <c r="G701" s="314"/>
      <c r="H701" s="238"/>
      <c r="I701" s="254"/>
      <c r="J701" s="211"/>
      <c r="K701" s="211"/>
      <c r="L701" s="211"/>
      <c r="M701" s="211"/>
      <c r="N701" s="211"/>
      <c r="O701" s="211"/>
      <c r="P701" s="211"/>
      <c r="Q701" s="211"/>
      <c r="R701" s="211"/>
      <c r="S701" s="211"/>
      <c r="T701" s="211"/>
      <c r="U701" s="211"/>
      <c r="V701" s="211"/>
      <c r="W701" s="211"/>
      <c r="X701" s="211"/>
      <c r="Y701" s="211"/>
      <c r="Z701" s="211"/>
      <c r="AA701" s="211"/>
      <c r="AB701" s="211"/>
      <c r="AC701" s="211"/>
      <c r="AD701" s="211"/>
      <c r="AE701" s="211"/>
      <c r="AF701" s="211"/>
      <c r="AG701" s="211"/>
      <c r="AH701" s="211"/>
      <c r="AI701" s="211"/>
      <c r="AJ701" s="211"/>
      <c r="AK701" s="211"/>
      <c r="AL701" s="211"/>
      <c r="AM701" s="211"/>
      <c r="AN701" s="211"/>
      <c r="AO701" s="211"/>
      <c r="AP701" s="211"/>
      <c r="AQ701" s="211"/>
      <c r="AR701" s="211"/>
      <c r="AS701" s="211"/>
      <c r="AT701" s="211"/>
      <c r="AU701" s="211"/>
      <c r="AV701" s="211"/>
      <c r="AW701" s="211"/>
      <c r="AX701" s="211"/>
      <c r="AY701" s="211"/>
      <c r="AZ701" s="211"/>
      <c r="BA701" s="211"/>
      <c r="BB701" s="211"/>
      <c r="BC701" s="211"/>
      <c r="BD701" s="211"/>
      <c r="BE701" s="211"/>
      <c r="BF701" s="211"/>
      <c r="BG701" s="211"/>
      <c r="BH701" s="211"/>
    </row>
    <row r="702" spans="1:60" ht="12.75" outlineLevel="1">
      <c r="A702" s="252"/>
      <c r="B702" s="304" t="s">
        <v>550</v>
      </c>
      <c r="C702" s="305"/>
      <c r="D702" s="306"/>
      <c r="E702" s="307"/>
      <c r="F702" s="308"/>
      <c r="G702" s="309"/>
      <c r="H702" s="238"/>
      <c r="I702" s="254"/>
      <c r="J702" s="211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11"/>
      <c r="V702" s="211"/>
      <c r="W702" s="211"/>
      <c r="X702" s="211"/>
      <c r="Y702" s="211"/>
      <c r="Z702" s="211"/>
      <c r="AA702" s="211"/>
      <c r="AB702" s="211"/>
      <c r="AC702" s="211">
        <v>0</v>
      </c>
      <c r="AD702" s="211"/>
      <c r="AE702" s="211"/>
      <c r="AF702" s="211"/>
      <c r="AG702" s="211"/>
      <c r="AH702" s="211"/>
      <c r="AI702" s="211"/>
      <c r="AJ702" s="211"/>
      <c r="AK702" s="211"/>
      <c r="AL702" s="211"/>
      <c r="AM702" s="211"/>
      <c r="AN702" s="211"/>
      <c r="AO702" s="211"/>
      <c r="AP702" s="211"/>
      <c r="AQ702" s="211"/>
      <c r="AR702" s="211"/>
      <c r="AS702" s="211"/>
      <c r="AT702" s="211"/>
      <c r="AU702" s="211"/>
      <c r="AV702" s="211"/>
      <c r="AW702" s="211"/>
      <c r="AX702" s="211"/>
      <c r="AY702" s="211"/>
      <c r="AZ702" s="211"/>
      <c r="BA702" s="211"/>
      <c r="BB702" s="211"/>
      <c r="BC702" s="211"/>
      <c r="BD702" s="211"/>
      <c r="BE702" s="211"/>
      <c r="BF702" s="211"/>
      <c r="BG702" s="211"/>
      <c r="BH702" s="211"/>
    </row>
    <row r="703" spans="1:60" ht="12.75" outlineLevel="1">
      <c r="A703" s="252"/>
      <c r="B703" s="304" t="s">
        <v>551</v>
      </c>
      <c r="C703" s="305"/>
      <c r="D703" s="306"/>
      <c r="E703" s="307"/>
      <c r="F703" s="308"/>
      <c r="G703" s="309"/>
      <c r="H703" s="238"/>
      <c r="I703" s="254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  <c r="AA703" s="211"/>
      <c r="AB703" s="211"/>
      <c r="AC703" s="211"/>
      <c r="AD703" s="211"/>
      <c r="AE703" s="211" t="s">
        <v>179</v>
      </c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Q703" s="211"/>
      <c r="AR703" s="211"/>
      <c r="AS703" s="211"/>
      <c r="AT703" s="211"/>
      <c r="AU703" s="211"/>
      <c r="AV703" s="211"/>
      <c r="AW703" s="211"/>
      <c r="AX703" s="211"/>
      <c r="AY703" s="211"/>
      <c r="AZ703" s="211"/>
      <c r="BA703" s="211"/>
      <c r="BB703" s="211"/>
      <c r="BC703" s="211"/>
      <c r="BD703" s="211"/>
      <c r="BE703" s="211"/>
      <c r="BF703" s="211"/>
      <c r="BG703" s="211"/>
      <c r="BH703" s="211"/>
    </row>
    <row r="704" spans="1:60" ht="12.75" outlineLevel="1">
      <c r="A704" s="252"/>
      <c r="B704" s="304" t="s">
        <v>552</v>
      </c>
      <c r="C704" s="305"/>
      <c r="D704" s="306"/>
      <c r="E704" s="307"/>
      <c r="F704" s="308"/>
      <c r="G704" s="309"/>
      <c r="H704" s="238"/>
      <c r="I704" s="254"/>
      <c r="J704" s="211"/>
      <c r="K704" s="211"/>
      <c r="L704" s="211"/>
      <c r="M704" s="211"/>
      <c r="N704" s="211"/>
      <c r="O704" s="211"/>
      <c r="P704" s="211"/>
      <c r="Q704" s="211"/>
      <c r="R704" s="211"/>
      <c r="S704" s="211"/>
      <c r="T704" s="211"/>
      <c r="U704" s="211"/>
      <c r="V704" s="211"/>
      <c r="W704" s="211"/>
      <c r="X704" s="211"/>
      <c r="Y704" s="211"/>
      <c r="Z704" s="211"/>
      <c r="AA704" s="211"/>
      <c r="AB704" s="211"/>
      <c r="AC704" s="211">
        <v>1</v>
      </c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Q704" s="211"/>
      <c r="AR704" s="211"/>
      <c r="AS704" s="211"/>
      <c r="AT704" s="211"/>
      <c r="AU704" s="211"/>
      <c r="AV704" s="211"/>
      <c r="AW704" s="211"/>
      <c r="AX704" s="211"/>
      <c r="AY704" s="211"/>
      <c r="AZ704" s="211"/>
      <c r="BA704" s="211"/>
      <c r="BB704" s="211"/>
      <c r="BC704" s="211"/>
      <c r="BD704" s="211"/>
      <c r="BE704" s="211"/>
      <c r="BF704" s="211"/>
      <c r="BG704" s="211"/>
      <c r="BH704" s="211"/>
    </row>
    <row r="705" spans="1:60" ht="12.75" outlineLevel="1">
      <c r="A705" s="251">
        <v>73</v>
      </c>
      <c r="B705" s="224" t="s">
        <v>553</v>
      </c>
      <c r="C705" s="241" t="s">
        <v>554</v>
      </c>
      <c r="D705" s="227" t="s">
        <v>161</v>
      </c>
      <c r="E705" s="231">
        <v>33.17</v>
      </c>
      <c r="F705" s="236"/>
      <c r="G705" s="237">
        <f>ROUND(E705*F705,2)</f>
        <v>0</v>
      </c>
      <c r="H705" s="238" t="s">
        <v>426</v>
      </c>
      <c r="I705" s="254" t="s">
        <v>163</v>
      </c>
      <c r="J705" s="211"/>
      <c r="K705" s="211"/>
      <c r="L705" s="211"/>
      <c r="M705" s="211"/>
      <c r="N705" s="211"/>
      <c r="O705" s="211"/>
      <c r="P705" s="211"/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  <c r="AA705" s="211"/>
      <c r="AB705" s="211"/>
      <c r="AC705" s="211"/>
      <c r="AD705" s="211"/>
      <c r="AE705" s="211" t="s">
        <v>164</v>
      </c>
      <c r="AF705" s="211"/>
      <c r="AG705" s="211"/>
      <c r="AH705" s="211"/>
      <c r="AI705" s="211"/>
      <c r="AJ705" s="211"/>
      <c r="AK705" s="211"/>
      <c r="AL705" s="211"/>
      <c r="AM705" s="211">
        <v>21</v>
      </c>
      <c r="AN705" s="211"/>
      <c r="AO705" s="211"/>
      <c r="AP705" s="211"/>
      <c r="AQ705" s="211"/>
      <c r="AR705" s="211"/>
      <c r="AS705" s="211"/>
      <c r="AT705" s="211"/>
      <c r="AU705" s="211"/>
      <c r="AV705" s="211"/>
      <c r="AW705" s="211"/>
      <c r="AX705" s="211"/>
      <c r="AY705" s="211"/>
      <c r="AZ705" s="211"/>
      <c r="BA705" s="211"/>
      <c r="BB705" s="211"/>
      <c r="BC705" s="211"/>
      <c r="BD705" s="211"/>
      <c r="BE705" s="211"/>
      <c r="BF705" s="211"/>
      <c r="BG705" s="211"/>
      <c r="BH705" s="211"/>
    </row>
    <row r="706" spans="1:60" ht="12.75" outlineLevel="1">
      <c r="A706" s="252"/>
      <c r="B706" s="225"/>
      <c r="C706" s="242" t="s">
        <v>165</v>
      </c>
      <c r="D706" s="228"/>
      <c r="E706" s="232"/>
      <c r="F706" s="237"/>
      <c r="G706" s="237"/>
      <c r="H706" s="238"/>
      <c r="I706" s="254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1"/>
      <c r="AT706" s="211"/>
      <c r="AU706" s="211"/>
      <c r="AV706" s="211"/>
      <c r="AW706" s="211"/>
      <c r="AX706" s="211"/>
      <c r="AY706" s="211"/>
      <c r="AZ706" s="211"/>
      <c r="BA706" s="211"/>
      <c r="BB706" s="211"/>
      <c r="BC706" s="211"/>
      <c r="BD706" s="211"/>
      <c r="BE706" s="211"/>
      <c r="BF706" s="211"/>
      <c r="BG706" s="211"/>
      <c r="BH706" s="211"/>
    </row>
    <row r="707" spans="1:60" ht="12.75" outlineLevel="1">
      <c r="A707" s="252"/>
      <c r="B707" s="225"/>
      <c r="C707" s="242" t="s">
        <v>166</v>
      </c>
      <c r="D707" s="228"/>
      <c r="E707" s="232"/>
      <c r="F707" s="237"/>
      <c r="G707" s="237"/>
      <c r="H707" s="238"/>
      <c r="I707" s="254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1"/>
      <c r="AT707" s="211"/>
      <c r="AU707" s="211"/>
      <c r="AV707" s="211"/>
      <c r="AW707" s="211"/>
      <c r="AX707" s="211"/>
      <c r="AY707" s="211"/>
      <c r="AZ707" s="211"/>
      <c r="BA707" s="211"/>
      <c r="BB707" s="211"/>
      <c r="BC707" s="211"/>
      <c r="BD707" s="211"/>
      <c r="BE707" s="211"/>
      <c r="BF707" s="211"/>
      <c r="BG707" s="211"/>
      <c r="BH707" s="211"/>
    </row>
    <row r="708" spans="1:60" ht="12.75" outlineLevel="1">
      <c r="A708" s="252"/>
      <c r="B708" s="225"/>
      <c r="C708" s="242" t="s">
        <v>328</v>
      </c>
      <c r="D708" s="228"/>
      <c r="E708" s="232"/>
      <c r="F708" s="237"/>
      <c r="G708" s="237"/>
      <c r="H708" s="238"/>
      <c r="I708" s="254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</row>
    <row r="709" spans="1:60" ht="12.75" outlineLevel="1">
      <c r="A709" s="252"/>
      <c r="B709" s="225"/>
      <c r="C709" s="243" t="s">
        <v>167</v>
      </c>
      <c r="D709" s="229"/>
      <c r="E709" s="233"/>
      <c r="F709" s="237"/>
      <c r="G709" s="237"/>
      <c r="H709" s="238"/>
      <c r="I709" s="254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1"/>
      <c r="AT709" s="211"/>
      <c r="AU709" s="211"/>
      <c r="AV709" s="211"/>
      <c r="AW709" s="211"/>
      <c r="AX709" s="211"/>
      <c r="AY709" s="211"/>
      <c r="AZ709" s="211"/>
      <c r="BA709" s="211"/>
      <c r="BB709" s="211"/>
      <c r="BC709" s="211"/>
      <c r="BD709" s="211"/>
      <c r="BE709" s="211"/>
      <c r="BF709" s="211"/>
      <c r="BG709" s="211"/>
      <c r="BH709" s="211"/>
    </row>
    <row r="710" spans="1:60" ht="12.75" outlineLevel="1">
      <c r="A710" s="252"/>
      <c r="B710" s="225"/>
      <c r="C710" s="242" t="s">
        <v>329</v>
      </c>
      <c r="D710" s="228"/>
      <c r="E710" s="232">
        <v>6.045</v>
      </c>
      <c r="F710" s="237"/>
      <c r="G710" s="237"/>
      <c r="H710" s="238"/>
      <c r="I710" s="254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1"/>
      <c r="AT710" s="211"/>
      <c r="AU710" s="211"/>
      <c r="AV710" s="211"/>
      <c r="AW710" s="211"/>
      <c r="AX710" s="211"/>
      <c r="AY710" s="211"/>
      <c r="AZ710" s="211"/>
      <c r="BA710" s="211"/>
      <c r="BB710" s="211"/>
      <c r="BC710" s="211"/>
      <c r="BD710" s="211"/>
      <c r="BE710" s="211"/>
      <c r="BF710" s="211"/>
      <c r="BG710" s="211"/>
      <c r="BH710" s="211"/>
    </row>
    <row r="711" spans="1:60" ht="12.75" outlineLevel="1">
      <c r="A711" s="252"/>
      <c r="B711" s="225"/>
      <c r="C711" s="243" t="s">
        <v>167</v>
      </c>
      <c r="D711" s="229"/>
      <c r="E711" s="233">
        <v>6.045</v>
      </c>
      <c r="F711" s="237"/>
      <c r="G711" s="237"/>
      <c r="H711" s="238"/>
      <c r="I711" s="254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1"/>
      <c r="AT711" s="211"/>
      <c r="AU711" s="211"/>
      <c r="AV711" s="211"/>
      <c r="AW711" s="211"/>
      <c r="AX711" s="211"/>
      <c r="AY711" s="211"/>
      <c r="AZ711" s="211"/>
      <c r="BA711" s="211"/>
      <c r="BB711" s="211"/>
      <c r="BC711" s="211"/>
      <c r="BD711" s="211"/>
      <c r="BE711" s="211"/>
      <c r="BF711" s="211"/>
      <c r="BG711" s="211"/>
      <c r="BH711" s="211"/>
    </row>
    <row r="712" spans="1:60" ht="12.75" outlineLevel="1">
      <c r="A712" s="252"/>
      <c r="B712" s="225"/>
      <c r="C712" s="242" t="s">
        <v>555</v>
      </c>
      <c r="D712" s="228"/>
      <c r="E712" s="232">
        <v>1.55</v>
      </c>
      <c r="F712" s="237"/>
      <c r="G712" s="237"/>
      <c r="H712" s="238"/>
      <c r="I712" s="254"/>
      <c r="J712" s="211"/>
      <c r="K712" s="211"/>
      <c r="L712" s="211"/>
      <c r="M712" s="211"/>
      <c r="N712" s="211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211"/>
      <c r="Z712" s="211"/>
      <c r="AA712" s="211"/>
      <c r="AB712" s="211"/>
      <c r="AC712" s="211"/>
      <c r="AD712" s="211"/>
      <c r="AE712" s="211"/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1"/>
      <c r="AT712" s="211"/>
      <c r="AU712" s="211"/>
      <c r="AV712" s="211"/>
      <c r="AW712" s="211"/>
      <c r="AX712" s="211"/>
      <c r="AY712" s="211"/>
      <c r="AZ712" s="211"/>
      <c r="BA712" s="211"/>
      <c r="BB712" s="211"/>
      <c r="BC712" s="211"/>
      <c r="BD712" s="211"/>
      <c r="BE712" s="211"/>
      <c r="BF712" s="211"/>
      <c r="BG712" s="211"/>
      <c r="BH712" s="211"/>
    </row>
    <row r="713" spans="1:60" ht="12.75" outlineLevel="1">
      <c r="A713" s="252"/>
      <c r="B713" s="225"/>
      <c r="C713" s="243" t="s">
        <v>167</v>
      </c>
      <c r="D713" s="229"/>
      <c r="E713" s="233">
        <v>1.55</v>
      </c>
      <c r="F713" s="237"/>
      <c r="G713" s="237"/>
      <c r="H713" s="238"/>
      <c r="I713" s="254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Q713" s="211"/>
      <c r="AR713" s="211"/>
      <c r="AS713" s="211"/>
      <c r="AT713" s="211"/>
      <c r="AU713" s="211"/>
      <c r="AV713" s="211"/>
      <c r="AW713" s="211"/>
      <c r="AX713" s="211"/>
      <c r="AY713" s="211"/>
      <c r="AZ713" s="211"/>
      <c r="BA713" s="211"/>
      <c r="BB713" s="211"/>
      <c r="BC713" s="211"/>
      <c r="BD713" s="211"/>
      <c r="BE713" s="211"/>
      <c r="BF713" s="211"/>
      <c r="BG713" s="211"/>
      <c r="BH713" s="211"/>
    </row>
    <row r="714" spans="1:60" ht="12.75" outlineLevel="1">
      <c r="A714" s="252"/>
      <c r="B714" s="225"/>
      <c r="C714" s="242" t="s">
        <v>331</v>
      </c>
      <c r="D714" s="228"/>
      <c r="E714" s="232">
        <v>-1.2</v>
      </c>
      <c r="F714" s="237"/>
      <c r="G714" s="237"/>
      <c r="H714" s="238"/>
      <c r="I714" s="254"/>
      <c r="J714" s="211"/>
      <c r="K714" s="211"/>
      <c r="L714" s="211"/>
      <c r="M714" s="211"/>
      <c r="N714" s="211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Q714" s="211"/>
      <c r="AR714" s="211"/>
      <c r="AS714" s="211"/>
      <c r="AT714" s="211"/>
      <c r="AU714" s="211"/>
      <c r="AV714" s="211"/>
      <c r="AW714" s="211"/>
      <c r="AX714" s="211"/>
      <c r="AY714" s="211"/>
      <c r="AZ714" s="211"/>
      <c r="BA714" s="211"/>
      <c r="BB714" s="211"/>
      <c r="BC714" s="211"/>
      <c r="BD714" s="211"/>
      <c r="BE714" s="211"/>
      <c r="BF714" s="211"/>
      <c r="BG714" s="211"/>
      <c r="BH714" s="211"/>
    </row>
    <row r="715" spans="1:60" ht="12.75" outlineLevel="1">
      <c r="A715" s="252"/>
      <c r="B715" s="225"/>
      <c r="C715" s="242" t="s">
        <v>332</v>
      </c>
      <c r="D715" s="228"/>
      <c r="E715" s="232"/>
      <c r="F715" s="237"/>
      <c r="G715" s="237"/>
      <c r="H715" s="238"/>
      <c r="I715" s="254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1"/>
      <c r="AT715" s="211"/>
      <c r="AU715" s="211"/>
      <c r="AV715" s="211"/>
      <c r="AW715" s="211"/>
      <c r="AX715" s="211"/>
      <c r="AY715" s="211"/>
      <c r="AZ715" s="211"/>
      <c r="BA715" s="211"/>
      <c r="BB715" s="211"/>
      <c r="BC715" s="211"/>
      <c r="BD715" s="211"/>
      <c r="BE715" s="211"/>
      <c r="BF715" s="211"/>
      <c r="BG715" s="211"/>
      <c r="BH715" s="211"/>
    </row>
    <row r="716" spans="1:60" ht="12.75" outlineLevel="1">
      <c r="A716" s="252"/>
      <c r="B716" s="225"/>
      <c r="C716" s="243" t="s">
        <v>167</v>
      </c>
      <c r="D716" s="229"/>
      <c r="E716" s="233">
        <v>-1.2</v>
      </c>
      <c r="F716" s="237"/>
      <c r="G716" s="237"/>
      <c r="H716" s="238"/>
      <c r="I716" s="254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11"/>
      <c r="AT716" s="211"/>
      <c r="AU716" s="211"/>
      <c r="AV716" s="211"/>
      <c r="AW716" s="211"/>
      <c r="AX716" s="211"/>
      <c r="AY716" s="211"/>
      <c r="AZ716" s="211"/>
      <c r="BA716" s="211"/>
      <c r="BB716" s="211"/>
      <c r="BC716" s="211"/>
      <c r="BD716" s="211"/>
      <c r="BE716" s="211"/>
      <c r="BF716" s="211"/>
      <c r="BG716" s="211"/>
      <c r="BH716" s="211"/>
    </row>
    <row r="717" spans="1:60" ht="12.75" outlineLevel="1">
      <c r="A717" s="252"/>
      <c r="B717" s="225"/>
      <c r="C717" s="242" t="s">
        <v>333</v>
      </c>
      <c r="D717" s="228"/>
      <c r="E717" s="232">
        <v>18.6</v>
      </c>
      <c r="F717" s="237"/>
      <c r="G717" s="237"/>
      <c r="H717" s="238"/>
      <c r="I717" s="254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  <c r="AA717" s="211"/>
      <c r="AB717" s="211"/>
      <c r="AC717" s="211"/>
      <c r="AD717" s="211"/>
      <c r="AE717" s="211"/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Q717" s="211"/>
      <c r="AR717" s="211"/>
      <c r="AS717" s="211"/>
      <c r="AT717" s="211"/>
      <c r="AU717" s="211"/>
      <c r="AV717" s="211"/>
      <c r="AW717" s="211"/>
      <c r="AX717" s="211"/>
      <c r="AY717" s="211"/>
      <c r="AZ717" s="211"/>
      <c r="BA717" s="211"/>
      <c r="BB717" s="211"/>
      <c r="BC717" s="211"/>
      <c r="BD717" s="211"/>
      <c r="BE717" s="211"/>
      <c r="BF717" s="211"/>
      <c r="BG717" s="211"/>
      <c r="BH717" s="211"/>
    </row>
    <row r="718" spans="1:60" ht="12.75" outlineLevel="1">
      <c r="A718" s="252"/>
      <c r="B718" s="225"/>
      <c r="C718" s="243" t="s">
        <v>167</v>
      </c>
      <c r="D718" s="229"/>
      <c r="E718" s="233">
        <v>18.6</v>
      </c>
      <c r="F718" s="237"/>
      <c r="G718" s="237"/>
      <c r="H718" s="238"/>
      <c r="I718" s="254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211"/>
      <c r="Z718" s="211"/>
      <c r="AA718" s="211"/>
      <c r="AB718" s="211"/>
      <c r="AC718" s="211"/>
      <c r="AD718" s="211"/>
      <c r="AE718" s="211"/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Q718" s="211"/>
      <c r="AR718" s="211"/>
      <c r="AS718" s="211"/>
      <c r="AT718" s="211"/>
      <c r="AU718" s="211"/>
      <c r="AV718" s="211"/>
      <c r="AW718" s="211"/>
      <c r="AX718" s="211"/>
      <c r="AY718" s="211"/>
      <c r="AZ718" s="211"/>
      <c r="BA718" s="211"/>
      <c r="BB718" s="211"/>
      <c r="BC718" s="211"/>
      <c r="BD718" s="211"/>
      <c r="BE718" s="211"/>
      <c r="BF718" s="211"/>
      <c r="BG718" s="211"/>
      <c r="BH718" s="211"/>
    </row>
    <row r="719" spans="1:60" ht="12.75" outlineLevel="1">
      <c r="A719" s="252"/>
      <c r="B719" s="225"/>
      <c r="C719" s="242" t="s">
        <v>334</v>
      </c>
      <c r="D719" s="228"/>
      <c r="E719" s="232">
        <v>-1.4</v>
      </c>
      <c r="F719" s="237"/>
      <c r="G719" s="237"/>
      <c r="H719" s="238"/>
      <c r="I719" s="254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Q719" s="211"/>
      <c r="AR719" s="211"/>
      <c r="AS719" s="211"/>
      <c r="AT719" s="211"/>
      <c r="AU719" s="211"/>
      <c r="AV719" s="211"/>
      <c r="AW719" s="211"/>
      <c r="AX719" s="211"/>
      <c r="AY719" s="211"/>
      <c r="AZ719" s="211"/>
      <c r="BA719" s="211"/>
      <c r="BB719" s="211"/>
      <c r="BC719" s="211"/>
      <c r="BD719" s="211"/>
      <c r="BE719" s="211"/>
      <c r="BF719" s="211"/>
      <c r="BG719" s="211"/>
      <c r="BH719" s="211"/>
    </row>
    <row r="720" spans="1:60" ht="12.75" outlineLevel="1">
      <c r="A720" s="252"/>
      <c r="B720" s="225"/>
      <c r="C720" s="243" t="s">
        <v>167</v>
      </c>
      <c r="D720" s="229"/>
      <c r="E720" s="233">
        <v>-1.4</v>
      </c>
      <c r="F720" s="237"/>
      <c r="G720" s="237"/>
      <c r="H720" s="238"/>
      <c r="I720" s="254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11"/>
      <c r="AT720" s="211"/>
      <c r="AU720" s="211"/>
      <c r="AV720" s="211"/>
      <c r="AW720" s="211"/>
      <c r="AX720" s="211"/>
      <c r="AY720" s="211"/>
      <c r="AZ720" s="211"/>
      <c r="BA720" s="211"/>
      <c r="BB720" s="211"/>
      <c r="BC720" s="211"/>
      <c r="BD720" s="211"/>
      <c r="BE720" s="211"/>
      <c r="BF720" s="211"/>
      <c r="BG720" s="211"/>
      <c r="BH720" s="211"/>
    </row>
    <row r="721" spans="1:60" ht="12.75" outlineLevel="1">
      <c r="A721" s="252"/>
      <c r="B721" s="225"/>
      <c r="C721" s="242" t="s">
        <v>335</v>
      </c>
      <c r="D721" s="228"/>
      <c r="E721" s="232">
        <v>1.275</v>
      </c>
      <c r="F721" s="237"/>
      <c r="G721" s="237"/>
      <c r="H721" s="238"/>
      <c r="I721" s="254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11"/>
      <c r="AT721" s="211"/>
      <c r="AU721" s="211"/>
      <c r="AV721" s="211"/>
      <c r="AW721" s="211"/>
      <c r="AX721" s="211"/>
      <c r="AY721" s="211"/>
      <c r="AZ721" s="211"/>
      <c r="BA721" s="211"/>
      <c r="BB721" s="211"/>
      <c r="BC721" s="211"/>
      <c r="BD721" s="211"/>
      <c r="BE721" s="211"/>
      <c r="BF721" s="211"/>
      <c r="BG721" s="211"/>
      <c r="BH721" s="211"/>
    </row>
    <row r="722" spans="1:60" ht="12.75" outlineLevel="1">
      <c r="A722" s="252"/>
      <c r="B722" s="225"/>
      <c r="C722" s="242" t="s">
        <v>336</v>
      </c>
      <c r="D722" s="228"/>
      <c r="E722" s="232"/>
      <c r="F722" s="237"/>
      <c r="G722" s="237"/>
      <c r="H722" s="238"/>
      <c r="I722" s="254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1"/>
      <c r="AT722" s="211"/>
      <c r="AU722" s="211"/>
      <c r="AV722" s="211"/>
      <c r="AW722" s="211"/>
      <c r="AX722" s="211"/>
      <c r="AY722" s="211"/>
      <c r="AZ722" s="211"/>
      <c r="BA722" s="211"/>
      <c r="BB722" s="211"/>
      <c r="BC722" s="211"/>
      <c r="BD722" s="211"/>
      <c r="BE722" s="211"/>
      <c r="BF722" s="211"/>
      <c r="BG722" s="211"/>
      <c r="BH722" s="211"/>
    </row>
    <row r="723" spans="1:60" ht="12.75" outlineLevel="1">
      <c r="A723" s="252"/>
      <c r="B723" s="225"/>
      <c r="C723" s="243" t="s">
        <v>167</v>
      </c>
      <c r="D723" s="229"/>
      <c r="E723" s="233">
        <v>1.275</v>
      </c>
      <c r="F723" s="237"/>
      <c r="G723" s="237"/>
      <c r="H723" s="238"/>
      <c r="I723" s="254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1"/>
      <c r="AT723" s="211"/>
      <c r="AU723" s="211"/>
      <c r="AV723" s="211"/>
      <c r="AW723" s="211"/>
      <c r="AX723" s="211"/>
      <c r="AY723" s="211"/>
      <c r="AZ723" s="211"/>
      <c r="BA723" s="211"/>
      <c r="BB723" s="211"/>
      <c r="BC723" s="211"/>
      <c r="BD723" s="211"/>
      <c r="BE723" s="211"/>
      <c r="BF723" s="211"/>
      <c r="BG723" s="211"/>
      <c r="BH723" s="211"/>
    </row>
    <row r="724" spans="1:60" ht="12.75" outlineLevel="1">
      <c r="A724" s="252"/>
      <c r="B724" s="225"/>
      <c r="C724" s="242" t="s">
        <v>337</v>
      </c>
      <c r="D724" s="228"/>
      <c r="E724" s="232">
        <v>8.3</v>
      </c>
      <c r="F724" s="237"/>
      <c r="G724" s="237"/>
      <c r="H724" s="238"/>
      <c r="I724" s="254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1"/>
      <c r="AT724" s="211"/>
      <c r="AU724" s="211"/>
      <c r="AV724" s="211"/>
      <c r="AW724" s="211"/>
      <c r="AX724" s="211"/>
      <c r="AY724" s="211"/>
      <c r="AZ724" s="211"/>
      <c r="BA724" s="211"/>
      <c r="BB724" s="211"/>
      <c r="BC724" s="211"/>
      <c r="BD724" s="211"/>
      <c r="BE724" s="211"/>
      <c r="BF724" s="211"/>
      <c r="BG724" s="211"/>
      <c r="BH724" s="211"/>
    </row>
    <row r="725" spans="1:60" ht="12.75" outlineLevel="1">
      <c r="A725" s="252"/>
      <c r="B725" s="225"/>
      <c r="C725" s="310"/>
      <c r="D725" s="311"/>
      <c r="E725" s="312"/>
      <c r="F725" s="313"/>
      <c r="G725" s="314"/>
      <c r="H725" s="238"/>
      <c r="I725" s="254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1"/>
      <c r="AT725" s="211"/>
      <c r="AU725" s="211"/>
      <c r="AV725" s="211"/>
      <c r="AW725" s="211"/>
      <c r="AX725" s="211"/>
      <c r="AY725" s="211"/>
      <c r="AZ725" s="211"/>
      <c r="BA725" s="211"/>
      <c r="BB725" s="211"/>
      <c r="BC725" s="211"/>
      <c r="BD725" s="211"/>
      <c r="BE725" s="211"/>
      <c r="BF725" s="211"/>
      <c r="BG725" s="211"/>
      <c r="BH725" s="211"/>
    </row>
    <row r="726" spans="1:60" ht="12.75" outlineLevel="1">
      <c r="A726" s="252"/>
      <c r="B726" s="304" t="s">
        <v>556</v>
      </c>
      <c r="C726" s="305"/>
      <c r="D726" s="306"/>
      <c r="E726" s="307"/>
      <c r="F726" s="308"/>
      <c r="G726" s="309"/>
      <c r="H726" s="238"/>
      <c r="I726" s="254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>
        <v>0</v>
      </c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</row>
    <row r="727" spans="1:60" ht="12.75" outlineLevel="1">
      <c r="A727" s="251">
        <v>74</v>
      </c>
      <c r="B727" s="224" t="s">
        <v>557</v>
      </c>
      <c r="C727" s="241" t="s">
        <v>558</v>
      </c>
      <c r="D727" s="227" t="s">
        <v>161</v>
      </c>
      <c r="E727" s="231">
        <v>72.688</v>
      </c>
      <c r="F727" s="236"/>
      <c r="G727" s="237">
        <f>ROUND(E727*F727,2)</f>
        <v>0</v>
      </c>
      <c r="H727" s="238" t="s">
        <v>559</v>
      </c>
      <c r="I727" s="254" t="s">
        <v>163</v>
      </c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 t="s">
        <v>164</v>
      </c>
      <c r="AF727" s="211"/>
      <c r="AG727" s="211"/>
      <c r="AH727" s="211"/>
      <c r="AI727" s="211"/>
      <c r="AJ727" s="211"/>
      <c r="AK727" s="211"/>
      <c r="AL727" s="211"/>
      <c r="AM727" s="211">
        <v>21</v>
      </c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</row>
    <row r="728" spans="1:60" ht="12.75" outlineLevel="1">
      <c r="A728" s="252"/>
      <c r="B728" s="225"/>
      <c r="C728" s="242" t="s">
        <v>427</v>
      </c>
      <c r="D728" s="228"/>
      <c r="E728" s="232"/>
      <c r="F728" s="237"/>
      <c r="G728" s="237"/>
      <c r="H728" s="238"/>
      <c r="I728" s="254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1"/>
      <c r="BB728" s="211"/>
      <c r="BC728" s="211"/>
      <c r="BD728" s="211"/>
      <c r="BE728" s="211"/>
      <c r="BF728" s="211"/>
      <c r="BG728" s="211"/>
      <c r="BH728" s="211"/>
    </row>
    <row r="729" spans="1:60" ht="12.75" outlineLevel="1">
      <c r="A729" s="252"/>
      <c r="B729" s="225"/>
      <c r="C729" s="243" t="s">
        <v>167</v>
      </c>
      <c r="D729" s="229"/>
      <c r="E729" s="233"/>
      <c r="F729" s="237"/>
      <c r="G729" s="237"/>
      <c r="H729" s="238"/>
      <c r="I729" s="254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1"/>
      <c r="BB729" s="211"/>
      <c r="BC729" s="211"/>
      <c r="BD729" s="211"/>
      <c r="BE729" s="211"/>
      <c r="BF729" s="211"/>
      <c r="BG729" s="211"/>
      <c r="BH729" s="211"/>
    </row>
    <row r="730" spans="1:60" ht="12.75" outlineLevel="1">
      <c r="A730" s="252"/>
      <c r="B730" s="225"/>
      <c r="C730" s="242" t="s">
        <v>560</v>
      </c>
      <c r="D730" s="228"/>
      <c r="E730" s="232">
        <v>72.688</v>
      </c>
      <c r="F730" s="237"/>
      <c r="G730" s="237"/>
      <c r="H730" s="238"/>
      <c r="I730" s="254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</row>
    <row r="731" spans="1:60" ht="12.75" outlineLevel="1">
      <c r="A731" s="252"/>
      <c r="B731" s="225"/>
      <c r="C731" s="310"/>
      <c r="D731" s="311"/>
      <c r="E731" s="312"/>
      <c r="F731" s="313"/>
      <c r="G731" s="314"/>
      <c r="H731" s="238"/>
      <c r="I731" s="254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1"/>
      <c r="AT731" s="211"/>
      <c r="AU731" s="211"/>
      <c r="AV731" s="211"/>
      <c r="AW731" s="211"/>
      <c r="AX731" s="211"/>
      <c r="AY731" s="211"/>
      <c r="AZ731" s="211"/>
      <c r="BA731" s="211"/>
      <c r="BB731" s="211"/>
      <c r="BC731" s="211"/>
      <c r="BD731" s="211"/>
      <c r="BE731" s="211"/>
      <c r="BF731" s="211"/>
      <c r="BG731" s="211"/>
      <c r="BH731" s="211"/>
    </row>
    <row r="732" spans="1:60" ht="12.75" outlineLevel="1">
      <c r="A732" s="252"/>
      <c r="B732" s="304" t="s">
        <v>561</v>
      </c>
      <c r="C732" s="305"/>
      <c r="D732" s="306"/>
      <c r="E732" s="307"/>
      <c r="F732" s="308"/>
      <c r="G732" s="309"/>
      <c r="H732" s="238"/>
      <c r="I732" s="254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>
        <v>0</v>
      </c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1"/>
      <c r="AT732" s="211"/>
      <c r="AU732" s="211"/>
      <c r="AV732" s="211"/>
      <c r="AW732" s="211"/>
      <c r="AX732" s="211"/>
      <c r="AY732" s="211"/>
      <c r="AZ732" s="211"/>
      <c r="BA732" s="211"/>
      <c r="BB732" s="211"/>
      <c r="BC732" s="211"/>
      <c r="BD732" s="211"/>
      <c r="BE732" s="211"/>
      <c r="BF732" s="211"/>
      <c r="BG732" s="211"/>
      <c r="BH732" s="211"/>
    </row>
    <row r="733" spans="1:60" ht="22.5" outlineLevel="1">
      <c r="A733" s="251">
        <v>75</v>
      </c>
      <c r="B733" s="224" t="s">
        <v>562</v>
      </c>
      <c r="C733" s="241" t="s">
        <v>563</v>
      </c>
      <c r="D733" s="227" t="s">
        <v>161</v>
      </c>
      <c r="E733" s="231">
        <v>135.26</v>
      </c>
      <c r="F733" s="236"/>
      <c r="G733" s="237">
        <f>ROUND(E733*F733,2)</f>
        <v>0</v>
      </c>
      <c r="H733" s="238" t="s">
        <v>564</v>
      </c>
      <c r="I733" s="254" t="s">
        <v>163</v>
      </c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 t="s">
        <v>164</v>
      </c>
      <c r="AF733" s="211"/>
      <c r="AG733" s="211"/>
      <c r="AH733" s="211"/>
      <c r="AI733" s="211"/>
      <c r="AJ733" s="211"/>
      <c r="AK733" s="211"/>
      <c r="AL733" s="211"/>
      <c r="AM733" s="211">
        <v>21</v>
      </c>
      <c r="AN733" s="211"/>
      <c r="AO733" s="211"/>
      <c r="AP733" s="211"/>
      <c r="AQ733" s="211"/>
      <c r="AR733" s="211"/>
      <c r="AS733" s="211"/>
      <c r="AT733" s="211"/>
      <c r="AU733" s="211"/>
      <c r="AV733" s="211"/>
      <c r="AW733" s="211"/>
      <c r="AX733" s="211"/>
      <c r="AY733" s="211"/>
      <c r="AZ733" s="211"/>
      <c r="BA733" s="211"/>
      <c r="BB733" s="211"/>
      <c r="BC733" s="211"/>
      <c r="BD733" s="211"/>
      <c r="BE733" s="211"/>
      <c r="BF733" s="211"/>
      <c r="BG733" s="211"/>
      <c r="BH733" s="211"/>
    </row>
    <row r="734" spans="1:60" ht="12.75" outlineLevel="1">
      <c r="A734" s="252"/>
      <c r="B734" s="225"/>
      <c r="C734" s="242" t="s">
        <v>565</v>
      </c>
      <c r="D734" s="228"/>
      <c r="E734" s="232"/>
      <c r="F734" s="237"/>
      <c r="G734" s="237"/>
      <c r="H734" s="238"/>
      <c r="I734" s="254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1"/>
      <c r="AT734" s="211"/>
      <c r="AU734" s="211"/>
      <c r="AV734" s="211"/>
      <c r="AW734" s="211"/>
      <c r="AX734" s="211"/>
      <c r="AY734" s="211"/>
      <c r="AZ734" s="211"/>
      <c r="BA734" s="211"/>
      <c r="BB734" s="211"/>
      <c r="BC734" s="211"/>
      <c r="BD734" s="211"/>
      <c r="BE734" s="211"/>
      <c r="BF734" s="211"/>
      <c r="BG734" s="211"/>
      <c r="BH734" s="211"/>
    </row>
    <row r="735" spans="1:60" ht="12.75" outlineLevel="1">
      <c r="A735" s="252"/>
      <c r="B735" s="225"/>
      <c r="C735" s="243" t="s">
        <v>167</v>
      </c>
      <c r="D735" s="229"/>
      <c r="E735" s="233"/>
      <c r="F735" s="237"/>
      <c r="G735" s="237"/>
      <c r="H735" s="238"/>
      <c r="I735" s="254"/>
      <c r="J735" s="211"/>
      <c r="K735" s="211"/>
      <c r="L735" s="211"/>
      <c r="M735" s="211"/>
      <c r="N735" s="211"/>
      <c r="O735" s="211"/>
      <c r="P735" s="211"/>
      <c r="Q735" s="211"/>
      <c r="R735" s="211"/>
      <c r="S735" s="211"/>
      <c r="T735" s="211"/>
      <c r="U735" s="211"/>
      <c r="V735" s="211"/>
      <c r="W735" s="211"/>
      <c r="X735" s="211"/>
      <c r="Y735" s="211"/>
      <c r="Z735" s="211"/>
      <c r="AA735" s="211"/>
      <c r="AB735" s="211"/>
      <c r="AC735" s="211"/>
      <c r="AD735" s="211"/>
      <c r="AE735" s="211"/>
      <c r="AF735" s="211"/>
      <c r="AG735" s="211"/>
      <c r="AH735" s="211"/>
      <c r="AI735" s="211"/>
      <c r="AJ735" s="211"/>
      <c r="AK735" s="211"/>
      <c r="AL735" s="211"/>
      <c r="AM735" s="211"/>
      <c r="AN735" s="211"/>
      <c r="AO735" s="211"/>
      <c r="AP735" s="211"/>
      <c r="AQ735" s="211"/>
      <c r="AR735" s="211"/>
      <c r="AS735" s="211"/>
      <c r="AT735" s="211"/>
      <c r="AU735" s="211"/>
      <c r="AV735" s="211"/>
      <c r="AW735" s="211"/>
      <c r="AX735" s="211"/>
      <c r="AY735" s="211"/>
      <c r="AZ735" s="211"/>
      <c r="BA735" s="211"/>
      <c r="BB735" s="211"/>
      <c r="BC735" s="211"/>
      <c r="BD735" s="211"/>
      <c r="BE735" s="211"/>
      <c r="BF735" s="211"/>
      <c r="BG735" s="211"/>
      <c r="BH735" s="211"/>
    </row>
    <row r="736" spans="1:60" ht="12.75" outlineLevel="1">
      <c r="A736" s="252"/>
      <c r="B736" s="225"/>
      <c r="C736" s="242" t="s">
        <v>566</v>
      </c>
      <c r="D736" s="228"/>
      <c r="E736" s="232">
        <v>135.26</v>
      </c>
      <c r="F736" s="237"/>
      <c r="G736" s="237"/>
      <c r="H736" s="238"/>
      <c r="I736" s="254"/>
      <c r="J736" s="211"/>
      <c r="K736" s="211"/>
      <c r="L736" s="211"/>
      <c r="M736" s="211"/>
      <c r="N736" s="211"/>
      <c r="O736" s="211"/>
      <c r="P736" s="211"/>
      <c r="Q736" s="211"/>
      <c r="R736" s="211"/>
      <c r="S736" s="211"/>
      <c r="T736" s="211"/>
      <c r="U736" s="211"/>
      <c r="V736" s="211"/>
      <c r="W736" s="211"/>
      <c r="X736" s="211"/>
      <c r="Y736" s="211"/>
      <c r="Z736" s="211"/>
      <c r="AA736" s="211"/>
      <c r="AB736" s="211"/>
      <c r="AC736" s="211"/>
      <c r="AD736" s="211"/>
      <c r="AE736" s="211"/>
      <c r="AF736" s="211"/>
      <c r="AG736" s="211"/>
      <c r="AH736" s="211"/>
      <c r="AI736" s="211"/>
      <c r="AJ736" s="211"/>
      <c r="AK736" s="211"/>
      <c r="AL736" s="211"/>
      <c r="AM736" s="211"/>
      <c r="AN736" s="211"/>
      <c r="AO736" s="211"/>
      <c r="AP736" s="211"/>
      <c r="AQ736" s="211"/>
      <c r="AR736" s="211"/>
      <c r="AS736" s="211"/>
      <c r="AT736" s="211"/>
      <c r="AU736" s="211"/>
      <c r="AV736" s="211"/>
      <c r="AW736" s="211"/>
      <c r="AX736" s="211"/>
      <c r="AY736" s="211"/>
      <c r="AZ736" s="211"/>
      <c r="BA736" s="211"/>
      <c r="BB736" s="211"/>
      <c r="BC736" s="211"/>
      <c r="BD736" s="211"/>
      <c r="BE736" s="211"/>
      <c r="BF736" s="211"/>
      <c r="BG736" s="211"/>
      <c r="BH736" s="211"/>
    </row>
    <row r="737" spans="1:60" ht="12.75" outlineLevel="1">
      <c r="A737" s="252"/>
      <c r="B737" s="225"/>
      <c r="C737" s="310"/>
      <c r="D737" s="311"/>
      <c r="E737" s="312"/>
      <c r="F737" s="313"/>
      <c r="G737" s="314"/>
      <c r="H737" s="238"/>
      <c r="I737" s="254"/>
      <c r="J737" s="211"/>
      <c r="K737" s="211"/>
      <c r="L737" s="211"/>
      <c r="M737" s="211"/>
      <c r="N737" s="211"/>
      <c r="O737" s="211"/>
      <c r="P737" s="211"/>
      <c r="Q737" s="211"/>
      <c r="R737" s="211"/>
      <c r="S737" s="211"/>
      <c r="T737" s="211"/>
      <c r="U737" s="211"/>
      <c r="V737" s="211"/>
      <c r="W737" s="211"/>
      <c r="X737" s="211"/>
      <c r="Y737" s="211"/>
      <c r="Z737" s="211"/>
      <c r="AA737" s="211"/>
      <c r="AB737" s="211"/>
      <c r="AC737" s="211"/>
      <c r="AD737" s="211"/>
      <c r="AE737" s="211"/>
      <c r="AF737" s="211"/>
      <c r="AG737" s="211"/>
      <c r="AH737" s="211"/>
      <c r="AI737" s="211"/>
      <c r="AJ737" s="211"/>
      <c r="AK737" s="211"/>
      <c r="AL737" s="211"/>
      <c r="AM737" s="211"/>
      <c r="AN737" s="211"/>
      <c r="AO737" s="211"/>
      <c r="AP737" s="211"/>
      <c r="AQ737" s="211"/>
      <c r="AR737" s="211"/>
      <c r="AS737" s="211"/>
      <c r="AT737" s="211"/>
      <c r="AU737" s="211"/>
      <c r="AV737" s="211"/>
      <c r="AW737" s="211"/>
      <c r="AX737" s="211"/>
      <c r="AY737" s="211"/>
      <c r="AZ737" s="211"/>
      <c r="BA737" s="211"/>
      <c r="BB737" s="211"/>
      <c r="BC737" s="211"/>
      <c r="BD737" s="211"/>
      <c r="BE737" s="211"/>
      <c r="BF737" s="211"/>
      <c r="BG737" s="211"/>
      <c r="BH737" s="211"/>
    </row>
    <row r="738" spans="1:60" ht="12.75" outlineLevel="1">
      <c r="A738" s="252"/>
      <c r="B738" s="304" t="s">
        <v>567</v>
      </c>
      <c r="C738" s="305"/>
      <c r="D738" s="306"/>
      <c r="E738" s="307"/>
      <c r="F738" s="308"/>
      <c r="G738" s="309"/>
      <c r="H738" s="238"/>
      <c r="I738" s="254"/>
      <c r="J738" s="211"/>
      <c r="K738" s="211"/>
      <c r="L738" s="211"/>
      <c r="M738" s="211"/>
      <c r="N738" s="211"/>
      <c r="O738" s="211"/>
      <c r="P738" s="211"/>
      <c r="Q738" s="211"/>
      <c r="R738" s="211"/>
      <c r="S738" s="211"/>
      <c r="T738" s="211"/>
      <c r="U738" s="211"/>
      <c r="V738" s="211"/>
      <c r="W738" s="211"/>
      <c r="X738" s="211"/>
      <c r="Y738" s="211"/>
      <c r="Z738" s="211"/>
      <c r="AA738" s="211"/>
      <c r="AB738" s="211"/>
      <c r="AC738" s="211">
        <v>0</v>
      </c>
      <c r="AD738" s="211"/>
      <c r="AE738" s="211"/>
      <c r="AF738" s="211"/>
      <c r="AG738" s="211"/>
      <c r="AH738" s="211"/>
      <c r="AI738" s="211"/>
      <c r="AJ738" s="211"/>
      <c r="AK738" s="211"/>
      <c r="AL738" s="211"/>
      <c r="AM738" s="211"/>
      <c r="AN738" s="211"/>
      <c r="AO738" s="211"/>
      <c r="AP738" s="211"/>
      <c r="AQ738" s="211"/>
      <c r="AR738" s="211"/>
      <c r="AS738" s="211"/>
      <c r="AT738" s="211"/>
      <c r="AU738" s="211"/>
      <c r="AV738" s="211"/>
      <c r="AW738" s="211"/>
      <c r="AX738" s="211"/>
      <c r="AY738" s="211"/>
      <c r="AZ738" s="211"/>
      <c r="BA738" s="211"/>
      <c r="BB738" s="211"/>
      <c r="BC738" s="211"/>
      <c r="BD738" s="211"/>
      <c r="BE738" s="211"/>
      <c r="BF738" s="211"/>
      <c r="BG738" s="211"/>
      <c r="BH738" s="211"/>
    </row>
    <row r="739" spans="1:60" ht="12.75" outlineLevel="1">
      <c r="A739" s="251">
        <v>76</v>
      </c>
      <c r="B739" s="224" t="s">
        <v>568</v>
      </c>
      <c r="C739" s="241" t="s">
        <v>569</v>
      </c>
      <c r="D739" s="227" t="s">
        <v>161</v>
      </c>
      <c r="E739" s="231">
        <v>67.15</v>
      </c>
      <c r="F739" s="236"/>
      <c r="G739" s="237">
        <f>ROUND(E739*F739,2)</f>
        <v>0</v>
      </c>
      <c r="H739" s="238" t="s">
        <v>564</v>
      </c>
      <c r="I739" s="254" t="s">
        <v>163</v>
      </c>
      <c r="J739" s="211"/>
      <c r="K739" s="211"/>
      <c r="L739" s="211"/>
      <c r="M739" s="211"/>
      <c r="N739" s="211"/>
      <c r="O739" s="211"/>
      <c r="P739" s="211"/>
      <c r="Q739" s="211"/>
      <c r="R739" s="211"/>
      <c r="S739" s="211"/>
      <c r="T739" s="211"/>
      <c r="U739" s="211"/>
      <c r="V739" s="211"/>
      <c r="W739" s="211"/>
      <c r="X739" s="211"/>
      <c r="Y739" s="211"/>
      <c r="Z739" s="211"/>
      <c r="AA739" s="211"/>
      <c r="AB739" s="211"/>
      <c r="AC739" s="211"/>
      <c r="AD739" s="211"/>
      <c r="AE739" s="211" t="s">
        <v>164</v>
      </c>
      <c r="AF739" s="211"/>
      <c r="AG739" s="211"/>
      <c r="AH739" s="211"/>
      <c r="AI739" s="211"/>
      <c r="AJ739" s="211"/>
      <c r="AK739" s="211"/>
      <c r="AL739" s="211"/>
      <c r="AM739" s="211">
        <v>21</v>
      </c>
      <c r="AN739" s="211"/>
      <c r="AO739" s="211"/>
      <c r="AP739" s="211"/>
      <c r="AQ739" s="211"/>
      <c r="AR739" s="211"/>
      <c r="AS739" s="211"/>
      <c r="AT739" s="211"/>
      <c r="AU739" s="211"/>
      <c r="AV739" s="211"/>
      <c r="AW739" s="211"/>
      <c r="AX739" s="211"/>
      <c r="AY739" s="211"/>
      <c r="AZ739" s="211"/>
      <c r="BA739" s="211"/>
      <c r="BB739" s="211"/>
      <c r="BC739" s="211"/>
      <c r="BD739" s="211"/>
      <c r="BE739" s="211"/>
      <c r="BF739" s="211"/>
      <c r="BG739" s="211"/>
      <c r="BH739" s="211"/>
    </row>
    <row r="740" spans="1:60" ht="12.75" outlineLevel="1">
      <c r="A740" s="252"/>
      <c r="B740" s="225"/>
      <c r="C740" s="242" t="s">
        <v>427</v>
      </c>
      <c r="D740" s="228"/>
      <c r="E740" s="232"/>
      <c r="F740" s="237"/>
      <c r="G740" s="237"/>
      <c r="H740" s="238"/>
      <c r="I740" s="254"/>
      <c r="J740" s="211"/>
      <c r="K740" s="211"/>
      <c r="L740" s="211"/>
      <c r="M740" s="211"/>
      <c r="N740" s="211"/>
      <c r="O740" s="211"/>
      <c r="P740" s="211"/>
      <c r="Q740" s="211"/>
      <c r="R740" s="211"/>
      <c r="S740" s="211"/>
      <c r="T740" s="211"/>
      <c r="U740" s="211"/>
      <c r="V740" s="211"/>
      <c r="W740" s="211"/>
      <c r="X740" s="211"/>
      <c r="Y740" s="211"/>
      <c r="Z740" s="211"/>
      <c r="AA740" s="211"/>
      <c r="AB740" s="211"/>
      <c r="AC740" s="211"/>
      <c r="AD740" s="211"/>
      <c r="AE740" s="211"/>
      <c r="AF740" s="211"/>
      <c r="AG740" s="211"/>
      <c r="AH740" s="211"/>
      <c r="AI740" s="211"/>
      <c r="AJ740" s="211"/>
      <c r="AK740" s="211"/>
      <c r="AL740" s="211"/>
      <c r="AM740" s="211"/>
      <c r="AN740" s="211"/>
      <c r="AO740" s="211"/>
      <c r="AP740" s="211"/>
      <c r="AQ740" s="211"/>
      <c r="AR740" s="211"/>
      <c r="AS740" s="211"/>
      <c r="AT740" s="211"/>
      <c r="AU740" s="211"/>
      <c r="AV740" s="211"/>
      <c r="AW740" s="211"/>
      <c r="AX740" s="211"/>
      <c r="AY740" s="211"/>
      <c r="AZ740" s="211"/>
      <c r="BA740" s="211"/>
      <c r="BB740" s="211"/>
      <c r="BC740" s="211"/>
      <c r="BD740" s="211"/>
      <c r="BE740" s="211"/>
      <c r="BF740" s="211"/>
      <c r="BG740" s="211"/>
      <c r="BH740" s="211"/>
    </row>
    <row r="741" spans="1:60" ht="12.75" outlineLevel="1">
      <c r="A741" s="252"/>
      <c r="B741" s="225"/>
      <c r="C741" s="242" t="s">
        <v>479</v>
      </c>
      <c r="D741" s="228"/>
      <c r="E741" s="232"/>
      <c r="F741" s="237"/>
      <c r="G741" s="237"/>
      <c r="H741" s="238"/>
      <c r="I741" s="254"/>
      <c r="J741" s="211"/>
      <c r="K741" s="211"/>
      <c r="L741" s="211"/>
      <c r="M741" s="211"/>
      <c r="N741" s="211"/>
      <c r="O741" s="211"/>
      <c r="P741" s="211"/>
      <c r="Q741" s="211"/>
      <c r="R741" s="211"/>
      <c r="S741" s="211"/>
      <c r="T741" s="211"/>
      <c r="U741" s="211"/>
      <c r="V741" s="211"/>
      <c r="W741" s="211"/>
      <c r="X741" s="211"/>
      <c r="Y741" s="211"/>
      <c r="Z741" s="211"/>
      <c r="AA741" s="211"/>
      <c r="AB741" s="211"/>
      <c r="AC741" s="211"/>
      <c r="AD741" s="211"/>
      <c r="AE741" s="211"/>
      <c r="AF741" s="211"/>
      <c r="AG741" s="211"/>
      <c r="AH741" s="211"/>
      <c r="AI741" s="211"/>
      <c r="AJ741" s="211"/>
      <c r="AK741" s="211"/>
      <c r="AL741" s="211"/>
      <c r="AM741" s="211"/>
      <c r="AN741" s="211"/>
      <c r="AO741" s="211"/>
      <c r="AP741" s="211"/>
      <c r="AQ741" s="211"/>
      <c r="AR741" s="211"/>
      <c r="AS741" s="211"/>
      <c r="AT741" s="211"/>
      <c r="AU741" s="211"/>
      <c r="AV741" s="211"/>
      <c r="AW741" s="211"/>
      <c r="AX741" s="211"/>
      <c r="AY741" s="211"/>
      <c r="AZ741" s="211"/>
      <c r="BA741" s="211"/>
      <c r="BB741" s="211"/>
      <c r="BC741" s="211"/>
      <c r="BD741" s="211"/>
      <c r="BE741" s="211"/>
      <c r="BF741" s="211"/>
      <c r="BG741" s="211"/>
      <c r="BH741" s="211"/>
    </row>
    <row r="742" spans="1:60" ht="12.75" outlineLevel="1">
      <c r="A742" s="252"/>
      <c r="B742" s="225"/>
      <c r="C742" s="243" t="s">
        <v>167</v>
      </c>
      <c r="D742" s="229"/>
      <c r="E742" s="233"/>
      <c r="F742" s="237"/>
      <c r="G742" s="237"/>
      <c r="H742" s="238"/>
      <c r="I742" s="254"/>
      <c r="J742" s="211"/>
      <c r="K742" s="211"/>
      <c r="L742" s="211"/>
      <c r="M742" s="211"/>
      <c r="N742" s="211"/>
      <c r="O742" s="211"/>
      <c r="P742" s="211"/>
      <c r="Q742" s="211"/>
      <c r="R742" s="211"/>
      <c r="S742" s="211"/>
      <c r="T742" s="211"/>
      <c r="U742" s="211"/>
      <c r="V742" s="211"/>
      <c r="W742" s="211"/>
      <c r="X742" s="211"/>
      <c r="Y742" s="211"/>
      <c r="Z742" s="211"/>
      <c r="AA742" s="211"/>
      <c r="AB742" s="211"/>
      <c r="AC742" s="211"/>
      <c r="AD742" s="211"/>
      <c r="AE742" s="211"/>
      <c r="AF742" s="211"/>
      <c r="AG742" s="211"/>
      <c r="AH742" s="211"/>
      <c r="AI742" s="211"/>
      <c r="AJ742" s="211"/>
      <c r="AK742" s="211"/>
      <c r="AL742" s="211"/>
      <c r="AM742" s="211"/>
      <c r="AN742" s="211"/>
      <c r="AO742" s="211"/>
      <c r="AP742" s="211"/>
      <c r="AQ742" s="211"/>
      <c r="AR742" s="211"/>
      <c r="AS742" s="211"/>
      <c r="AT742" s="211"/>
      <c r="AU742" s="211"/>
      <c r="AV742" s="211"/>
      <c r="AW742" s="211"/>
      <c r="AX742" s="211"/>
      <c r="AY742" s="211"/>
      <c r="AZ742" s="211"/>
      <c r="BA742" s="211"/>
      <c r="BB742" s="211"/>
      <c r="BC742" s="211"/>
      <c r="BD742" s="211"/>
      <c r="BE742" s="211"/>
      <c r="BF742" s="211"/>
      <c r="BG742" s="211"/>
      <c r="BH742" s="211"/>
    </row>
    <row r="743" spans="1:60" ht="12.75" outlineLevel="1">
      <c r="A743" s="252"/>
      <c r="B743" s="225"/>
      <c r="C743" s="242" t="s">
        <v>570</v>
      </c>
      <c r="D743" s="228"/>
      <c r="E743" s="232">
        <v>24.25</v>
      </c>
      <c r="F743" s="237"/>
      <c r="G743" s="237"/>
      <c r="H743" s="238"/>
      <c r="I743" s="254"/>
      <c r="J743" s="211"/>
      <c r="K743" s="211"/>
      <c r="L743" s="211"/>
      <c r="M743" s="211"/>
      <c r="N743" s="211"/>
      <c r="O743" s="211"/>
      <c r="P743" s="211"/>
      <c r="Q743" s="211"/>
      <c r="R743" s="211"/>
      <c r="S743" s="211"/>
      <c r="T743" s="211"/>
      <c r="U743" s="211"/>
      <c r="V743" s="211"/>
      <c r="W743" s="211"/>
      <c r="X743" s="211"/>
      <c r="Y743" s="211"/>
      <c r="Z743" s="211"/>
      <c r="AA743" s="211"/>
      <c r="AB743" s="211"/>
      <c r="AC743" s="211"/>
      <c r="AD743" s="211"/>
      <c r="AE743" s="211"/>
      <c r="AF743" s="211"/>
      <c r="AG743" s="211"/>
      <c r="AH743" s="211"/>
      <c r="AI743" s="211"/>
      <c r="AJ743" s="211"/>
      <c r="AK743" s="211"/>
      <c r="AL743" s="211"/>
      <c r="AM743" s="211"/>
      <c r="AN743" s="211"/>
      <c r="AO743" s="211"/>
      <c r="AP743" s="211"/>
      <c r="AQ743" s="211"/>
      <c r="AR743" s="211"/>
      <c r="AS743" s="211"/>
      <c r="AT743" s="211"/>
      <c r="AU743" s="211"/>
      <c r="AV743" s="211"/>
      <c r="AW743" s="211"/>
      <c r="AX743" s="211"/>
      <c r="AY743" s="211"/>
      <c r="AZ743" s="211"/>
      <c r="BA743" s="211"/>
      <c r="BB743" s="211"/>
      <c r="BC743" s="211"/>
      <c r="BD743" s="211"/>
      <c r="BE743" s="211"/>
      <c r="BF743" s="211"/>
      <c r="BG743" s="211"/>
      <c r="BH743" s="211"/>
    </row>
    <row r="744" spans="1:60" ht="12.75" outlineLevel="1">
      <c r="A744" s="252"/>
      <c r="B744" s="225"/>
      <c r="C744" s="242" t="s">
        <v>437</v>
      </c>
      <c r="D744" s="228"/>
      <c r="E744" s="232"/>
      <c r="F744" s="237"/>
      <c r="G744" s="237"/>
      <c r="H744" s="238"/>
      <c r="I744" s="254"/>
      <c r="J744" s="211"/>
      <c r="K744" s="211"/>
      <c r="L744" s="211"/>
      <c r="M744" s="211"/>
      <c r="N744" s="211"/>
      <c r="O744" s="211"/>
      <c r="P744" s="211"/>
      <c r="Q744" s="211"/>
      <c r="R744" s="211"/>
      <c r="S744" s="211"/>
      <c r="T744" s="211"/>
      <c r="U744" s="211"/>
      <c r="V744" s="211"/>
      <c r="W744" s="211"/>
      <c r="X744" s="211"/>
      <c r="Y744" s="211"/>
      <c r="Z744" s="211"/>
      <c r="AA744" s="211"/>
      <c r="AB744" s="211"/>
      <c r="AC744" s="211"/>
      <c r="AD744" s="211"/>
      <c r="AE744" s="211"/>
      <c r="AF744" s="211"/>
      <c r="AG744" s="211"/>
      <c r="AH744" s="211"/>
      <c r="AI744" s="211"/>
      <c r="AJ744" s="211"/>
      <c r="AK744" s="211"/>
      <c r="AL744" s="211"/>
      <c r="AM744" s="211"/>
      <c r="AN744" s="211"/>
      <c r="AO744" s="211"/>
      <c r="AP744" s="211"/>
      <c r="AQ744" s="211"/>
      <c r="AR744" s="211"/>
      <c r="AS744" s="211"/>
      <c r="AT744" s="211"/>
      <c r="AU744" s="211"/>
      <c r="AV744" s="211"/>
      <c r="AW744" s="211"/>
      <c r="AX744" s="211"/>
      <c r="AY744" s="211"/>
      <c r="AZ744" s="211"/>
      <c r="BA744" s="211"/>
      <c r="BB744" s="211"/>
      <c r="BC744" s="211"/>
      <c r="BD744" s="211"/>
      <c r="BE744" s="211"/>
      <c r="BF744" s="211"/>
      <c r="BG744" s="211"/>
      <c r="BH744" s="211"/>
    </row>
    <row r="745" spans="1:60" ht="12.75" outlineLevel="1">
      <c r="A745" s="252"/>
      <c r="B745" s="225"/>
      <c r="C745" s="243" t="s">
        <v>167</v>
      </c>
      <c r="D745" s="229"/>
      <c r="E745" s="233">
        <v>24.25</v>
      </c>
      <c r="F745" s="237"/>
      <c r="G745" s="237"/>
      <c r="H745" s="238"/>
      <c r="I745" s="254"/>
      <c r="J745" s="211"/>
      <c r="K745" s="211"/>
      <c r="L745" s="211"/>
      <c r="M745" s="211"/>
      <c r="N745" s="211"/>
      <c r="O745" s="211"/>
      <c r="P745" s="211"/>
      <c r="Q745" s="211"/>
      <c r="R745" s="211"/>
      <c r="S745" s="211"/>
      <c r="T745" s="211"/>
      <c r="U745" s="211"/>
      <c r="V745" s="211"/>
      <c r="W745" s="211"/>
      <c r="X745" s="211"/>
      <c r="Y745" s="211"/>
      <c r="Z745" s="211"/>
      <c r="AA745" s="211"/>
      <c r="AB745" s="211"/>
      <c r="AC745" s="211"/>
      <c r="AD745" s="211"/>
      <c r="AE745" s="211"/>
      <c r="AF745" s="211"/>
      <c r="AG745" s="211"/>
      <c r="AH745" s="211"/>
      <c r="AI745" s="211"/>
      <c r="AJ745" s="211"/>
      <c r="AK745" s="211"/>
      <c r="AL745" s="211"/>
      <c r="AM745" s="211"/>
      <c r="AN745" s="211"/>
      <c r="AO745" s="211"/>
      <c r="AP745" s="211"/>
      <c r="AQ745" s="211"/>
      <c r="AR745" s="211"/>
      <c r="AS745" s="211"/>
      <c r="AT745" s="211"/>
      <c r="AU745" s="211"/>
      <c r="AV745" s="211"/>
      <c r="AW745" s="211"/>
      <c r="AX745" s="211"/>
      <c r="AY745" s="211"/>
      <c r="AZ745" s="211"/>
      <c r="BA745" s="211"/>
      <c r="BB745" s="211"/>
      <c r="BC745" s="211"/>
      <c r="BD745" s="211"/>
      <c r="BE745" s="211"/>
      <c r="BF745" s="211"/>
      <c r="BG745" s="211"/>
      <c r="BH745" s="211"/>
    </row>
    <row r="746" spans="1:60" ht="12.75" outlineLevel="1">
      <c r="A746" s="252"/>
      <c r="B746" s="225"/>
      <c r="C746" s="242" t="s">
        <v>571</v>
      </c>
      <c r="D746" s="228"/>
      <c r="E746" s="232">
        <v>42.9</v>
      </c>
      <c r="F746" s="237"/>
      <c r="G746" s="237"/>
      <c r="H746" s="238"/>
      <c r="I746" s="254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1"/>
      <c r="Z746" s="211"/>
      <c r="AA746" s="211"/>
      <c r="AB746" s="211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1"/>
      <c r="AM746" s="211"/>
      <c r="AN746" s="211"/>
      <c r="AO746" s="211"/>
      <c r="AP746" s="211"/>
      <c r="AQ746" s="211"/>
      <c r="AR746" s="211"/>
      <c r="AS746" s="211"/>
      <c r="AT746" s="211"/>
      <c r="AU746" s="211"/>
      <c r="AV746" s="211"/>
      <c r="AW746" s="211"/>
      <c r="AX746" s="211"/>
      <c r="AY746" s="211"/>
      <c r="AZ746" s="211"/>
      <c r="BA746" s="211"/>
      <c r="BB746" s="211"/>
      <c r="BC746" s="211"/>
      <c r="BD746" s="211"/>
      <c r="BE746" s="211"/>
      <c r="BF746" s="211"/>
      <c r="BG746" s="211"/>
      <c r="BH746" s="211"/>
    </row>
    <row r="747" spans="1:60" ht="12.75" outlineLevel="1">
      <c r="A747" s="252"/>
      <c r="B747" s="225"/>
      <c r="C747" s="310"/>
      <c r="D747" s="311"/>
      <c r="E747" s="312"/>
      <c r="F747" s="313"/>
      <c r="G747" s="314"/>
      <c r="H747" s="238"/>
      <c r="I747" s="254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11"/>
      <c r="W747" s="211"/>
      <c r="X747" s="211"/>
      <c r="Y747" s="211"/>
      <c r="Z747" s="211"/>
      <c r="AA747" s="211"/>
      <c r="AB747" s="211"/>
      <c r="AC747" s="211"/>
      <c r="AD747" s="211"/>
      <c r="AE747" s="211"/>
      <c r="AF747" s="211"/>
      <c r="AG747" s="211"/>
      <c r="AH747" s="211"/>
      <c r="AI747" s="211"/>
      <c r="AJ747" s="211"/>
      <c r="AK747" s="211"/>
      <c r="AL747" s="211"/>
      <c r="AM747" s="211"/>
      <c r="AN747" s="211"/>
      <c r="AO747" s="211"/>
      <c r="AP747" s="211"/>
      <c r="AQ747" s="211"/>
      <c r="AR747" s="211"/>
      <c r="AS747" s="211"/>
      <c r="AT747" s="211"/>
      <c r="AU747" s="211"/>
      <c r="AV747" s="211"/>
      <c r="AW747" s="211"/>
      <c r="AX747" s="211"/>
      <c r="AY747" s="211"/>
      <c r="AZ747" s="211"/>
      <c r="BA747" s="211"/>
      <c r="BB747" s="211"/>
      <c r="BC747" s="211"/>
      <c r="BD747" s="211"/>
      <c r="BE747" s="211"/>
      <c r="BF747" s="211"/>
      <c r="BG747" s="211"/>
      <c r="BH747" s="211"/>
    </row>
    <row r="748" spans="1:60" ht="12.75" outlineLevel="1">
      <c r="A748" s="252"/>
      <c r="B748" s="304" t="s">
        <v>572</v>
      </c>
      <c r="C748" s="305"/>
      <c r="D748" s="306"/>
      <c r="E748" s="307"/>
      <c r="F748" s="308"/>
      <c r="G748" s="309"/>
      <c r="H748" s="238"/>
      <c r="I748" s="254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  <c r="T748" s="211"/>
      <c r="U748" s="211"/>
      <c r="V748" s="211"/>
      <c r="W748" s="211"/>
      <c r="X748" s="211"/>
      <c r="Y748" s="211"/>
      <c r="Z748" s="211"/>
      <c r="AA748" s="211"/>
      <c r="AB748" s="211"/>
      <c r="AC748" s="211">
        <v>0</v>
      </c>
      <c r="AD748" s="211"/>
      <c r="AE748" s="211"/>
      <c r="AF748" s="211"/>
      <c r="AG748" s="211"/>
      <c r="AH748" s="211"/>
      <c r="AI748" s="211"/>
      <c r="AJ748" s="211"/>
      <c r="AK748" s="211"/>
      <c r="AL748" s="211"/>
      <c r="AM748" s="211"/>
      <c r="AN748" s="211"/>
      <c r="AO748" s="211"/>
      <c r="AP748" s="211"/>
      <c r="AQ748" s="211"/>
      <c r="AR748" s="211"/>
      <c r="AS748" s="211"/>
      <c r="AT748" s="211"/>
      <c r="AU748" s="211"/>
      <c r="AV748" s="211"/>
      <c r="AW748" s="211"/>
      <c r="AX748" s="211"/>
      <c r="AY748" s="211"/>
      <c r="AZ748" s="211"/>
      <c r="BA748" s="211"/>
      <c r="BB748" s="211"/>
      <c r="BC748" s="211"/>
      <c r="BD748" s="211"/>
      <c r="BE748" s="211"/>
      <c r="BF748" s="211"/>
      <c r="BG748" s="211"/>
      <c r="BH748" s="211"/>
    </row>
    <row r="749" spans="1:60" ht="12.75" outlineLevel="1">
      <c r="A749" s="251">
        <v>77</v>
      </c>
      <c r="B749" s="224" t="s">
        <v>573</v>
      </c>
      <c r="C749" s="241" t="s">
        <v>574</v>
      </c>
      <c r="D749" s="227" t="s">
        <v>161</v>
      </c>
      <c r="E749" s="231">
        <v>111.26</v>
      </c>
      <c r="F749" s="236"/>
      <c r="G749" s="237">
        <f>ROUND(E749*F749,2)</f>
        <v>0</v>
      </c>
      <c r="H749" s="238" t="s">
        <v>564</v>
      </c>
      <c r="I749" s="254" t="s">
        <v>163</v>
      </c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/>
      <c r="X749" s="211"/>
      <c r="Y749" s="211"/>
      <c r="Z749" s="211"/>
      <c r="AA749" s="211"/>
      <c r="AB749" s="211"/>
      <c r="AC749" s="211"/>
      <c r="AD749" s="211"/>
      <c r="AE749" s="211" t="s">
        <v>164</v>
      </c>
      <c r="AF749" s="211"/>
      <c r="AG749" s="211"/>
      <c r="AH749" s="211"/>
      <c r="AI749" s="211"/>
      <c r="AJ749" s="211"/>
      <c r="AK749" s="211"/>
      <c r="AL749" s="211"/>
      <c r="AM749" s="211">
        <v>21</v>
      </c>
      <c r="AN749" s="211"/>
      <c r="AO749" s="211"/>
      <c r="AP749" s="211"/>
      <c r="AQ749" s="211"/>
      <c r="AR749" s="211"/>
      <c r="AS749" s="211"/>
      <c r="AT749" s="211"/>
      <c r="AU749" s="211"/>
      <c r="AV749" s="211"/>
      <c r="AW749" s="211"/>
      <c r="AX749" s="211"/>
      <c r="AY749" s="211"/>
      <c r="AZ749" s="211"/>
      <c r="BA749" s="211"/>
      <c r="BB749" s="211"/>
      <c r="BC749" s="211"/>
      <c r="BD749" s="211"/>
      <c r="BE749" s="211"/>
      <c r="BF749" s="211"/>
      <c r="BG749" s="211"/>
      <c r="BH749" s="211"/>
    </row>
    <row r="750" spans="1:60" ht="12.75" outlineLevel="1">
      <c r="A750" s="252"/>
      <c r="B750" s="225"/>
      <c r="C750" s="242" t="s">
        <v>245</v>
      </c>
      <c r="D750" s="228"/>
      <c r="E750" s="232"/>
      <c r="F750" s="237"/>
      <c r="G750" s="237"/>
      <c r="H750" s="238"/>
      <c r="I750" s="254"/>
      <c r="J750" s="211"/>
      <c r="K750" s="211"/>
      <c r="L750" s="211"/>
      <c r="M750" s="211"/>
      <c r="N750" s="211"/>
      <c r="O750" s="211"/>
      <c r="P750" s="211"/>
      <c r="Q750" s="211"/>
      <c r="R750" s="211"/>
      <c r="S750" s="211"/>
      <c r="T750" s="211"/>
      <c r="U750" s="211"/>
      <c r="V750" s="211"/>
      <c r="W750" s="211"/>
      <c r="X750" s="211"/>
      <c r="Y750" s="211"/>
      <c r="Z750" s="211"/>
      <c r="AA750" s="211"/>
      <c r="AB750" s="211"/>
      <c r="AC750" s="211"/>
      <c r="AD750" s="211"/>
      <c r="AE750" s="211"/>
      <c r="AF750" s="211"/>
      <c r="AG750" s="211"/>
      <c r="AH750" s="211"/>
      <c r="AI750" s="211"/>
      <c r="AJ750" s="211"/>
      <c r="AK750" s="211"/>
      <c r="AL750" s="211"/>
      <c r="AM750" s="211"/>
      <c r="AN750" s="211"/>
      <c r="AO750" s="211"/>
      <c r="AP750" s="211"/>
      <c r="AQ750" s="211"/>
      <c r="AR750" s="211"/>
      <c r="AS750" s="211"/>
      <c r="AT750" s="211"/>
      <c r="AU750" s="211"/>
      <c r="AV750" s="211"/>
      <c r="AW750" s="211"/>
      <c r="AX750" s="211"/>
      <c r="AY750" s="211"/>
      <c r="AZ750" s="211"/>
      <c r="BA750" s="211"/>
      <c r="BB750" s="211"/>
      <c r="BC750" s="211"/>
      <c r="BD750" s="211"/>
      <c r="BE750" s="211"/>
      <c r="BF750" s="211"/>
      <c r="BG750" s="211"/>
      <c r="BH750" s="211"/>
    </row>
    <row r="751" spans="1:60" ht="12.75" outlineLevel="1">
      <c r="A751" s="252"/>
      <c r="B751" s="225"/>
      <c r="C751" s="242" t="s">
        <v>246</v>
      </c>
      <c r="D751" s="228"/>
      <c r="E751" s="232"/>
      <c r="F751" s="237"/>
      <c r="G751" s="237"/>
      <c r="H751" s="238"/>
      <c r="I751" s="254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Q751" s="211"/>
      <c r="AR751" s="211"/>
      <c r="AS751" s="211"/>
      <c r="AT751" s="211"/>
      <c r="AU751" s="211"/>
      <c r="AV751" s="211"/>
      <c r="AW751" s="211"/>
      <c r="AX751" s="211"/>
      <c r="AY751" s="211"/>
      <c r="AZ751" s="211"/>
      <c r="BA751" s="211"/>
      <c r="BB751" s="211"/>
      <c r="BC751" s="211"/>
      <c r="BD751" s="211"/>
      <c r="BE751" s="211"/>
      <c r="BF751" s="211"/>
      <c r="BG751" s="211"/>
      <c r="BH751" s="211"/>
    </row>
    <row r="752" spans="1:60" ht="12.75" outlineLevel="1">
      <c r="A752" s="252"/>
      <c r="B752" s="225"/>
      <c r="C752" s="243" t="s">
        <v>167</v>
      </c>
      <c r="D752" s="229"/>
      <c r="E752" s="233"/>
      <c r="F752" s="237"/>
      <c r="G752" s="237"/>
      <c r="H752" s="238"/>
      <c r="I752" s="254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Q752" s="211"/>
      <c r="AR752" s="211"/>
      <c r="AS752" s="211"/>
      <c r="AT752" s="211"/>
      <c r="AU752" s="211"/>
      <c r="AV752" s="211"/>
      <c r="AW752" s="211"/>
      <c r="AX752" s="211"/>
      <c r="AY752" s="211"/>
      <c r="AZ752" s="211"/>
      <c r="BA752" s="211"/>
      <c r="BB752" s="211"/>
      <c r="BC752" s="211"/>
      <c r="BD752" s="211"/>
      <c r="BE752" s="211"/>
      <c r="BF752" s="211"/>
      <c r="BG752" s="211"/>
      <c r="BH752" s="211"/>
    </row>
    <row r="753" spans="1:60" ht="12.75" outlineLevel="1">
      <c r="A753" s="252"/>
      <c r="B753" s="225"/>
      <c r="C753" s="242" t="s">
        <v>247</v>
      </c>
      <c r="D753" s="228"/>
      <c r="E753" s="232">
        <v>39.585</v>
      </c>
      <c r="F753" s="237"/>
      <c r="G753" s="237"/>
      <c r="H753" s="238"/>
      <c r="I753" s="254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211"/>
      <c r="Z753" s="211"/>
      <c r="AA753" s="211"/>
      <c r="AB753" s="211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Q753" s="211"/>
      <c r="AR753" s="211"/>
      <c r="AS753" s="211"/>
      <c r="AT753" s="211"/>
      <c r="AU753" s="211"/>
      <c r="AV753" s="211"/>
      <c r="AW753" s="211"/>
      <c r="AX753" s="211"/>
      <c r="AY753" s="211"/>
      <c r="AZ753" s="211"/>
      <c r="BA753" s="211"/>
      <c r="BB753" s="211"/>
      <c r="BC753" s="211"/>
      <c r="BD753" s="211"/>
      <c r="BE753" s="211"/>
      <c r="BF753" s="211"/>
      <c r="BG753" s="211"/>
      <c r="BH753" s="211"/>
    </row>
    <row r="754" spans="1:60" ht="12.75" outlineLevel="1">
      <c r="A754" s="252"/>
      <c r="B754" s="225"/>
      <c r="C754" s="242" t="s">
        <v>245</v>
      </c>
      <c r="D754" s="228"/>
      <c r="E754" s="232"/>
      <c r="F754" s="237"/>
      <c r="G754" s="237"/>
      <c r="H754" s="238"/>
      <c r="I754" s="254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  <c r="AA754" s="211"/>
      <c r="AB754" s="211"/>
      <c r="AC754" s="211"/>
      <c r="AD754" s="211"/>
      <c r="AE754" s="211"/>
      <c r="AF754" s="211"/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Q754" s="211"/>
      <c r="AR754" s="211"/>
      <c r="AS754" s="211"/>
      <c r="AT754" s="211"/>
      <c r="AU754" s="211"/>
      <c r="AV754" s="211"/>
      <c r="AW754" s="211"/>
      <c r="AX754" s="211"/>
      <c r="AY754" s="211"/>
      <c r="AZ754" s="211"/>
      <c r="BA754" s="211"/>
      <c r="BB754" s="211"/>
      <c r="BC754" s="211"/>
      <c r="BD754" s="211"/>
      <c r="BE754" s="211"/>
      <c r="BF754" s="211"/>
      <c r="BG754" s="211"/>
      <c r="BH754" s="211"/>
    </row>
    <row r="755" spans="1:60" ht="12.75" outlineLevel="1">
      <c r="A755" s="252"/>
      <c r="B755" s="225"/>
      <c r="C755" s="242" t="s">
        <v>252</v>
      </c>
      <c r="D755" s="228"/>
      <c r="E755" s="232"/>
      <c r="F755" s="237"/>
      <c r="G755" s="237"/>
      <c r="H755" s="238"/>
      <c r="I755" s="254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/>
      <c r="V755" s="211"/>
      <c r="W755" s="211"/>
      <c r="X755" s="211"/>
      <c r="Y755" s="211"/>
      <c r="Z755" s="211"/>
      <c r="AA755" s="211"/>
      <c r="AB755" s="211"/>
      <c r="AC755" s="211"/>
      <c r="AD755" s="211"/>
      <c r="AE755" s="211"/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Q755" s="211"/>
      <c r="AR755" s="211"/>
      <c r="AS755" s="211"/>
      <c r="AT755" s="211"/>
      <c r="AU755" s="211"/>
      <c r="AV755" s="211"/>
      <c r="AW755" s="211"/>
      <c r="AX755" s="211"/>
      <c r="AY755" s="211"/>
      <c r="AZ755" s="211"/>
      <c r="BA755" s="211"/>
      <c r="BB755" s="211"/>
      <c r="BC755" s="211"/>
      <c r="BD755" s="211"/>
      <c r="BE755" s="211"/>
      <c r="BF755" s="211"/>
      <c r="BG755" s="211"/>
      <c r="BH755" s="211"/>
    </row>
    <row r="756" spans="1:60" ht="12.75" outlineLevel="1">
      <c r="A756" s="252"/>
      <c r="B756" s="225"/>
      <c r="C756" s="243" t="s">
        <v>167</v>
      </c>
      <c r="D756" s="229"/>
      <c r="E756" s="233">
        <v>39.585</v>
      </c>
      <c r="F756" s="237"/>
      <c r="G756" s="237"/>
      <c r="H756" s="238"/>
      <c r="I756" s="254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211"/>
      <c r="Z756" s="211"/>
      <c r="AA756" s="211"/>
      <c r="AB756" s="211"/>
      <c r="AC756" s="211"/>
      <c r="AD756" s="211"/>
      <c r="AE756" s="211"/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Q756" s="211"/>
      <c r="AR756" s="211"/>
      <c r="AS756" s="211"/>
      <c r="AT756" s="211"/>
      <c r="AU756" s="211"/>
      <c r="AV756" s="211"/>
      <c r="AW756" s="211"/>
      <c r="AX756" s="211"/>
      <c r="AY756" s="211"/>
      <c r="AZ756" s="211"/>
      <c r="BA756" s="211"/>
      <c r="BB756" s="211"/>
      <c r="BC756" s="211"/>
      <c r="BD756" s="211"/>
      <c r="BE756" s="211"/>
      <c r="BF756" s="211"/>
      <c r="BG756" s="211"/>
      <c r="BH756" s="211"/>
    </row>
    <row r="757" spans="1:60" ht="12.75" outlineLevel="1">
      <c r="A757" s="252"/>
      <c r="B757" s="225"/>
      <c r="C757" s="242" t="s">
        <v>253</v>
      </c>
      <c r="D757" s="228"/>
      <c r="E757" s="232">
        <v>45.675</v>
      </c>
      <c r="F757" s="237"/>
      <c r="G757" s="237"/>
      <c r="H757" s="238"/>
      <c r="I757" s="254"/>
      <c r="J757" s="211"/>
      <c r="K757" s="211"/>
      <c r="L757" s="211"/>
      <c r="M757" s="211"/>
      <c r="N757" s="211"/>
      <c r="O757" s="211"/>
      <c r="P757" s="211"/>
      <c r="Q757" s="211"/>
      <c r="R757" s="211"/>
      <c r="S757" s="211"/>
      <c r="T757" s="211"/>
      <c r="U757" s="211"/>
      <c r="V757" s="211"/>
      <c r="W757" s="211"/>
      <c r="X757" s="211"/>
      <c r="Y757" s="211"/>
      <c r="Z757" s="211"/>
      <c r="AA757" s="211"/>
      <c r="AB757" s="211"/>
      <c r="AC757" s="211"/>
      <c r="AD757" s="211"/>
      <c r="AE757" s="211"/>
      <c r="AF757" s="211"/>
      <c r="AG757" s="211"/>
      <c r="AH757" s="211"/>
      <c r="AI757" s="211"/>
      <c r="AJ757" s="211"/>
      <c r="AK757" s="211"/>
      <c r="AL757" s="211"/>
      <c r="AM757" s="211"/>
      <c r="AN757" s="211"/>
      <c r="AO757" s="211"/>
      <c r="AP757" s="211"/>
      <c r="AQ757" s="211"/>
      <c r="AR757" s="211"/>
      <c r="AS757" s="211"/>
      <c r="AT757" s="211"/>
      <c r="AU757" s="211"/>
      <c r="AV757" s="211"/>
      <c r="AW757" s="211"/>
      <c r="AX757" s="211"/>
      <c r="AY757" s="211"/>
      <c r="AZ757" s="211"/>
      <c r="BA757" s="211"/>
      <c r="BB757" s="211"/>
      <c r="BC757" s="211"/>
      <c r="BD757" s="211"/>
      <c r="BE757" s="211"/>
      <c r="BF757" s="211"/>
      <c r="BG757" s="211"/>
      <c r="BH757" s="211"/>
    </row>
    <row r="758" spans="1:60" ht="12.75" outlineLevel="1">
      <c r="A758" s="252"/>
      <c r="B758" s="225"/>
      <c r="C758" s="242" t="s">
        <v>165</v>
      </c>
      <c r="D758" s="228"/>
      <c r="E758" s="232"/>
      <c r="F758" s="237"/>
      <c r="G758" s="237"/>
      <c r="H758" s="238"/>
      <c r="I758" s="254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211"/>
      <c r="U758" s="211"/>
      <c r="V758" s="211"/>
      <c r="W758" s="211"/>
      <c r="X758" s="211"/>
      <c r="Y758" s="211"/>
      <c r="Z758" s="211"/>
      <c r="AA758" s="211"/>
      <c r="AB758" s="211"/>
      <c r="AC758" s="211"/>
      <c r="AD758" s="211"/>
      <c r="AE758" s="211"/>
      <c r="AF758" s="211"/>
      <c r="AG758" s="211"/>
      <c r="AH758" s="211"/>
      <c r="AI758" s="211"/>
      <c r="AJ758" s="211"/>
      <c r="AK758" s="211"/>
      <c r="AL758" s="211"/>
      <c r="AM758" s="211"/>
      <c r="AN758" s="211"/>
      <c r="AO758" s="211"/>
      <c r="AP758" s="211"/>
      <c r="AQ758" s="211"/>
      <c r="AR758" s="211"/>
      <c r="AS758" s="211"/>
      <c r="AT758" s="211"/>
      <c r="AU758" s="211"/>
      <c r="AV758" s="211"/>
      <c r="AW758" s="211"/>
      <c r="AX758" s="211"/>
      <c r="AY758" s="211"/>
      <c r="AZ758" s="211"/>
      <c r="BA758" s="211"/>
      <c r="BB758" s="211"/>
      <c r="BC758" s="211"/>
      <c r="BD758" s="211"/>
      <c r="BE758" s="211"/>
      <c r="BF758" s="211"/>
      <c r="BG758" s="211"/>
      <c r="BH758" s="211"/>
    </row>
    <row r="759" spans="1:60" ht="12.75" outlineLevel="1">
      <c r="A759" s="252"/>
      <c r="B759" s="225"/>
      <c r="C759" s="242" t="s">
        <v>254</v>
      </c>
      <c r="D759" s="228"/>
      <c r="E759" s="232"/>
      <c r="F759" s="237"/>
      <c r="G759" s="237"/>
      <c r="H759" s="238"/>
      <c r="I759" s="254"/>
      <c r="J759" s="211"/>
      <c r="K759" s="211"/>
      <c r="L759" s="211"/>
      <c r="M759" s="211"/>
      <c r="N759" s="211"/>
      <c r="O759" s="211"/>
      <c r="P759" s="211"/>
      <c r="Q759" s="211"/>
      <c r="R759" s="211"/>
      <c r="S759" s="211"/>
      <c r="T759" s="211"/>
      <c r="U759" s="211"/>
      <c r="V759" s="211"/>
      <c r="W759" s="211"/>
      <c r="X759" s="211"/>
      <c r="Y759" s="211"/>
      <c r="Z759" s="211"/>
      <c r="AA759" s="211"/>
      <c r="AB759" s="211"/>
      <c r="AC759" s="211"/>
      <c r="AD759" s="211"/>
      <c r="AE759" s="211"/>
      <c r="AF759" s="211"/>
      <c r="AG759" s="211"/>
      <c r="AH759" s="211"/>
      <c r="AI759" s="211"/>
      <c r="AJ759" s="211"/>
      <c r="AK759" s="211"/>
      <c r="AL759" s="211"/>
      <c r="AM759" s="211"/>
      <c r="AN759" s="211"/>
      <c r="AO759" s="211"/>
      <c r="AP759" s="211"/>
      <c r="AQ759" s="211"/>
      <c r="AR759" s="211"/>
      <c r="AS759" s="211"/>
      <c r="AT759" s="211"/>
      <c r="AU759" s="211"/>
      <c r="AV759" s="211"/>
      <c r="AW759" s="211"/>
      <c r="AX759" s="211"/>
      <c r="AY759" s="211"/>
      <c r="AZ759" s="211"/>
      <c r="BA759" s="211"/>
      <c r="BB759" s="211"/>
      <c r="BC759" s="211"/>
      <c r="BD759" s="211"/>
      <c r="BE759" s="211"/>
      <c r="BF759" s="211"/>
      <c r="BG759" s="211"/>
      <c r="BH759" s="211"/>
    </row>
    <row r="760" spans="1:60" ht="12.75" outlineLevel="1">
      <c r="A760" s="252"/>
      <c r="B760" s="225"/>
      <c r="C760" s="243" t="s">
        <v>167</v>
      </c>
      <c r="D760" s="229"/>
      <c r="E760" s="233">
        <v>45.675</v>
      </c>
      <c r="F760" s="237"/>
      <c r="G760" s="237"/>
      <c r="H760" s="238"/>
      <c r="I760" s="254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/>
      <c r="V760" s="211"/>
      <c r="W760" s="211"/>
      <c r="X760" s="211"/>
      <c r="Y760" s="211"/>
      <c r="Z760" s="211"/>
      <c r="AA760" s="211"/>
      <c r="AB760" s="211"/>
      <c r="AC760" s="211"/>
      <c r="AD760" s="211"/>
      <c r="AE760" s="211"/>
      <c r="AF760" s="211"/>
      <c r="AG760" s="211"/>
      <c r="AH760" s="211"/>
      <c r="AI760" s="211"/>
      <c r="AJ760" s="211"/>
      <c r="AK760" s="211"/>
      <c r="AL760" s="211"/>
      <c r="AM760" s="211"/>
      <c r="AN760" s="211"/>
      <c r="AO760" s="211"/>
      <c r="AP760" s="211"/>
      <c r="AQ760" s="211"/>
      <c r="AR760" s="211"/>
      <c r="AS760" s="211"/>
      <c r="AT760" s="211"/>
      <c r="AU760" s="211"/>
      <c r="AV760" s="211"/>
      <c r="AW760" s="211"/>
      <c r="AX760" s="211"/>
      <c r="AY760" s="211"/>
      <c r="AZ760" s="211"/>
      <c r="BA760" s="211"/>
      <c r="BB760" s="211"/>
      <c r="BC760" s="211"/>
      <c r="BD760" s="211"/>
      <c r="BE760" s="211"/>
      <c r="BF760" s="211"/>
      <c r="BG760" s="211"/>
      <c r="BH760" s="211"/>
    </row>
    <row r="761" spans="1:60" ht="12.75" outlineLevel="1">
      <c r="A761" s="252"/>
      <c r="B761" s="225"/>
      <c r="C761" s="242" t="s">
        <v>575</v>
      </c>
      <c r="D761" s="228"/>
      <c r="E761" s="232">
        <v>26</v>
      </c>
      <c r="F761" s="237"/>
      <c r="G761" s="237"/>
      <c r="H761" s="238"/>
      <c r="I761" s="254"/>
      <c r="J761" s="211"/>
      <c r="K761" s="211"/>
      <c r="L761" s="211"/>
      <c r="M761" s="211"/>
      <c r="N761" s="211"/>
      <c r="O761" s="211"/>
      <c r="P761" s="211"/>
      <c r="Q761" s="211"/>
      <c r="R761" s="211"/>
      <c r="S761" s="211"/>
      <c r="T761" s="211"/>
      <c r="U761" s="211"/>
      <c r="V761" s="211"/>
      <c r="W761" s="211"/>
      <c r="X761" s="211"/>
      <c r="Y761" s="211"/>
      <c r="Z761" s="211"/>
      <c r="AA761" s="211"/>
      <c r="AB761" s="211"/>
      <c r="AC761" s="211"/>
      <c r="AD761" s="211"/>
      <c r="AE761" s="211"/>
      <c r="AF761" s="211"/>
      <c r="AG761" s="211"/>
      <c r="AH761" s="211"/>
      <c r="AI761" s="211"/>
      <c r="AJ761" s="211"/>
      <c r="AK761" s="211"/>
      <c r="AL761" s="211"/>
      <c r="AM761" s="211"/>
      <c r="AN761" s="211"/>
      <c r="AO761" s="211"/>
      <c r="AP761" s="211"/>
      <c r="AQ761" s="211"/>
      <c r="AR761" s="211"/>
      <c r="AS761" s="211"/>
      <c r="AT761" s="211"/>
      <c r="AU761" s="211"/>
      <c r="AV761" s="211"/>
      <c r="AW761" s="211"/>
      <c r="AX761" s="211"/>
      <c r="AY761" s="211"/>
      <c r="AZ761" s="211"/>
      <c r="BA761" s="211"/>
      <c r="BB761" s="211"/>
      <c r="BC761" s="211"/>
      <c r="BD761" s="211"/>
      <c r="BE761" s="211"/>
      <c r="BF761" s="211"/>
      <c r="BG761" s="211"/>
      <c r="BH761" s="211"/>
    </row>
    <row r="762" spans="1:60" ht="12.75" outlineLevel="1">
      <c r="A762" s="252"/>
      <c r="B762" s="225"/>
      <c r="C762" s="310"/>
      <c r="D762" s="311"/>
      <c r="E762" s="312"/>
      <c r="F762" s="313"/>
      <c r="G762" s="314"/>
      <c r="H762" s="238"/>
      <c r="I762" s="254"/>
      <c r="J762" s="211"/>
      <c r="K762" s="211"/>
      <c r="L762" s="211"/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  <c r="AA762" s="211"/>
      <c r="AB762" s="211"/>
      <c r="AC762" s="211"/>
      <c r="AD762" s="211"/>
      <c r="AE762" s="211"/>
      <c r="AF762" s="211"/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1"/>
      <c r="AT762" s="211"/>
      <c r="AU762" s="211"/>
      <c r="AV762" s="211"/>
      <c r="AW762" s="211"/>
      <c r="AX762" s="211"/>
      <c r="AY762" s="211"/>
      <c r="AZ762" s="211"/>
      <c r="BA762" s="211"/>
      <c r="BB762" s="211"/>
      <c r="BC762" s="211"/>
      <c r="BD762" s="211"/>
      <c r="BE762" s="211"/>
      <c r="BF762" s="211"/>
      <c r="BG762" s="211"/>
      <c r="BH762" s="211"/>
    </row>
    <row r="763" spans="1:60" ht="12.75" outlineLevel="1">
      <c r="A763" s="252"/>
      <c r="B763" s="304" t="s">
        <v>576</v>
      </c>
      <c r="C763" s="305"/>
      <c r="D763" s="306"/>
      <c r="E763" s="307"/>
      <c r="F763" s="308"/>
      <c r="G763" s="309"/>
      <c r="H763" s="238"/>
      <c r="I763" s="254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  <c r="AA763" s="211"/>
      <c r="AB763" s="211"/>
      <c r="AC763" s="211">
        <v>0</v>
      </c>
      <c r="AD763" s="211"/>
      <c r="AE763" s="211"/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1"/>
      <c r="AT763" s="211"/>
      <c r="AU763" s="211"/>
      <c r="AV763" s="211"/>
      <c r="AW763" s="211"/>
      <c r="AX763" s="211"/>
      <c r="AY763" s="211"/>
      <c r="AZ763" s="211"/>
      <c r="BA763" s="211"/>
      <c r="BB763" s="211"/>
      <c r="BC763" s="211"/>
      <c r="BD763" s="211"/>
      <c r="BE763" s="211"/>
      <c r="BF763" s="211"/>
      <c r="BG763" s="211"/>
      <c r="BH763" s="211"/>
    </row>
    <row r="764" spans="1:60" ht="12.75" outlineLevel="1">
      <c r="A764" s="251">
        <v>78</v>
      </c>
      <c r="B764" s="224" t="s">
        <v>577</v>
      </c>
      <c r="C764" s="241" t="s">
        <v>578</v>
      </c>
      <c r="D764" s="227" t="s">
        <v>161</v>
      </c>
      <c r="E764" s="231">
        <v>51.331</v>
      </c>
      <c r="F764" s="236"/>
      <c r="G764" s="237">
        <f>ROUND(E764*F764,2)</f>
        <v>0</v>
      </c>
      <c r="H764" s="238" t="s">
        <v>579</v>
      </c>
      <c r="I764" s="254" t="s">
        <v>163</v>
      </c>
      <c r="J764" s="211"/>
      <c r="K764" s="211"/>
      <c r="L764" s="211"/>
      <c r="M764" s="211"/>
      <c r="N764" s="211"/>
      <c r="O764" s="211"/>
      <c r="P764" s="211"/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  <c r="AA764" s="211"/>
      <c r="AB764" s="211"/>
      <c r="AC764" s="211"/>
      <c r="AD764" s="211"/>
      <c r="AE764" s="211" t="s">
        <v>164</v>
      </c>
      <c r="AF764" s="211"/>
      <c r="AG764" s="211"/>
      <c r="AH764" s="211"/>
      <c r="AI764" s="211"/>
      <c r="AJ764" s="211"/>
      <c r="AK764" s="211"/>
      <c r="AL764" s="211"/>
      <c r="AM764" s="211">
        <v>21</v>
      </c>
      <c r="AN764" s="211"/>
      <c r="AO764" s="211"/>
      <c r="AP764" s="211"/>
      <c r="AQ764" s="211"/>
      <c r="AR764" s="211"/>
      <c r="AS764" s="211"/>
      <c r="AT764" s="211"/>
      <c r="AU764" s="211"/>
      <c r="AV764" s="211"/>
      <c r="AW764" s="211"/>
      <c r="AX764" s="211"/>
      <c r="AY764" s="211"/>
      <c r="AZ764" s="211"/>
      <c r="BA764" s="211"/>
      <c r="BB764" s="211"/>
      <c r="BC764" s="211"/>
      <c r="BD764" s="211"/>
      <c r="BE764" s="211"/>
      <c r="BF764" s="211"/>
      <c r="BG764" s="211"/>
      <c r="BH764" s="211"/>
    </row>
    <row r="765" spans="1:60" ht="12.75" outlineLevel="1">
      <c r="A765" s="252"/>
      <c r="B765" s="225"/>
      <c r="C765" s="242" t="s">
        <v>165</v>
      </c>
      <c r="D765" s="228"/>
      <c r="E765" s="232"/>
      <c r="F765" s="237"/>
      <c r="G765" s="237"/>
      <c r="H765" s="238"/>
      <c r="I765" s="254"/>
      <c r="J765" s="211"/>
      <c r="K765" s="211"/>
      <c r="L765" s="211"/>
      <c r="M765" s="211"/>
      <c r="N765" s="211"/>
      <c r="O765" s="211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1"/>
      <c r="AT765" s="211"/>
      <c r="AU765" s="211"/>
      <c r="AV765" s="211"/>
      <c r="AW765" s="211"/>
      <c r="AX765" s="211"/>
      <c r="AY765" s="211"/>
      <c r="AZ765" s="211"/>
      <c r="BA765" s="211"/>
      <c r="BB765" s="211"/>
      <c r="BC765" s="211"/>
      <c r="BD765" s="211"/>
      <c r="BE765" s="211"/>
      <c r="BF765" s="211"/>
      <c r="BG765" s="211"/>
      <c r="BH765" s="211"/>
    </row>
    <row r="766" spans="1:60" ht="12.75" outlineLevel="1">
      <c r="A766" s="252"/>
      <c r="B766" s="225"/>
      <c r="C766" s="242" t="s">
        <v>308</v>
      </c>
      <c r="D766" s="228"/>
      <c r="E766" s="232"/>
      <c r="F766" s="237"/>
      <c r="G766" s="237"/>
      <c r="H766" s="238"/>
      <c r="I766" s="254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1"/>
      <c r="AT766" s="211"/>
      <c r="AU766" s="211"/>
      <c r="AV766" s="211"/>
      <c r="AW766" s="211"/>
      <c r="AX766" s="211"/>
      <c r="AY766" s="211"/>
      <c r="AZ766" s="211"/>
      <c r="BA766" s="211"/>
      <c r="BB766" s="211"/>
      <c r="BC766" s="211"/>
      <c r="BD766" s="211"/>
      <c r="BE766" s="211"/>
      <c r="BF766" s="211"/>
      <c r="BG766" s="211"/>
      <c r="BH766" s="211"/>
    </row>
    <row r="767" spans="1:60" ht="12.75" outlineLevel="1">
      <c r="A767" s="252"/>
      <c r="B767" s="225"/>
      <c r="C767" s="243" t="s">
        <v>167</v>
      </c>
      <c r="D767" s="229"/>
      <c r="E767" s="233"/>
      <c r="F767" s="237"/>
      <c r="G767" s="237"/>
      <c r="H767" s="238"/>
      <c r="I767" s="254"/>
      <c r="J767" s="211"/>
      <c r="K767" s="211"/>
      <c r="L767" s="211"/>
      <c r="M767" s="211"/>
      <c r="N767" s="211"/>
      <c r="O767" s="211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  <c r="AA767" s="211"/>
      <c r="AB767" s="211"/>
      <c r="AC767" s="211"/>
      <c r="AD767" s="211"/>
      <c r="AE767" s="211"/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  <c r="AP767" s="211"/>
      <c r="AQ767" s="211"/>
      <c r="AR767" s="211"/>
      <c r="AS767" s="211"/>
      <c r="AT767" s="211"/>
      <c r="AU767" s="211"/>
      <c r="AV767" s="211"/>
      <c r="AW767" s="211"/>
      <c r="AX767" s="211"/>
      <c r="AY767" s="211"/>
      <c r="AZ767" s="211"/>
      <c r="BA767" s="211"/>
      <c r="BB767" s="211"/>
      <c r="BC767" s="211"/>
      <c r="BD767" s="211"/>
      <c r="BE767" s="211"/>
      <c r="BF767" s="211"/>
      <c r="BG767" s="211"/>
      <c r="BH767" s="211"/>
    </row>
    <row r="768" spans="1:60" ht="12.75" outlineLevel="1">
      <c r="A768" s="252"/>
      <c r="B768" s="225"/>
      <c r="C768" s="242" t="s">
        <v>580</v>
      </c>
      <c r="D768" s="228"/>
      <c r="E768" s="232">
        <v>51.331</v>
      </c>
      <c r="F768" s="237"/>
      <c r="G768" s="237"/>
      <c r="H768" s="238"/>
      <c r="I768" s="254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11"/>
      <c r="W768" s="211"/>
      <c r="X768" s="211"/>
      <c r="Y768" s="211"/>
      <c r="Z768" s="211"/>
      <c r="AA768" s="211"/>
      <c r="AB768" s="211"/>
      <c r="AC768" s="211"/>
      <c r="AD768" s="211"/>
      <c r="AE768" s="211"/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U768" s="211"/>
      <c r="AV768" s="211"/>
      <c r="AW768" s="211"/>
      <c r="AX768" s="211"/>
      <c r="AY768" s="211"/>
      <c r="AZ768" s="211"/>
      <c r="BA768" s="211"/>
      <c r="BB768" s="211"/>
      <c r="BC768" s="211"/>
      <c r="BD768" s="211"/>
      <c r="BE768" s="211"/>
      <c r="BF768" s="211"/>
      <c r="BG768" s="211"/>
      <c r="BH768" s="211"/>
    </row>
    <row r="769" spans="1:60" ht="12.75" outlineLevel="1">
      <c r="A769" s="252"/>
      <c r="B769" s="225"/>
      <c r="C769" s="310"/>
      <c r="D769" s="311"/>
      <c r="E769" s="312"/>
      <c r="F769" s="313"/>
      <c r="G769" s="314"/>
      <c r="H769" s="238"/>
      <c r="I769" s="254"/>
      <c r="J769" s="211"/>
      <c r="K769" s="211"/>
      <c r="L769" s="211"/>
      <c r="M769" s="211"/>
      <c r="N769" s="211"/>
      <c r="O769" s="211"/>
      <c r="P769" s="211"/>
      <c r="Q769" s="211"/>
      <c r="R769" s="211"/>
      <c r="S769" s="211"/>
      <c r="T769" s="211"/>
      <c r="U769" s="211"/>
      <c r="V769" s="211"/>
      <c r="W769" s="211"/>
      <c r="X769" s="211"/>
      <c r="Y769" s="211"/>
      <c r="Z769" s="211"/>
      <c r="AA769" s="211"/>
      <c r="AB769" s="211"/>
      <c r="AC769" s="211"/>
      <c r="AD769" s="211"/>
      <c r="AE769" s="211"/>
      <c r="AF769" s="211"/>
      <c r="AG769" s="211"/>
      <c r="AH769" s="211"/>
      <c r="AI769" s="211"/>
      <c r="AJ769" s="211"/>
      <c r="AK769" s="211"/>
      <c r="AL769" s="211"/>
      <c r="AM769" s="211"/>
      <c r="AN769" s="211"/>
      <c r="AO769" s="211"/>
      <c r="AP769" s="211"/>
      <c r="AQ769" s="211"/>
      <c r="AR769" s="211"/>
      <c r="AS769" s="211"/>
      <c r="AT769" s="211"/>
      <c r="AU769" s="211"/>
      <c r="AV769" s="211"/>
      <c r="AW769" s="211"/>
      <c r="AX769" s="211"/>
      <c r="AY769" s="211"/>
      <c r="AZ769" s="211"/>
      <c r="BA769" s="211"/>
      <c r="BB769" s="211"/>
      <c r="BC769" s="211"/>
      <c r="BD769" s="211"/>
      <c r="BE769" s="211"/>
      <c r="BF769" s="211"/>
      <c r="BG769" s="211"/>
      <c r="BH769" s="211"/>
    </row>
    <row r="770" spans="1:60" ht="22.5" outlineLevel="1">
      <c r="A770" s="251">
        <v>79</v>
      </c>
      <c r="B770" s="224" t="s">
        <v>581</v>
      </c>
      <c r="C770" s="241" t="s">
        <v>582</v>
      </c>
      <c r="D770" s="227" t="s">
        <v>59</v>
      </c>
      <c r="E770" s="231">
        <v>10</v>
      </c>
      <c r="F770" s="236"/>
      <c r="G770" s="237">
        <f>ROUND(E770*F770,2)</f>
        <v>0</v>
      </c>
      <c r="H770" s="238"/>
      <c r="I770" s="254" t="s">
        <v>138</v>
      </c>
      <c r="J770" s="211"/>
      <c r="K770" s="211"/>
      <c r="L770" s="211"/>
      <c r="M770" s="211"/>
      <c r="N770" s="211"/>
      <c r="O770" s="211"/>
      <c r="P770" s="211"/>
      <c r="Q770" s="211"/>
      <c r="R770" s="211"/>
      <c r="S770" s="211"/>
      <c r="T770" s="211"/>
      <c r="U770" s="211"/>
      <c r="V770" s="211"/>
      <c r="W770" s="211"/>
      <c r="X770" s="211"/>
      <c r="Y770" s="211"/>
      <c r="Z770" s="211"/>
      <c r="AA770" s="211"/>
      <c r="AB770" s="211"/>
      <c r="AC770" s="211"/>
      <c r="AD770" s="211"/>
      <c r="AE770" s="211" t="s">
        <v>139</v>
      </c>
      <c r="AF770" s="211">
        <v>1</v>
      </c>
      <c r="AG770" s="211"/>
      <c r="AH770" s="211"/>
      <c r="AI770" s="211"/>
      <c r="AJ770" s="211"/>
      <c r="AK770" s="211"/>
      <c r="AL770" s="211"/>
      <c r="AM770" s="211">
        <v>21</v>
      </c>
      <c r="AN770" s="211"/>
      <c r="AO770" s="211"/>
      <c r="AP770" s="211"/>
      <c r="AQ770" s="211"/>
      <c r="AR770" s="211"/>
      <c r="AS770" s="211"/>
      <c r="AT770" s="211"/>
      <c r="AU770" s="211"/>
      <c r="AV770" s="211"/>
      <c r="AW770" s="211"/>
      <c r="AX770" s="211"/>
      <c r="AY770" s="211"/>
      <c r="AZ770" s="211"/>
      <c r="BA770" s="211"/>
      <c r="BB770" s="211"/>
      <c r="BC770" s="211"/>
      <c r="BD770" s="211"/>
      <c r="BE770" s="211"/>
      <c r="BF770" s="211"/>
      <c r="BG770" s="211"/>
      <c r="BH770" s="211"/>
    </row>
    <row r="771" spans="1:60" ht="12.75" outlineLevel="1">
      <c r="A771" s="252"/>
      <c r="B771" s="225"/>
      <c r="C771" s="310"/>
      <c r="D771" s="311"/>
      <c r="E771" s="312"/>
      <c r="F771" s="313"/>
      <c r="G771" s="314"/>
      <c r="H771" s="238"/>
      <c r="I771" s="254"/>
      <c r="J771" s="211"/>
      <c r="K771" s="211"/>
      <c r="L771" s="211"/>
      <c r="M771" s="211"/>
      <c r="N771" s="211"/>
      <c r="O771" s="211"/>
      <c r="P771" s="211"/>
      <c r="Q771" s="211"/>
      <c r="R771" s="211"/>
      <c r="S771" s="211"/>
      <c r="T771" s="211"/>
      <c r="U771" s="211"/>
      <c r="V771" s="211"/>
      <c r="W771" s="211"/>
      <c r="X771" s="211"/>
      <c r="Y771" s="211"/>
      <c r="Z771" s="211"/>
      <c r="AA771" s="211"/>
      <c r="AB771" s="211"/>
      <c r="AC771" s="211"/>
      <c r="AD771" s="211"/>
      <c r="AE771" s="211"/>
      <c r="AF771" s="211"/>
      <c r="AG771" s="211"/>
      <c r="AH771" s="211"/>
      <c r="AI771" s="211"/>
      <c r="AJ771" s="211"/>
      <c r="AK771" s="211"/>
      <c r="AL771" s="211"/>
      <c r="AM771" s="211"/>
      <c r="AN771" s="211"/>
      <c r="AO771" s="211"/>
      <c r="AP771" s="211"/>
      <c r="AQ771" s="211"/>
      <c r="AR771" s="211"/>
      <c r="AS771" s="211"/>
      <c r="AT771" s="211"/>
      <c r="AU771" s="211"/>
      <c r="AV771" s="211"/>
      <c r="AW771" s="211"/>
      <c r="AX771" s="211"/>
      <c r="AY771" s="211"/>
      <c r="AZ771" s="211"/>
      <c r="BA771" s="211"/>
      <c r="BB771" s="211"/>
      <c r="BC771" s="211"/>
      <c r="BD771" s="211"/>
      <c r="BE771" s="211"/>
      <c r="BF771" s="211"/>
      <c r="BG771" s="211"/>
      <c r="BH771" s="211"/>
    </row>
    <row r="772" spans="1:60" ht="12.75" outlineLevel="1">
      <c r="A772" s="251">
        <v>80</v>
      </c>
      <c r="B772" s="224" t="s">
        <v>583</v>
      </c>
      <c r="C772" s="241" t="s">
        <v>584</v>
      </c>
      <c r="D772" s="227" t="s">
        <v>348</v>
      </c>
      <c r="E772" s="231">
        <v>2.795</v>
      </c>
      <c r="F772" s="236"/>
      <c r="G772" s="237">
        <f>ROUND(E772*F772,2)</f>
        <v>0</v>
      </c>
      <c r="H772" s="238"/>
      <c r="I772" s="254" t="s">
        <v>138</v>
      </c>
      <c r="J772" s="211"/>
      <c r="K772" s="211"/>
      <c r="L772" s="211"/>
      <c r="M772" s="211"/>
      <c r="N772" s="211"/>
      <c r="O772" s="211"/>
      <c r="P772" s="211"/>
      <c r="Q772" s="211"/>
      <c r="R772" s="211"/>
      <c r="S772" s="211"/>
      <c r="T772" s="211"/>
      <c r="U772" s="211"/>
      <c r="V772" s="211"/>
      <c r="W772" s="211"/>
      <c r="X772" s="211"/>
      <c r="Y772" s="211"/>
      <c r="Z772" s="211"/>
      <c r="AA772" s="211"/>
      <c r="AB772" s="211"/>
      <c r="AC772" s="211"/>
      <c r="AD772" s="211"/>
      <c r="AE772" s="211" t="s">
        <v>139</v>
      </c>
      <c r="AF772" s="211">
        <v>1</v>
      </c>
      <c r="AG772" s="211"/>
      <c r="AH772" s="211"/>
      <c r="AI772" s="211"/>
      <c r="AJ772" s="211"/>
      <c r="AK772" s="211"/>
      <c r="AL772" s="211"/>
      <c r="AM772" s="211">
        <v>21</v>
      </c>
      <c r="AN772" s="211"/>
      <c r="AO772" s="211"/>
      <c r="AP772" s="211"/>
      <c r="AQ772" s="211"/>
      <c r="AR772" s="211"/>
      <c r="AS772" s="211"/>
      <c r="AT772" s="211"/>
      <c r="AU772" s="211"/>
      <c r="AV772" s="211"/>
      <c r="AW772" s="211"/>
      <c r="AX772" s="211"/>
      <c r="AY772" s="211"/>
      <c r="AZ772" s="211"/>
      <c r="BA772" s="211"/>
      <c r="BB772" s="211"/>
      <c r="BC772" s="211"/>
      <c r="BD772" s="211"/>
      <c r="BE772" s="211"/>
      <c r="BF772" s="211"/>
      <c r="BG772" s="211"/>
      <c r="BH772" s="211"/>
    </row>
    <row r="773" spans="1:60" ht="12.75" outlineLevel="1">
      <c r="A773" s="252"/>
      <c r="B773" s="225"/>
      <c r="C773" s="242" t="s">
        <v>437</v>
      </c>
      <c r="D773" s="228"/>
      <c r="E773" s="232"/>
      <c r="F773" s="237"/>
      <c r="G773" s="237"/>
      <c r="H773" s="238"/>
      <c r="I773" s="254"/>
      <c r="J773" s="211"/>
      <c r="K773" s="211"/>
      <c r="L773" s="211"/>
      <c r="M773" s="211"/>
      <c r="N773" s="211"/>
      <c r="O773" s="211"/>
      <c r="P773" s="211"/>
      <c r="Q773" s="211"/>
      <c r="R773" s="211"/>
      <c r="S773" s="211"/>
      <c r="T773" s="211"/>
      <c r="U773" s="211"/>
      <c r="V773" s="211"/>
      <c r="W773" s="211"/>
      <c r="X773" s="211"/>
      <c r="Y773" s="211"/>
      <c r="Z773" s="211"/>
      <c r="AA773" s="211"/>
      <c r="AB773" s="211"/>
      <c r="AC773" s="211"/>
      <c r="AD773" s="211"/>
      <c r="AE773" s="211"/>
      <c r="AF773" s="211"/>
      <c r="AG773" s="211"/>
      <c r="AH773" s="211"/>
      <c r="AI773" s="211"/>
      <c r="AJ773" s="211"/>
      <c r="AK773" s="211"/>
      <c r="AL773" s="211"/>
      <c r="AM773" s="211"/>
      <c r="AN773" s="211"/>
      <c r="AO773" s="211"/>
      <c r="AP773" s="211"/>
      <c r="AQ773" s="211"/>
      <c r="AR773" s="211"/>
      <c r="AS773" s="211"/>
      <c r="AT773" s="211"/>
      <c r="AU773" s="211"/>
      <c r="AV773" s="211"/>
      <c r="AW773" s="211"/>
      <c r="AX773" s="211"/>
      <c r="AY773" s="211"/>
      <c r="AZ773" s="211"/>
      <c r="BA773" s="211"/>
      <c r="BB773" s="211"/>
      <c r="BC773" s="211"/>
      <c r="BD773" s="211"/>
      <c r="BE773" s="211"/>
      <c r="BF773" s="211"/>
      <c r="BG773" s="211"/>
      <c r="BH773" s="211"/>
    </row>
    <row r="774" spans="1:60" ht="12.75" outlineLevel="1">
      <c r="A774" s="252"/>
      <c r="B774" s="225"/>
      <c r="C774" s="243" t="s">
        <v>167</v>
      </c>
      <c r="D774" s="229"/>
      <c r="E774" s="233"/>
      <c r="F774" s="237"/>
      <c r="G774" s="237"/>
      <c r="H774" s="238"/>
      <c r="I774" s="254"/>
      <c r="J774" s="211"/>
      <c r="K774" s="211"/>
      <c r="L774" s="211"/>
      <c r="M774" s="211"/>
      <c r="N774" s="211"/>
      <c r="O774" s="211"/>
      <c r="P774" s="211"/>
      <c r="Q774" s="211"/>
      <c r="R774" s="211"/>
      <c r="S774" s="211"/>
      <c r="T774" s="211"/>
      <c r="U774" s="211"/>
      <c r="V774" s="211"/>
      <c r="W774" s="211"/>
      <c r="X774" s="211"/>
      <c r="Y774" s="211"/>
      <c r="Z774" s="211"/>
      <c r="AA774" s="211"/>
      <c r="AB774" s="211"/>
      <c r="AC774" s="211"/>
      <c r="AD774" s="211"/>
      <c r="AE774" s="211"/>
      <c r="AF774" s="211"/>
      <c r="AG774" s="211"/>
      <c r="AH774" s="211"/>
      <c r="AI774" s="211"/>
      <c r="AJ774" s="211"/>
      <c r="AK774" s="211"/>
      <c r="AL774" s="211"/>
      <c r="AM774" s="211"/>
      <c r="AN774" s="211"/>
      <c r="AO774" s="211"/>
      <c r="AP774" s="211"/>
      <c r="AQ774" s="211"/>
      <c r="AR774" s="211"/>
      <c r="AS774" s="211"/>
      <c r="AT774" s="211"/>
      <c r="AU774" s="211"/>
      <c r="AV774" s="211"/>
      <c r="AW774" s="211"/>
      <c r="AX774" s="211"/>
      <c r="AY774" s="211"/>
      <c r="AZ774" s="211"/>
      <c r="BA774" s="211"/>
      <c r="BB774" s="211"/>
      <c r="BC774" s="211"/>
      <c r="BD774" s="211"/>
      <c r="BE774" s="211"/>
      <c r="BF774" s="211"/>
      <c r="BG774" s="211"/>
      <c r="BH774" s="211"/>
    </row>
    <row r="775" spans="1:60" ht="12.75" outlineLevel="1">
      <c r="A775" s="252"/>
      <c r="B775" s="225"/>
      <c r="C775" s="242" t="s">
        <v>585</v>
      </c>
      <c r="D775" s="228"/>
      <c r="E775" s="232">
        <v>2.08</v>
      </c>
      <c r="F775" s="237"/>
      <c r="G775" s="237"/>
      <c r="H775" s="238"/>
      <c r="I775" s="254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  <c r="U775" s="211"/>
      <c r="V775" s="211"/>
      <c r="W775" s="211"/>
      <c r="X775" s="211"/>
      <c r="Y775" s="211"/>
      <c r="Z775" s="211"/>
      <c r="AA775" s="211"/>
      <c r="AB775" s="211"/>
      <c r="AC775" s="211"/>
      <c r="AD775" s="211"/>
      <c r="AE775" s="211"/>
      <c r="AF775" s="211"/>
      <c r="AG775" s="211"/>
      <c r="AH775" s="211"/>
      <c r="AI775" s="211"/>
      <c r="AJ775" s="211"/>
      <c r="AK775" s="211"/>
      <c r="AL775" s="211"/>
      <c r="AM775" s="211"/>
      <c r="AN775" s="211"/>
      <c r="AO775" s="211"/>
      <c r="AP775" s="211"/>
      <c r="AQ775" s="211"/>
      <c r="AR775" s="211"/>
      <c r="AS775" s="211"/>
      <c r="AT775" s="211"/>
      <c r="AU775" s="211"/>
      <c r="AV775" s="211"/>
      <c r="AW775" s="211"/>
      <c r="AX775" s="211"/>
      <c r="AY775" s="211"/>
      <c r="AZ775" s="211"/>
      <c r="BA775" s="211"/>
      <c r="BB775" s="211"/>
      <c r="BC775" s="211"/>
      <c r="BD775" s="211"/>
      <c r="BE775" s="211"/>
      <c r="BF775" s="211"/>
      <c r="BG775" s="211"/>
      <c r="BH775" s="211"/>
    </row>
    <row r="776" spans="1:60" ht="12.75" outlineLevel="1">
      <c r="A776" s="252"/>
      <c r="B776" s="225"/>
      <c r="C776" s="242" t="s">
        <v>350</v>
      </c>
      <c r="D776" s="228"/>
      <c r="E776" s="232"/>
      <c r="F776" s="237"/>
      <c r="G776" s="237"/>
      <c r="H776" s="238"/>
      <c r="I776" s="254"/>
      <c r="J776" s="211"/>
      <c r="K776" s="211"/>
      <c r="L776" s="211"/>
      <c r="M776" s="211"/>
      <c r="N776" s="211"/>
      <c r="O776" s="211"/>
      <c r="P776" s="211"/>
      <c r="Q776" s="211"/>
      <c r="R776" s="211"/>
      <c r="S776" s="211"/>
      <c r="T776" s="211"/>
      <c r="U776" s="211"/>
      <c r="V776" s="211"/>
      <c r="W776" s="211"/>
      <c r="X776" s="211"/>
      <c r="Y776" s="211"/>
      <c r="Z776" s="211"/>
      <c r="AA776" s="211"/>
      <c r="AB776" s="211"/>
      <c r="AC776" s="211"/>
      <c r="AD776" s="211"/>
      <c r="AE776" s="211"/>
      <c r="AF776" s="211"/>
      <c r="AG776" s="211"/>
      <c r="AH776" s="211"/>
      <c r="AI776" s="211"/>
      <c r="AJ776" s="211"/>
      <c r="AK776" s="211"/>
      <c r="AL776" s="211"/>
      <c r="AM776" s="211"/>
      <c r="AN776" s="211"/>
      <c r="AO776" s="211"/>
      <c r="AP776" s="211"/>
      <c r="AQ776" s="211"/>
      <c r="AR776" s="211"/>
      <c r="AS776" s="211"/>
      <c r="AT776" s="211"/>
      <c r="AU776" s="211"/>
      <c r="AV776" s="211"/>
      <c r="AW776" s="211"/>
      <c r="AX776" s="211"/>
      <c r="AY776" s="211"/>
      <c r="AZ776" s="211"/>
      <c r="BA776" s="211"/>
      <c r="BB776" s="211"/>
      <c r="BC776" s="211"/>
      <c r="BD776" s="211"/>
      <c r="BE776" s="211"/>
      <c r="BF776" s="211"/>
      <c r="BG776" s="211"/>
      <c r="BH776" s="211"/>
    </row>
    <row r="777" spans="1:60" ht="12.75" outlineLevel="1">
      <c r="A777" s="252"/>
      <c r="B777" s="225"/>
      <c r="C777" s="243" t="s">
        <v>167</v>
      </c>
      <c r="D777" s="229"/>
      <c r="E777" s="233">
        <v>2.08</v>
      </c>
      <c r="F777" s="237"/>
      <c r="G777" s="237"/>
      <c r="H777" s="238"/>
      <c r="I777" s="254"/>
      <c r="J777" s="211"/>
      <c r="K777" s="211"/>
      <c r="L777" s="211"/>
      <c r="M777" s="211"/>
      <c r="N777" s="211"/>
      <c r="O777" s="211"/>
      <c r="P777" s="211"/>
      <c r="Q777" s="211"/>
      <c r="R777" s="211"/>
      <c r="S777" s="211"/>
      <c r="T777" s="211"/>
      <c r="U777" s="211"/>
      <c r="V777" s="211"/>
      <c r="W777" s="211"/>
      <c r="X777" s="211"/>
      <c r="Y777" s="211"/>
      <c r="Z777" s="211"/>
      <c r="AA777" s="211"/>
      <c r="AB777" s="211"/>
      <c r="AC777" s="211"/>
      <c r="AD777" s="211"/>
      <c r="AE777" s="211"/>
      <c r="AF777" s="211"/>
      <c r="AG777" s="211"/>
      <c r="AH777" s="211"/>
      <c r="AI777" s="211"/>
      <c r="AJ777" s="211"/>
      <c r="AK777" s="211"/>
      <c r="AL777" s="211"/>
      <c r="AM777" s="211"/>
      <c r="AN777" s="211"/>
      <c r="AO777" s="211"/>
      <c r="AP777" s="211"/>
      <c r="AQ777" s="211"/>
      <c r="AR777" s="211"/>
      <c r="AS777" s="211"/>
      <c r="AT777" s="211"/>
      <c r="AU777" s="211"/>
      <c r="AV777" s="211"/>
      <c r="AW777" s="211"/>
      <c r="AX777" s="211"/>
      <c r="AY777" s="211"/>
      <c r="AZ777" s="211"/>
      <c r="BA777" s="211"/>
      <c r="BB777" s="211"/>
      <c r="BC777" s="211"/>
      <c r="BD777" s="211"/>
      <c r="BE777" s="211"/>
      <c r="BF777" s="211"/>
      <c r="BG777" s="211"/>
      <c r="BH777" s="211"/>
    </row>
    <row r="778" spans="1:60" ht="12.75" outlineLevel="1">
      <c r="A778" s="252"/>
      <c r="B778" s="225"/>
      <c r="C778" s="242" t="s">
        <v>586</v>
      </c>
      <c r="D778" s="228"/>
      <c r="E778" s="232">
        <v>0.715</v>
      </c>
      <c r="F778" s="237"/>
      <c r="G778" s="237"/>
      <c r="H778" s="238"/>
      <c r="I778" s="254"/>
      <c r="J778" s="211"/>
      <c r="K778" s="211"/>
      <c r="L778" s="211"/>
      <c r="M778" s="211"/>
      <c r="N778" s="211"/>
      <c r="O778" s="211"/>
      <c r="P778" s="211"/>
      <c r="Q778" s="211"/>
      <c r="R778" s="211"/>
      <c r="S778" s="211"/>
      <c r="T778" s="211"/>
      <c r="U778" s="211"/>
      <c r="V778" s="211"/>
      <c r="W778" s="211"/>
      <c r="X778" s="211"/>
      <c r="Y778" s="211"/>
      <c r="Z778" s="211"/>
      <c r="AA778" s="211"/>
      <c r="AB778" s="211"/>
      <c r="AC778" s="211"/>
      <c r="AD778" s="211"/>
      <c r="AE778" s="211"/>
      <c r="AF778" s="211"/>
      <c r="AG778" s="211"/>
      <c r="AH778" s="211"/>
      <c r="AI778" s="211"/>
      <c r="AJ778" s="211"/>
      <c r="AK778" s="211"/>
      <c r="AL778" s="211"/>
      <c r="AM778" s="211"/>
      <c r="AN778" s="211"/>
      <c r="AO778" s="211"/>
      <c r="AP778" s="211"/>
      <c r="AQ778" s="211"/>
      <c r="AR778" s="211"/>
      <c r="AS778" s="211"/>
      <c r="AT778" s="211"/>
      <c r="AU778" s="211"/>
      <c r="AV778" s="211"/>
      <c r="AW778" s="211"/>
      <c r="AX778" s="211"/>
      <c r="AY778" s="211"/>
      <c r="AZ778" s="211"/>
      <c r="BA778" s="211"/>
      <c r="BB778" s="211"/>
      <c r="BC778" s="211"/>
      <c r="BD778" s="211"/>
      <c r="BE778" s="211"/>
      <c r="BF778" s="211"/>
      <c r="BG778" s="211"/>
      <c r="BH778" s="211"/>
    </row>
    <row r="779" spans="1:60" ht="12.75" outlineLevel="1">
      <c r="A779" s="252"/>
      <c r="B779" s="225"/>
      <c r="C779" s="310"/>
      <c r="D779" s="311"/>
      <c r="E779" s="312"/>
      <c r="F779" s="313"/>
      <c r="G779" s="314"/>
      <c r="H779" s="238"/>
      <c r="I779" s="254"/>
      <c r="J779" s="211"/>
      <c r="K779" s="211"/>
      <c r="L779" s="211"/>
      <c r="M779" s="211"/>
      <c r="N779" s="211"/>
      <c r="O779" s="211"/>
      <c r="P779" s="211"/>
      <c r="Q779" s="211"/>
      <c r="R779" s="211"/>
      <c r="S779" s="211"/>
      <c r="T779" s="211"/>
      <c r="U779" s="211"/>
      <c r="V779" s="211"/>
      <c r="W779" s="211"/>
      <c r="X779" s="211"/>
      <c r="Y779" s="211"/>
      <c r="Z779" s="211"/>
      <c r="AA779" s="211"/>
      <c r="AB779" s="211"/>
      <c r="AC779" s="211"/>
      <c r="AD779" s="211"/>
      <c r="AE779" s="211"/>
      <c r="AF779" s="211"/>
      <c r="AG779" s="211"/>
      <c r="AH779" s="211"/>
      <c r="AI779" s="211"/>
      <c r="AJ779" s="211"/>
      <c r="AK779" s="211"/>
      <c r="AL779" s="211"/>
      <c r="AM779" s="211"/>
      <c r="AN779" s="211"/>
      <c r="AO779" s="211"/>
      <c r="AP779" s="211"/>
      <c r="AQ779" s="211"/>
      <c r="AR779" s="211"/>
      <c r="AS779" s="211"/>
      <c r="AT779" s="211"/>
      <c r="AU779" s="211"/>
      <c r="AV779" s="211"/>
      <c r="AW779" s="211"/>
      <c r="AX779" s="211"/>
      <c r="AY779" s="211"/>
      <c r="AZ779" s="211"/>
      <c r="BA779" s="211"/>
      <c r="BB779" s="211"/>
      <c r="BC779" s="211"/>
      <c r="BD779" s="211"/>
      <c r="BE779" s="211"/>
      <c r="BF779" s="211"/>
      <c r="BG779" s="211"/>
      <c r="BH779" s="211"/>
    </row>
    <row r="780" spans="1:60" ht="12.75" outlineLevel="1">
      <c r="A780" s="251">
        <v>81</v>
      </c>
      <c r="B780" s="224" t="s">
        <v>587</v>
      </c>
      <c r="C780" s="241" t="s">
        <v>588</v>
      </c>
      <c r="D780" s="227" t="s">
        <v>161</v>
      </c>
      <c r="E780" s="231">
        <v>151.77</v>
      </c>
      <c r="F780" s="236"/>
      <c r="G780" s="237">
        <f>ROUND(E780*F780,2)</f>
        <v>0</v>
      </c>
      <c r="H780" s="238"/>
      <c r="I780" s="254" t="s">
        <v>138</v>
      </c>
      <c r="J780" s="211"/>
      <c r="K780" s="211"/>
      <c r="L780" s="211"/>
      <c r="M780" s="211"/>
      <c r="N780" s="211"/>
      <c r="O780" s="211"/>
      <c r="P780" s="211"/>
      <c r="Q780" s="211"/>
      <c r="R780" s="211"/>
      <c r="S780" s="211"/>
      <c r="T780" s="211"/>
      <c r="U780" s="211"/>
      <c r="V780" s="211"/>
      <c r="W780" s="211"/>
      <c r="X780" s="211"/>
      <c r="Y780" s="211"/>
      <c r="Z780" s="211"/>
      <c r="AA780" s="211"/>
      <c r="AB780" s="211"/>
      <c r="AC780" s="211"/>
      <c r="AD780" s="211"/>
      <c r="AE780" s="211" t="s">
        <v>139</v>
      </c>
      <c r="AF780" s="211">
        <v>1</v>
      </c>
      <c r="AG780" s="211"/>
      <c r="AH780" s="211"/>
      <c r="AI780" s="211"/>
      <c r="AJ780" s="211"/>
      <c r="AK780" s="211"/>
      <c r="AL780" s="211"/>
      <c r="AM780" s="211">
        <v>21</v>
      </c>
      <c r="AN780" s="211"/>
      <c r="AO780" s="211"/>
      <c r="AP780" s="211"/>
      <c r="AQ780" s="211"/>
      <c r="AR780" s="211"/>
      <c r="AS780" s="211"/>
      <c r="AT780" s="211"/>
      <c r="AU780" s="211"/>
      <c r="AV780" s="211"/>
      <c r="AW780" s="211"/>
      <c r="AX780" s="211"/>
      <c r="AY780" s="211"/>
      <c r="AZ780" s="211"/>
      <c r="BA780" s="211"/>
      <c r="BB780" s="211"/>
      <c r="BC780" s="211"/>
      <c r="BD780" s="211"/>
      <c r="BE780" s="211"/>
      <c r="BF780" s="211"/>
      <c r="BG780" s="211"/>
      <c r="BH780" s="211"/>
    </row>
    <row r="781" spans="1:60" ht="12.75" outlineLevel="1">
      <c r="A781" s="252"/>
      <c r="B781" s="225"/>
      <c r="C781" s="242" t="s">
        <v>427</v>
      </c>
      <c r="D781" s="228"/>
      <c r="E781" s="232"/>
      <c r="F781" s="237"/>
      <c r="G781" s="237"/>
      <c r="H781" s="238"/>
      <c r="I781" s="254"/>
      <c r="J781" s="211"/>
      <c r="K781" s="211"/>
      <c r="L781" s="211"/>
      <c r="M781" s="211"/>
      <c r="N781" s="211"/>
      <c r="O781" s="211"/>
      <c r="P781" s="211"/>
      <c r="Q781" s="211"/>
      <c r="R781" s="211"/>
      <c r="S781" s="211"/>
      <c r="T781" s="211"/>
      <c r="U781" s="211"/>
      <c r="V781" s="211"/>
      <c r="W781" s="211"/>
      <c r="X781" s="211"/>
      <c r="Y781" s="211"/>
      <c r="Z781" s="211"/>
      <c r="AA781" s="211"/>
      <c r="AB781" s="211"/>
      <c r="AC781" s="211"/>
      <c r="AD781" s="211"/>
      <c r="AE781" s="211"/>
      <c r="AF781" s="211"/>
      <c r="AG781" s="211"/>
      <c r="AH781" s="211"/>
      <c r="AI781" s="211"/>
      <c r="AJ781" s="211"/>
      <c r="AK781" s="211"/>
      <c r="AL781" s="211"/>
      <c r="AM781" s="211"/>
      <c r="AN781" s="211"/>
      <c r="AO781" s="211"/>
      <c r="AP781" s="211"/>
      <c r="AQ781" s="211"/>
      <c r="AR781" s="211"/>
      <c r="AS781" s="211"/>
      <c r="AT781" s="211"/>
      <c r="AU781" s="211"/>
      <c r="AV781" s="211"/>
      <c r="AW781" s="211"/>
      <c r="AX781" s="211"/>
      <c r="AY781" s="211"/>
      <c r="AZ781" s="211"/>
      <c r="BA781" s="211"/>
      <c r="BB781" s="211"/>
      <c r="BC781" s="211"/>
      <c r="BD781" s="211"/>
      <c r="BE781" s="211"/>
      <c r="BF781" s="211"/>
      <c r="BG781" s="211"/>
      <c r="BH781" s="211"/>
    </row>
    <row r="782" spans="1:60" ht="12.75" outlineLevel="1">
      <c r="A782" s="252"/>
      <c r="B782" s="225"/>
      <c r="C782" s="243" t="s">
        <v>167</v>
      </c>
      <c r="D782" s="229"/>
      <c r="E782" s="233"/>
      <c r="F782" s="237"/>
      <c r="G782" s="237"/>
      <c r="H782" s="238"/>
      <c r="I782" s="254"/>
      <c r="J782" s="211"/>
      <c r="K782" s="211"/>
      <c r="L782" s="211"/>
      <c r="M782" s="211"/>
      <c r="N782" s="211"/>
      <c r="O782" s="211"/>
      <c r="P782" s="211"/>
      <c r="Q782" s="211"/>
      <c r="R782" s="211"/>
      <c r="S782" s="211"/>
      <c r="T782" s="211"/>
      <c r="U782" s="211"/>
      <c r="V782" s="211"/>
      <c r="W782" s="211"/>
      <c r="X782" s="211"/>
      <c r="Y782" s="211"/>
      <c r="Z782" s="211"/>
      <c r="AA782" s="211"/>
      <c r="AB782" s="211"/>
      <c r="AC782" s="211"/>
      <c r="AD782" s="211"/>
      <c r="AE782" s="211"/>
      <c r="AF782" s="211"/>
      <c r="AG782" s="211"/>
      <c r="AH782" s="211"/>
      <c r="AI782" s="211"/>
      <c r="AJ782" s="211"/>
      <c r="AK782" s="211"/>
      <c r="AL782" s="211"/>
      <c r="AM782" s="211"/>
      <c r="AN782" s="211"/>
      <c r="AO782" s="211"/>
      <c r="AP782" s="211"/>
      <c r="AQ782" s="211"/>
      <c r="AR782" s="211"/>
      <c r="AS782" s="211"/>
      <c r="AT782" s="211"/>
      <c r="AU782" s="211"/>
      <c r="AV782" s="211"/>
      <c r="AW782" s="211"/>
      <c r="AX782" s="211"/>
      <c r="AY782" s="211"/>
      <c r="AZ782" s="211"/>
      <c r="BA782" s="211"/>
      <c r="BB782" s="211"/>
      <c r="BC782" s="211"/>
      <c r="BD782" s="211"/>
      <c r="BE782" s="211"/>
      <c r="BF782" s="211"/>
      <c r="BG782" s="211"/>
      <c r="BH782" s="211"/>
    </row>
    <row r="783" spans="1:60" ht="12.75" outlineLevel="1">
      <c r="A783" s="252"/>
      <c r="B783" s="225"/>
      <c r="C783" s="242" t="s">
        <v>589</v>
      </c>
      <c r="D783" s="228"/>
      <c r="E783" s="232">
        <v>66.08</v>
      </c>
      <c r="F783" s="237"/>
      <c r="G783" s="237"/>
      <c r="H783" s="238"/>
      <c r="I783" s="254"/>
      <c r="J783" s="211"/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/>
      <c r="V783" s="211"/>
      <c r="W783" s="211"/>
      <c r="X783" s="211"/>
      <c r="Y783" s="211"/>
      <c r="Z783" s="211"/>
      <c r="AA783" s="211"/>
      <c r="AB783" s="211"/>
      <c r="AC783" s="211"/>
      <c r="AD783" s="211"/>
      <c r="AE783" s="211"/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  <c r="AP783" s="211"/>
      <c r="AQ783" s="211"/>
      <c r="AR783" s="211"/>
      <c r="AS783" s="211"/>
      <c r="AT783" s="211"/>
      <c r="AU783" s="211"/>
      <c r="AV783" s="211"/>
      <c r="AW783" s="211"/>
      <c r="AX783" s="211"/>
      <c r="AY783" s="211"/>
      <c r="AZ783" s="211"/>
      <c r="BA783" s="211"/>
      <c r="BB783" s="211"/>
      <c r="BC783" s="211"/>
      <c r="BD783" s="211"/>
      <c r="BE783" s="211"/>
      <c r="BF783" s="211"/>
      <c r="BG783" s="211"/>
      <c r="BH783" s="211"/>
    </row>
    <row r="784" spans="1:60" ht="12.75" outlineLevel="1">
      <c r="A784" s="252"/>
      <c r="B784" s="225"/>
      <c r="C784" s="243" t="s">
        <v>167</v>
      </c>
      <c r="D784" s="229"/>
      <c r="E784" s="233">
        <v>66.08</v>
      </c>
      <c r="F784" s="237"/>
      <c r="G784" s="237"/>
      <c r="H784" s="238"/>
      <c r="I784" s="254"/>
      <c r="J784" s="211"/>
      <c r="K784" s="211"/>
      <c r="L784" s="211"/>
      <c r="M784" s="211"/>
      <c r="N784" s="211"/>
      <c r="O784" s="211"/>
      <c r="P784" s="211"/>
      <c r="Q784" s="211"/>
      <c r="R784" s="211"/>
      <c r="S784" s="211"/>
      <c r="T784" s="211"/>
      <c r="U784" s="211"/>
      <c r="V784" s="211"/>
      <c r="W784" s="211"/>
      <c r="X784" s="211"/>
      <c r="Y784" s="211"/>
      <c r="Z784" s="211"/>
      <c r="AA784" s="211"/>
      <c r="AB784" s="211"/>
      <c r="AC784" s="211"/>
      <c r="AD784" s="211"/>
      <c r="AE784" s="211"/>
      <c r="AF784" s="211"/>
      <c r="AG784" s="211"/>
      <c r="AH784" s="211"/>
      <c r="AI784" s="211"/>
      <c r="AJ784" s="211"/>
      <c r="AK784" s="211"/>
      <c r="AL784" s="211"/>
      <c r="AM784" s="211"/>
      <c r="AN784" s="211"/>
      <c r="AO784" s="211"/>
      <c r="AP784" s="211"/>
      <c r="AQ784" s="211"/>
      <c r="AR784" s="211"/>
      <c r="AS784" s="211"/>
      <c r="AT784" s="211"/>
      <c r="AU784" s="211"/>
      <c r="AV784" s="211"/>
      <c r="AW784" s="211"/>
      <c r="AX784" s="211"/>
      <c r="AY784" s="211"/>
      <c r="AZ784" s="211"/>
      <c r="BA784" s="211"/>
      <c r="BB784" s="211"/>
      <c r="BC784" s="211"/>
      <c r="BD784" s="211"/>
      <c r="BE784" s="211"/>
      <c r="BF784" s="211"/>
      <c r="BG784" s="211"/>
      <c r="BH784" s="211"/>
    </row>
    <row r="785" spans="1:60" ht="12.75" outlineLevel="1">
      <c r="A785" s="252"/>
      <c r="B785" s="225"/>
      <c r="C785" s="242" t="s">
        <v>570</v>
      </c>
      <c r="D785" s="228"/>
      <c r="E785" s="232">
        <v>24.25</v>
      </c>
      <c r="F785" s="237"/>
      <c r="G785" s="237"/>
      <c r="H785" s="238"/>
      <c r="I785" s="254"/>
      <c r="J785" s="211"/>
      <c r="K785" s="211"/>
      <c r="L785" s="211"/>
      <c r="M785" s="211"/>
      <c r="N785" s="211"/>
      <c r="O785" s="211"/>
      <c r="P785" s="211"/>
      <c r="Q785" s="211"/>
      <c r="R785" s="211"/>
      <c r="S785" s="211"/>
      <c r="T785" s="211"/>
      <c r="U785" s="211"/>
      <c r="V785" s="211"/>
      <c r="W785" s="211"/>
      <c r="X785" s="211"/>
      <c r="Y785" s="211"/>
      <c r="Z785" s="211"/>
      <c r="AA785" s="211"/>
      <c r="AB785" s="211"/>
      <c r="AC785" s="211"/>
      <c r="AD785" s="211"/>
      <c r="AE785" s="211"/>
      <c r="AF785" s="211"/>
      <c r="AG785" s="211"/>
      <c r="AH785" s="211"/>
      <c r="AI785" s="211"/>
      <c r="AJ785" s="211"/>
      <c r="AK785" s="211"/>
      <c r="AL785" s="211"/>
      <c r="AM785" s="211"/>
      <c r="AN785" s="211"/>
      <c r="AO785" s="211"/>
      <c r="AP785" s="211"/>
      <c r="AQ785" s="211"/>
      <c r="AR785" s="211"/>
      <c r="AS785" s="211"/>
      <c r="AT785" s="211"/>
      <c r="AU785" s="211"/>
      <c r="AV785" s="211"/>
      <c r="AW785" s="211"/>
      <c r="AX785" s="211"/>
      <c r="AY785" s="211"/>
      <c r="AZ785" s="211"/>
      <c r="BA785" s="211"/>
      <c r="BB785" s="211"/>
      <c r="BC785" s="211"/>
      <c r="BD785" s="211"/>
      <c r="BE785" s="211"/>
      <c r="BF785" s="211"/>
      <c r="BG785" s="211"/>
      <c r="BH785" s="211"/>
    </row>
    <row r="786" spans="1:60" ht="12.75" outlineLevel="1">
      <c r="A786" s="252"/>
      <c r="B786" s="225"/>
      <c r="C786" s="242" t="s">
        <v>437</v>
      </c>
      <c r="D786" s="228"/>
      <c r="E786" s="232"/>
      <c r="F786" s="237"/>
      <c r="G786" s="237"/>
      <c r="H786" s="238"/>
      <c r="I786" s="254"/>
      <c r="J786" s="211"/>
      <c r="K786" s="211"/>
      <c r="L786" s="211"/>
      <c r="M786" s="211"/>
      <c r="N786" s="211"/>
      <c r="O786" s="211"/>
      <c r="P786" s="211"/>
      <c r="Q786" s="211"/>
      <c r="R786" s="211"/>
      <c r="S786" s="211"/>
      <c r="T786" s="211"/>
      <c r="U786" s="211"/>
      <c r="V786" s="211"/>
      <c r="W786" s="211"/>
      <c r="X786" s="211"/>
      <c r="Y786" s="211"/>
      <c r="Z786" s="211"/>
      <c r="AA786" s="211"/>
      <c r="AB786" s="211"/>
      <c r="AC786" s="211"/>
      <c r="AD786" s="211"/>
      <c r="AE786" s="211"/>
      <c r="AF786" s="211"/>
      <c r="AG786" s="211"/>
      <c r="AH786" s="211"/>
      <c r="AI786" s="211"/>
      <c r="AJ786" s="211"/>
      <c r="AK786" s="211"/>
      <c r="AL786" s="211"/>
      <c r="AM786" s="211"/>
      <c r="AN786" s="211"/>
      <c r="AO786" s="211"/>
      <c r="AP786" s="211"/>
      <c r="AQ786" s="211"/>
      <c r="AR786" s="211"/>
      <c r="AS786" s="211"/>
      <c r="AT786" s="211"/>
      <c r="AU786" s="211"/>
      <c r="AV786" s="211"/>
      <c r="AW786" s="211"/>
      <c r="AX786" s="211"/>
      <c r="AY786" s="211"/>
      <c r="AZ786" s="211"/>
      <c r="BA786" s="211"/>
      <c r="BB786" s="211"/>
      <c r="BC786" s="211"/>
      <c r="BD786" s="211"/>
      <c r="BE786" s="211"/>
      <c r="BF786" s="211"/>
      <c r="BG786" s="211"/>
      <c r="BH786" s="211"/>
    </row>
    <row r="787" spans="1:60" ht="12.75" outlineLevel="1">
      <c r="A787" s="252"/>
      <c r="B787" s="225"/>
      <c r="C787" s="243" t="s">
        <v>167</v>
      </c>
      <c r="D787" s="229"/>
      <c r="E787" s="233">
        <v>24.25</v>
      </c>
      <c r="F787" s="237"/>
      <c r="G787" s="237"/>
      <c r="H787" s="238"/>
      <c r="I787" s="254"/>
      <c r="J787" s="211"/>
      <c r="K787" s="211"/>
      <c r="L787" s="211"/>
      <c r="M787" s="211"/>
      <c r="N787" s="211"/>
      <c r="O787" s="211"/>
      <c r="P787" s="211"/>
      <c r="Q787" s="211"/>
      <c r="R787" s="211"/>
      <c r="S787" s="211"/>
      <c r="T787" s="211"/>
      <c r="U787" s="211"/>
      <c r="V787" s="211"/>
      <c r="W787" s="211"/>
      <c r="X787" s="211"/>
      <c r="Y787" s="211"/>
      <c r="Z787" s="211"/>
      <c r="AA787" s="211"/>
      <c r="AB787" s="211"/>
      <c r="AC787" s="211"/>
      <c r="AD787" s="211"/>
      <c r="AE787" s="211"/>
      <c r="AF787" s="211"/>
      <c r="AG787" s="211"/>
      <c r="AH787" s="211"/>
      <c r="AI787" s="211"/>
      <c r="AJ787" s="211"/>
      <c r="AK787" s="211"/>
      <c r="AL787" s="211"/>
      <c r="AM787" s="211"/>
      <c r="AN787" s="211"/>
      <c r="AO787" s="211"/>
      <c r="AP787" s="211"/>
      <c r="AQ787" s="211"/>
      <c r="AR787" s="211"/>
      <c r="AS787" s="211"/>
      <c r="AT787" s="211"/>
      <c r="AU787" s="211"/>
      <c r="AV787" s="211"/>
      <c r="AW787" s="211"/>
      <c r="AX787" s="211"/>
      <c r="AY787" s="211"/>
      <c r="AZ787" s="211"/>
      <c r="BA787" s="211"/>
      <c r="BB787" s="211"/>
      <c r="BC787" s="211"/>
      <c r="BD787" s="211"/>
      <c r="BE787" s="211"/>
      <c r="BF787" s="211"/>
      <c r="BG787" s="211"/>
      <c r="BH787" s="211"/>
    </row>
    <row r="788" spans="1:60" ht="12.75" outlineLevel="1">
      <c r="A788" s="252"/>
      <c r="B788" s="225"/>
      <c r="C788" s="242" t="s">
        <v>590</v>
      </c>
      <c r="D788" s="228"/>
      <c r="E788" s="232">
        <v>61.44</v>
      </c>
      <c r="F788" s="237"/>
      <c r="G788" s="237"/>
      <c r="H788" s="238"/>
      <c r="I788" s="254"/>
      <c r="J788" s="211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211"/>
      <c r="Z788" s="211"/>
      <c r="AA788" s="211"/>
      <c r="AB788" s="211"/>
      <c r="AC788" s="211"/>
      <c r="AD788" s="211"/>
      <c r="AE788" s="211"/>
      <c r="AF788" s="211"/>
      <c r="AG788" s="211"/>
      <c r="AH788" s="211"/>
      <c r="AI788" s="211"/>
      <c r="AJ788" s="211"/>
      <c r="AK788" s="211"/>
      <c r="AL788" s="211"/>
      <c r="AM788" s="211"/>
      <c r="AN788" s="211"/>
      <c r="AO788" s="211"/>
      <c r="AP788" s="211"/>
      <c r="AQ788" s="211"/>
      <c r="AR788" s="211"/>
      <c r="AS788" s="211"/>
      <c r="AT788" s="211"/>
      <c r="AU788" s="211"/>
      <c r="AV788" s="211"/>
      <c r="AW788" s="211"/>
      <c r="AX788" s="211"/>
      <c r="AY788" s="211"/>
      <c r="AZ788" s="211"/>
      <c r="BA788" s="211"/>
      <c r="BB788" s="211"/>
      <c r="BC788" s="211"/>
      <c r="BD788" s="211"/>
      <c r="BE788" s="211"/>
      <c r="BF788" s="211"/>
      <c r="BG788" s="211"/>
      <c r="BH788" s="211"/>
    </row>
    <row r="789" spans="1:60" ht="12.75" outlineLevel="1">
      <c r="A789" s="252"/>
      <c r="B789" s="225"/>
      <c r="C789" s="310"/>
      <c r="D789" s="311"/>
      <c r="E789" s="312"/>
      <c r="F789" s="313"/>
      <c r="G789" s="314"/>
      <c r="H789" s="238"/>
      <c r="I789" s="254"/>
      <c r="J789" s="211"/>
      <c r="K789" s="211"/>
      <c r="L789" s="211"/>
      <c r="M789" s="211"/>
      <c r="N789" s="211"/>
      <c r="O789" s="211"/>
      <c r="P789" s="211"/>
      <c r="Q789" s="211"/>
      <c r="R789" s="211"/>
      <c r="S789" s="211"/>
      <c r="T789" s="211"/>
      <c r="U789" s="211"/>
      <c r="V789" s="211"/>
      <c r="W789" s="211"/>
      <c r="X789" s="211"/>
      <c r="Y789" s="211"/>
      <c r="Z789" s="211"/>
      <c r="AA789" s="211"/>
      <c r="AB789" s="211"/>
      <c r="AC789" s="211"/>
      <c r="AD789" s="211"/>
      <c r="AE789" s="211"/>
      <c r="AF789" s="211"/>
      <c r="AG789" s="211"/>
      <c r="AH789" s="211"/>
      <c r="AI789" s="211"/>
      <c r="AJ789" s="211"/>
      <c r="AK789" s="211"/>
      <c r="AL789" s="211"/>
      <c r="AM789" s="211"/>
      <c r="AN789" s="211"/>
      <c r="AO789" s="211"/>
      <c r="AP789" s="211"/>
      <c r="AQ789" s="211"/>
      <c r="AR789" s="211"/>
      <c r="AS789" s="211"/>
      <c r="AT789" s="211"/>
      <c r="AU789" s="211"/>
      <c r="AV789" s="211"/>
      <c r="AW789" s="211"/>
      <c r="AX789" s="211"/>
      <c r="AY789" s="211"/>
      <c r="AZ789" s="211"/>
      <c r="BA789" s="211"/>
      <c r="BB789" s="211"/>
      <c r="BC789" s="211"/>
      <c r="BD789" s="211"/>
      <c r="BE789" s="211"/>
      <c r="BF789" s="211"/>
      <c r="BG789" s="211"/>
      <c r="BH789" s="211"/>
    </row>
    <row r="790" spans="1:60" ht="22.5" outlineLevel="1">
      <c r="A790" s="251">
        <v>82</v>
      </c>
      <c r="B790" s="224" t="s">
        <v>591</v>
      </c>
      <c r="C790" s="241" t="s">
        <v>592</v>
      </c>
      <c r="D790" s="227" t="s">
        <v>593</v>
      </c>
      <c r="E790" s="231">
        <v>1</v>
      </c>
      <c r="F790" s="236"/>
      <c r="G790" s="237">
        <f>ROUND(E790*F790,2)</f>
        <v>0</v>
      </c>
      <c r="H790" s="238"/>
      <c r="I790" s="254" t="s">
        <v>138</v>
      </c>
      <c r="J790" s="211"/>
      <c r="K790" s="211"/>
      <c r="L790" s="211"/>
      <c r="M790" s="211"/>
      <c r="N790" s="211"/>
      <c r="O790" s="211"/>
      <c r="P790" s="211"/>
      <c r="Q790" s="211"/>
      <c r="R790" s="211"/>
      <c r="S790" s="211"/>
      <c r="T790" s="211"/>
      <c r="U790" s="211"/>
      <c r="V790" s="211"/>
      <c r="W790" s="211"/>
      <c r="X790" s="211"/>
      <c r="Y790" s="211"/>
      <c r="Z790" s="211"/>
      <c r="AA790" s="211"/>
      <c r="AB790" s="211"/>
      <c r="AC790" s="211"/>
      <c r="AD790" s="211"/>
      <c r="AE790" s="211" t="s">
        <v>139</v>
      </c>
      <c r="AF790" s="211">
        <v>2</v>
      </c>
      <c r="AG790" s="211"/>
      <c r="AH790" s="211"/>
      <c r="AI790" s="211"/>
      <c r="AJ790" s="211"/>
      <c r="AK790" s="211"/>
      <c r="AL790" s="211"/>
      <c r="AM790" s="211">
        <v>21</v>
      </c>
      <c r="AN790" s="211"/>
      <c r="AO790" s="211"/>
      <c r="AP790" s="211"/>
      <c r="AQ790" s="211"/>
      <c r="AR790" s="211"/>
      <c r="AS790" s="211"/>
      <c r="AT790" s="211"/>
      <c r="AU790" s="211"/>
      <c r="AV790" s="211"/>
      <c r="AW790" s="211"/>
      <c r="AX790" s="211"/>
      <c r="AY790" s="211"/>
      <c r="AZ790" s="211"/>
      <c r="BA790" s="211"/>
      <c r="BB790" s="211"/>
      <c r="BC790" s="211"/>
      <c r="BD790" s="211"/>
      <c r="BE790" s="211"/>
      <c r="BF790" s="211"/>
      <c r="BG790" s="211"/>
      <c r="BH790" s="211"/>
    </row>
    <row r="791" spans="1:60" ht="12.75" outlineLevel="1">
      <c r="A791" s="252"/>
      <c r="B791" s="225"/>
      <c r="C791" s="242" t="s">
        <v>165</v>
      </c>
      <c r="D791" s="228"/>
      <c r="E791" s="232"/>
      <c r="F791" s="237"/>
      <c r="G791" s="237"/>
      <c r="H791" s="238"/>
      <c r="I791" s="254"/>
      <c r="J791" s="211"/>
      <c r="K791" s="211"/>
      <c r="L791" s="211"/>
      <c r="M791" s="211"/>
      <c r="N791" s="211"/>
      <c r="O791" s="211"/>
      <c r="P791" s="211"/>
      <c r="Q791" s="211"/>
      <c r="R791" s="211"/>
      <c r="S791" s="211"/>
      <c r="T791" s="211"/>
      <c r="U791" s="211"/>
      <c r="V791" s="211"/>
      <c r="W791" s="211"/>
      <c r="X791" s="211"/>
      <c r="Y791" s="211"/>
      <c r="Z791" s="211"/>
      <c r="AA791" s="211"/>
      <c r="AB791" s="211"/>
      <c r="AC791" s="211"/>
      <c r="AD791" s="211"/>
      <c r="AE791" s="211"/>
      <c r="AF791" s="211"/>
      <c r="AG791" s="211"/>
      <c r="AH791" s="211"/>
      <c r="AI791" s="211"/>
      <c r="AJ791" s="211"/>
      <c r="AK791" s="211"/>
      <c r="AL791" s="211"/>
      <c r="AM791" s="211"/>
      <c r="AN791" s="211"/>
      <c r="AO791" s="211"/>
      <c r="AP791" s="211"/>
      <c r="AQ791" s="211"/>
      <c r="AR791" s="211"/>
      <c r="AS791" s="211"/>
      <c r="AT791" s="211"/>
      <c r="AU791" s="211"/>
      <c r="AV791" s="211"/>
      <c r="AW791" s="211"/>
      <c r="AX791" s="211"/>
      <c r="AY791" s="211"/>
      <c r="AZ791" s="211"/>
      <c r="BA791" s="211"/>
      <c r="BB791" s="211"/>
      <c r="BC791" s="211"/>
      <c r="BD791" s="211"/>
      <c r="BE791" s="211"/>
      <c r="BF791" s="211"/>
      <c r="BG791" s="211"/>
      <c r="BH791" s="211"/>
    </row>
    <row r="792" spans="1:60" ht="12.75" outlineLevel="1">
      <c r="A792" s="252"/>
      <c r="B792" s="225"/>
      <c r="C792" s="242" t="s">
        <v>166</v>
      </c>
      <c r="D792" s="228"/>
      <c r="E792" s="232"/>
      <c r="F792" s="237"/>
      <c r="G792" s="237"/>
      <c r="H792" s="238"/>
      <c r="I792" s="254"/>
      <c r="J792" s="211"/>
      <c r="K792" s="211"/>
      <c r="L792" s="211"/>
      <c r="M792" s="211"/>
      <c r="N792" s="211"/>
      <c r="O792" s="211"/>
      <c r="P792" s="211"/>
      <c r="Q792" s="211"/>
      <c r="R792" s="211"/>
      <c r="S792" s="211"/>
      <c r="T792" s="211"/>
      <c r="U792" s="211"/>
      <c r="V792" s="211"/>
      <c r="W792" s="211"/>
      <c r="X792" s="211"/>
      <c r="Y792" s="211"/>
      <c r="Z792" s="211"/>
      <c r="AA792" s="211"/>
      <c r="AB792" s="211"/>
      <c r="AC792" s="211"/>
      <c r="AD792" s="211"/>
      <c r="AE792" s="211"/>
      <c r="AF792" s="211"/>
      <c r="AG792" s="211"/>
      <c r="AH792" s="211"/>
      <c r="AI792" s="211"/>
      <c r="AJ792" s="211"/>
      <c r="AK792" s="211"/>
      <c r="AL792" s="211"/>
      <c r="AM792" s="211"/>
      <c r="AN792" s="211"/>
      <c r="AO792" s="211"/>
      <c r="AP792" s="211"/>
      <c r="AQ792" s="211"/>
      <c r="AR792" s="211"/>
      <c r="AS792" s="211"/>
      <c r="AT792" s="211"/>
      <c r="AU792" s="211"/>
      <c r="AV792" s="211"/>
      <c r="AW792" s="211"/>
      <c r="AX792" s="211"/>
      <c r="AY792" s="211"/>
      <c r="AZ792" s="211"/>
      <c r="BA792" s="211"/>
      <c r="BB792" s="211"/>
      <c r="BC792" s="211"/>
      <c r="BD792" s="211"/>
      <c r="BE792" s="211"/>
      <c r="BF792" s="211"/>
      <c r="BG792" s="211"/>
      <c r="BH792" s="211"/>
    </row>
    <row r="793" spans="1:60" ht="12.75" outlineLevel="1">
      <c r="A793" s="252"/>
      <c r="B793" s="225"/>
      <c r="C793" s="243" t="s">
        <v>167</v>
      </c>
      <c r="D793" s="229"/>
      <c r="E793" s="233"/>
      <c r="F793" s="237"/>
      <c r="G793" s="237"/>
      <c r="H793" s="238"/>
      <c r="I793" s="254"/>
      <c r="J793" s="211"/>
      <c r="K793" s="211"/>
      <c r="L793" s="211"/>
      <c r="M793" s="211"/>
      <c r="N793" s="211"/>
      <c r="O793" s="211"/>
      <c r="P793" s="211"/>
      <c r="Q793" s="211"/>
      <c r="R793" s="211"/>
      <c r="S793" s="211"/>
      <c r="T793" s="211"/>
      <c r="U793" s="211"/>
      <c r="V793" s="211"/>
      <c r="W793" s="211"/>
      <c r="X793" s="211"/>
      <c r="Y793" s="211"/>
      <c r="Z793" s="211"/>
      <c r="AA793" s="211"/>
      <c r="AB793" s="211"/>
      <c r="AC793" s="211"/>
      <c r="AD793" s="211"/>
      <c r="AE793" s="211"/>
      <c r="AF793" s="211"/>
      <c r="AG793" s="211"/>
      <c r="AH793" s="211"/>
      <c r="AI793" s="211"/>
      <c r="AJ793" s="211"/>
      <c r="AK793" s="211"/>
      <c r="AL793" s="211"/>
      <c r="AM793" s="211"/>
      <c r="AN793" s="211"/>
      <c r="AO793" s="211"/>
      <c r="AP793" s="211"/>
      <c r="AQ793" s="211"/>
      <c r="AR793" s="211"/>
      <c r="AS793" s="211"/>
      <c r="AT793" s="211"/>
      <c r="AU793" s="211"/>
      <c r="AV793" s="211"/>
      <c r="AW793" s="211"/>
      <c r="AX793" s="211"/>
      <c r="AY793" s="211"/>
      <c r="AZ793" s="211"/>
      <c r="BA793" s="211"/>
      <c r="BB793" s="211"/>
      <c r="BC793" s="211"/>
      <c r="BD793" s="211"/>
      <c r="BE793" s="211"/>
      <c r="BF793" s="211"/>
      <c r="BG793" s="211"/>
      <c r="BH793" s="211"/>
    </row>
    <row r="794" spans="1:60" ht="12.75" outlineLevel="1">
      <c r="A794" s="252"/>
      <c r="B794" s="225"/>
      <c r="C794" s="242" t="s">
        <v>234</v>
      </c>
      <c r="D794" s="228"/>
      <c r="E794" s="232">
        <v>1</v>
      </c>
      <c r="F794" s="237"/>
      <c r="G794" s="237"/>
      <c r="H794" s="238"/>
      <c r="I794" s="254"/>
      <c r="J794" s="211"/>
      <c r="K794" s="211"/>
      <c r="L794" s="211"/>
      <c r="M794" s="211"/>
      <c r="N794" s="211"/>
      <c r="O794" s="211"/>
      <c r="P794" s="211"/>
      <c r="Q794" s="211"/>
      <c r="R794" s="211"/>
      <c r="S794" s="211"/>
      <c r="T794" s="211"/>
      <c r="U794" s="211"/>
      <c r="V794" s="211"/>
      <c r="W794" s="211"/>
      <c r="X794" s="211"/>
      <c r="Y794" s="211"/>
      <c r="Z794" s="211"/>
      <c r="AA794" s="211"/>
      <c r="AB794" s="211"/>
      <c r="AC794" s="211"/>
      <c r="AD794" s="211"/>
      <c r="AE794" s="211"/>
      <c r="AF794" s="211"/>
      <c r="AG794" s="211"/>
      <c r="AH794" s="211"/>
      <c r="AI794" s="211"/>
      <c r="AJ794" s="211"/>
      <c r="AK794" s="211"/>
      <c r="AL794" s="211"/>
      <c r="AM794" s="211"/>
      <c r="AN794" s="211"/>
      <c r="AO794" s="211"/>
      <c r="AP794" s="211"/>
      <c r="AQ794" s="211"/>
      <c r="AR794" s="211"/>
      <c r="AS794" s="211"/>
      <c r="AT794" s="211"/>
      <c r="AU794" s="211"/>
      <c r="AV794" s="211"/>
      <c r="AW794" s="211"/>
      <c r="AX794" s="211"/>
      <c r="AY794" s="211"/>
      <c r="AZ794" s="211"/>
      <c r="BA794" s="211"/>
      <c r="BB794" s="211"/>
      <c r="BC794" s="211"/>
      <c r="BD794" s="211"/>
      <c r="BE794" s="211"/>
      <c r="BF794" s="211"/>
      <c r="BG794" s="211"/>
      <c r="BH794" s="211"/>
    </row>
    <row r="795" spans="1:60" ht="12.75" outlineLevel="1">
      <c r="A795" s="252"/>
      <c r="B795" s="225"/>
      <c r="C795" s="310"/>
      <c r="D795" s="311"/>
      <c r="E795" s="312"/>
      <c r="F795" s="313"/>
      <c r="G795" s="314"/>
      <c r="H795" s="238"/>
      <c r="I795" s="254"/>
      <c r="J795" s="211"/>
      <c r="K795" s="211"/>
      <c r="L795" s="211"/>
      <c r="M795" s="211"/>
      <c r="N795" s="211"/>
      <c r="O795" s="211"/>
      <c r="P795" s="211"/>
      <c r="Q795" s="211"/>
      <c r="R795" s="211"/>
      <c r="S795" s="211"/>
      <c r="T795" s="211"/>
      <c r="U795" s="211"/>
      <c r="V795" s="211"/>
      <c r="W795" s="211"/>
      <c r="X795" s="211"/>
      <c r="Y795" s="211"/>
      <c r="Z795" s="211"/>
      <c r="AA795" s="211"/>
      <c r="AB795" s="211"/>
      <c r="AC795" s="211"/>
      <c r="AD795" s="211"/>
      <c r="AE795" s="211"/>
      <c r="AF795" s="211"/>
      <c r="AG795" s="211"/>
      <c r="AH795" s="211"/>
      <c r="AI795" s="211"/>
      <c r="AJ795" s="211"/>
      <c r="AK795" s="211"/>
      <c r="AL795" s="211"/>
      <c r="AM795" s="211"/>
      <c r="AN795" s="211"/>
      <c r="AO795" s="211"/>
      <c r="AP795" s="211"/>
      <c r="AQ795" s="211"/>
      <c r="AR795" s="211"/>
      <c r="AS795" s="211"/>
      <c r="AT795" s="211"/>
      <c r="AU795" s="211"/>
      <c r="AV795" s="211"/>
      <c r="AW795" s="211"/>
      <c r="AX795" s="211"/>
      <c r="AY795" s="211"/>
      <c r="AZ795" s="211"/>
      <c r="BA795" s="211"/>
      <c r="BB795" s="211"/>
      <c r="BC795" s="211"/>
      <c r="BD795" s="211"/>
      <c r="BE795" s="211"/>
      <c r="BF795" s="211"/>
      <c r="BG795" s="211"/>
      <c r="BH795" s="211"/>
    </row>
    <row r="796" spans="1:60" ht="12.75" outlineLevel="1">
      <c r="A796" s="251">
        <v>83</v>
      </c>
      <c r="B796" s="224" t="s">
        <v>594</v>
      </c>
      <c r="C796" s="241" t="s">
        <v>595</v>
      </c>
      <c r="D796" s="227" t="s">
        <v>59</v>
      </c>
      <c r="E796" s="231">
        <v>0.5</v>
      </c>
      <c r="F796" s="236"/>
      <c r="G796" s="237">
        <f>ROUND(E796*F796,2)</f>
        <v>0</v>
      </c>
      <c r="H796" s="238"/>
      <c r="I796" s="254" t="s">
        <v>138</v>
      </c>
      <c r="J796" s="211"/>
      <c r="K796" s="211"/>
      <c r="L796" s="211"/>
      <c r="M796" s="211"/>
      <c r="N796" s="211"/>
      <c r="O796" s="211"/>
      <c r="P796" s="211"/>
      <c r="Q796" s="211"/>
      <c r="R796" s="211"/>
      <c r="S796" s="211"/>
      <c r="T796" s="211"/>
      <c r="U796" s="211"/>
      <c r="V796" s="211"/>
      <c r="W796" s="211"/>
      <c r="X796" s="211"/>
      <c r="Y796" s="211"/>
      <c r="Z796" s="211"/>
      <c r="AA796" s="211"/>
      <c r="AB796" s="211"/>
      <c r="AC796" s="211"/>
      <c r="AD796" s="211"/>
      <c r="AE796" s="211" t="s">
        <v>139</v>
      </c>
      <c r="AF796" s="211">
        <v>99</v>
      </c>
      <c r="AG796" s="211"/>
      <c r="AH796" s="211"/>
      <c r="AI796" s="211"/>
      <c r="AJ796" s="211"/>
      <c r="AK796" s="211"/>
      <c r="AL796" s="211"/>
      <c r="AM796" s="211">
        <v>21</v>
      </c>
      <c r="AN796" s="211"/>
      <c r="AO796" s="211"/>
      <c r="AP796" s="211"/>
      <c r="AQ796" s="211"/>
      <c r="AR796" s="211"/>
      <c r="AS796" s="211"/>
      <c r="AT796" s="211"/>
      <c r="AU796" s="211"/>
      <c r="AV796" s="211"/>
      <c r="AW796" s="211"/>
      <c r="AX796" s="211"/>
      <c r="AY796" s="211"/>
      <c r="AZ796" s="211"/>
      <c r="BA796" s="211"/>
      <c r="BB796" s="211"/>
      <c r="BC796" s="211"/>
      <c r="BD796" s="211"/>
      <c r="BE796" s="211"/>
      <c r="BF796" s="211"/>
      <c r="BG796" s="211"/>
      <c r="BH796" s="211"/>
    </row>
    <row r="797" spans="1:60" ht="12.75" outlineLevel="1">
      <c r="A797" s="252"/>
      <c r="B797" s="225"/>
      <c r="C797" s="310"/>
      <c r="D797" s="311"/>
      <c r="E797" s="312"/>
      <c r="F797" s="313"/>
      <c r="G797" s="314"/>
      <c r="H797" s="238"/>
      <c r="I797" s="254"/>
      <c r="J797" s="211"/>
      <c r="K797" s="211"/>
      <c r="L797" s="211"/>
      <c r="M797" s="211"/>
      <c r="N797" s="211"/>
      <c r="O797" s="211"/>
      <c r="P797" s="211"/>
      <c r="Q797" s="211"/>
      <c r="R797" s="211"/>
      <c r="S797" s="211"/>
      <c r="T797" s="211"/>
      <c r="U797" s="211"/>
      <c r="V797" s="211"/>
      <c r="W797" s="211"/>
      <c r="X797" s="211"/>
      <c r="Y797" s="211"/>
      <c r="Z797" s="211"/>
      <c r="AA797" s="211"/>
      <c r="AB797" s="211"/>
      <c r="AC797" s="211"/>
      <c r="AD797" s="211"/>
      <c r="AE797" s="211"/>
      <c r="AF797" s="211"/>
      <c r="AG797" s="211"/>
      <c r="AH797" s="211"/>
      <c r="AI797" s="211"/>
      <c r="AJ797" s="211"/>
      <c r="AK797" s="211"/>
      <c r="AL797" s="211"/>
      <c r="AM797" s="211"/>
      <c r="AN797" s="211"/>
      <c r="AO797" s="211"/>
      <c r="AP797" s="211"/>
      <c r="AQ797" s="211"/>
      <c r="AR797" s="211"/>
      <c r="AS797" s="211"/>
      <c r="AT797" s="211"/>
      <c r="AU797" s="211"/>
      <c r="AV797" s="211"/>
      <c r="AW797" s="211"/>
      <c r="AX797" s="211"/>
      <c r="AY797" s="211"/>
      <c r="AZ797" s="211"/>
      <c r="BA797" s="211"/>
      <c r="BB797" s="211"/>
      <c r="BC797" s="211"/>
      <c r="BD797" s="211"/>
      <c r="BE797" s="211"/>
      <c r="BF797" s="211"/>
      <c r="BG797" s="211"/>
      <c r="BH797" s="211"/>
    </row>
    <row r="798" spans="1:31" ht="12.75">
      <c r="A798" s="250" t="s">
        <v>136</v>
      </c>
      <c r="B798" s="223" t="s">
        <v>86</v>
      </c>
      <c r="C798" s="240" t="s">
        <v>87</v>
      </c>
      <c r="D798" s="226"/>
      <c r="E798" s="230"/>
      <c r="F798" s="323">
        <f>SUM(G799:G807)</f>
        <v>0</v>
      </c>
      <c r="G798" s="324"/>
      <c r="H798" s="235"/>
      <c r="I798" s="253"/>
      <c r="AE798" t="s">
        <v>137</v>
      </c>
    </row>
    <row r="799" spans="1:60" ht="12.75" outlineLevel="1">
      <c r="A799" s="252"/>
      <c r="B799" s="325" t="s">
        <v>596</v>
      </c>
      <c r="C799" s="326"/>
      <c r="D799" s="327"/>
      <c r="E799" s="328"/>
      <c r="F799" s="329"/>
      <c r="G799" s="330"/>
      <c r="H799" s="238"/>
      <c r="I799" s="254"/>
      <c r="J799" s="211"/>
      <c r="K799" s="211"/>
      <c r="L799" s="211"/>
      <c r="M799" s="211"/>
      <c r="N799" s="211"/>
      <c r="O799" s="211"/>
      <c r="P799" s="211"/>
      <c r="Q799" s="211"/>
      <c r="R799" s="211"/>
      <c r="S799" s="211"/>
      <c r="T799" s="211"/>
      <c r="U799" s="211"/>
      <c r="V799" s="211"/>
      <c r="W799" s="211"/>
      <c r="X799" s="211"/>
      <c r="Y799" s="211"/>
      <c r="Z799" s="211"/>
      <c r="AA799" s="211"/>
      <c r="AB799" s="211"/>
      <c r="AC799" s="211">
        <v>0</v>
      </c>
      <c r="AD799" s="211"/>
      <c r="AE799" s="211"/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1"/>
      <c r="AT799" s="211"/>
      <c r="AU799" s="211"/>
      <c r="AV799" s="211"/>
      <c r="AW799" s="211"/>
      <c r="AX799" s="211"/>
      <c r="AY799" s="211"/>
      <c r="AZ799" s="211"/>
      <c r="BA799" s="211"/>
      <c r="BB799" s="211"/>
      <c r="BC799" s="211"/>
      <c r="BD799" s="211"/>
      <c r="BE799" s="211"/>
      <c r="BF799" s="211"/>
      <c r="BG799" s="211"/>
      <c r="BH799" s="211"/>
    </row>
    <row r="800" spans="1:60" ht="12.75" outlineLevel="1">
      <c r="A800" s="252"/>
      <c r="B800" s="304" t="s">
        <v>597</v>
      </c>
      <c r="C800" s="305"/>
      <c r="D800" s="306"/>
      <c r="E800" s="307"/>
      <c r="F800" s="308"/>
      <c r="G800" s="309"/>
      <c r="H800" s="238"/>
      <c r="I800" s="254"/>
      <c r="J800" s="211"/>
      <c r="K800" s="211"/>
      <c r="L800" s="211"/>
      <c r="M800" s="211"/>
      <c r="N800" s="211"/>
      <c r="O800" s="211"/>
      <c r="P800" s="211"/>
      <c r="Q800" s="211"/>
      <c r="R800" s="211"/>
      <c r="S800" s="211"/>
      <c r="T800" s="211"/>
      <c r="U800" s="211"/>
      <c r="V800" s="211"/>
      <c r="W800" s="211"/>
      <c r="X800" s="211"/>
      <c r="Y800" s="211"/>
      <c r="Z800" s="211"/>
      <c r="AA800" s="211"/>
      <c r="AB800" s="211"/>
      <c r="AC800" s="211"/>
      <c r="AD800" s="211"/>
      <c r="AE800" s="211" t="s">
        <v>179</v>
      </c>
      <c r="AF800" s="211"/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1"/>
      <c r="AT800" s="211"/>
      <c r="AU800" s="211"/>
      <c r="AV800" s="211"/>
      <c r="AW800" s="211"/>
      <c r="AX800" s="211"/>
      <c r="AY800" s="211"/>
      <c r="AZ800" s="211"/>
      <c r="BA800" s="211"/>
      <c r="BB800" s="211"/>
      <c r="BC800" s="211"/>
      <c r="BD800" s="211"/>
      <c r="BE800" s="211"/>
      <c r="BF800" s="211"/>
      <c r="BG800" s="211"/>
      <c r="BH800" s="211"/>
    </row>
    <row r="801" spans="1:60" ht="12.75" outlineLevel="1">
      <c r="A801" s="252"/>
      <c r="B801" s="304" t="s">
        <v>598</v>
      </c>
      <c r="C801" s="305"/>
      <c r="D801" s="306"/>
      <c r="E801" s="307"/>
      <c r="F801" s="308"/>
      <c r="G801" s="309"/>
      <c r="H801" s="238"/>
      <c r="I801" s="254"/>
      <c r="J801" s="211"/>
      <c r="K801" s="211"/>
      <c r="L801" s="211"/>
      <c r="M801" s="211"/>
      <c r="N801" s="211"/>
      <c r="O801" s="211"/>
      <c r="P801" s="211"/>
      <c r="Q801" s="211"/>
      <c r="R801" s="211"/>
      <c r="S801" s="211"/>
      <c r="T801" s="211"/>
      <c r="U801" s="211"/>
      <c r="V801" s="211"/>
      <c r="W801" s="211"/>
      <c r="X801" s="211"/>
      <c r="Y801" s="211"/>
      <c r="Z801" s="211"/>
      <c r="AA801" s="211"/>
      <c r="AB801" s="211"/>
      <c r="AC801" s="211">
        <v>1</v>
      </c>
      <c r="AD801" s="211"/>
      <c r="AE801" s="211"/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1"/>
      <c r="AT801" s="211"/>
      <c r="AU801" s="211"/>
      <c r="AV801" s="211"/>
      <c r="AW801" s="211"/>
      <c r="AX801" s="211"/>
      <c r="AY801" s="211"/>
      <c r="AZ801" s="211"/>
      <c r="BA801" s="211"/>
      <c r="BB801" s="211"/>
      <c r="BC801" s="211"/>
      <c r="BD801" s="211"/>
      <c r="BE801" s="211"/>
      <c r="BF801" s="211"/>
      <c r="BG801" s="211"/>
      <c r="BH801" s="211"/>
    </row>
    <row r="802" spans="1:60" ht="12.75" outlineLevel="1">
      <c r="A802" s="251">
        <v>84</v>
      </c>
      <c r="B802" s="224" t="s">
        <v>599</v>
      </c>
      <c r="C802" s="241" t="s">
        <v>600</v>
      </c>
      <c r="D802" s="227" t="s">
        <v>188</v>
      </c>
      <c r="E802" s="231">
        <v>39.5334</v>
      </c>
      <c r="F802" s="236"/>
      <c r="G802" s="237">
        <f>ROUND(E802*F802,2)</f>
        <v>0</v>
      </c>
      <c r="H802" s="238" t="s">
        <v>182</v>
      </c>
      <c r="I802" s="254" t="s">
        <v>163</v>
      </c>
      <c r="J802" s="211"/>
      <c r="K802" s="211"/>
      <c r="L802" s="211"/>
      <c r="M802" s="211"/>
      <c r="N802" s="211"/>
      <c r="O802" s="211"/>
      <c r="P802" s="211"/>
      <c r="Q802" s="211"/>
      <c r="R802" s="211"/>
      <c r="S802" s="211"/>
      <c r="T802" s="211"/>
      <c r="U802" s="211"/>
      <c r="V802" s="211"/>
      <c r="W802" s="211"/>
      <c r="X802" s="211"/>
      <c r="Y802" s="211"/>
      <c r="Z802" s="211"/>
      <c r="AA802" s="211"/>
      <c r="AB802" s="211"/>
      <c r="AC802" s="211"/>
      <c r="AD802" s="211"/>
      <c r="AE802" s="211" t="s">
        <v>164</v>
      </c>
      <c r="AF802" s="211"/>
      <c r="AG802" s="211"/>
      <c r="AH802" s="211"/>
      <c r="AI802" s="211"/>
      <c r="AJ802" s="211"/>
      <c r="AK802" s="211"/>
      <c r="AL802" s="211"/>
      <c r="AM802" s="211">
        <v>21</v>
      </c>
      <c r="AN802" s="211"/>
      <c r="AO802" s="211"/>
      <c r="AP802" s="211"/>
      <c r="AQ802" s="211"/>
      <c r="AR802" s="211"/>
      <c r="AS802" s="211"/>
      <c r="AT802" s="211"/>
      <c r="AU802" s="211"/>
      <c r="AV802" s="211"/>
      <c r="AW802" s="211"/>
      <c r="AX802" s="211"/>
      <c r="AY802" s="211"/>
      <c r="AZ802" s="211"/>
      <c r="BA802" s="211"/>
      <c r="BB802" s="211"/>
      <c r="BC802" s="211"/>
      <c r="BD802" s="211"/>
      <c r="BE802" s="211"/>
      <c r="BF802" s="211"/>
      <c r="BG802" s="211"/>
      <c r="BH802" s="211"/>
    </row>
    <row r="803" spans="1:60" ht="12.75" outlineLevel="1">
      <c r="A803" s="252"/>
      <c r="B803" s="225"/>
      <c r="C803" s="242" t="s">
        <v>601</v>
      </c>
      <c r="D803" s="228"/>
      <c r="E803" s="232"/>
      <c r="F803" s="237"/>
      <c r="G803" s="237"/>
      <c r="H803" s="238"/>
      <c r="I803" s="254"/>
      <c r="J803" s="211"/>
      <c r="K803" s="211"/>
      <c r="L803" s="211"/>
      <c r="M803" s="211"/>
      <c r="N803" s="211"/>
      <c r="O803" s="211"/>
      <c r="P803" s="211"/>
      <c r="Q803" s="211"/>
      <c r="R803" s="211"/>
      <c r="S803" s="211"/>
      <c r="T803" s="211"/>
      <c r="U803" s="211"/>
      <c r="V803" s="211"/>
      <c r="W803" s="211"/>
      <c r="X803" s="211"/>
      <c r="Y803" s="211"/>
      <c r="Z803" s="211"/>
      <c r="AA803" s="211"/>
      <c r="AB803" s="211"/>
      <c r="AC803" s="211"/>
      <c r="AD803" s="211"/>
      <c r="AE803" s="211"/>
      <c r="AF803" s="211"/>
      <c r="AG803" s="211"/>
      <c r="AH803" s="211"/>
      <c r="AI803" s="211"/>
      <c r="AJ803" s="211"/>
      <c r="AK803" s="211"/>
      <c r="AL803" s="211"/>
      <c r="AM803" s="211"/>
      <c r="AN803" s="211"/>
      <c r="AO803" s="211"/>
      <c r="AP803" s="211"/>
      <c r="AQ803" s="211"/>
      <c r="AR803" s="211"/>
      <c r="AS803" s="211"/>
      <c r="AT803" s="211"/>
      <c r="AU803" s="211"/>
      <c r="AV803" s="211"/>
      <c r="AW803" s="211"/>
      <c r="AX803" s="211"/>
      <c r="AY803" s="211"/>
      <c r="AZ803" s="211"/>
      <c r="BA803" s="211"/>
      <c r="BB803" s="211"/>
      <c r="BC803" s="211"/>
      <c r="BD803" s="211"/>
      <c r="BE803" s="211"/>
      <c r="BF803" s="211"/>
      <c r="BG803" s="211"/>
      <c r="BH803" s="211"/>
    </row>
    <row r="804" spans="1:60" ht="22.5" outlineLevel="1">
      <c r="A804" s="252"/>
      <c r="B804" s="225"/>
      <c r="C804" s="242" t="s">
        <v>602</v>
      </c>
      <c r="D804" s="228"/>
      <c r="E804" s="232"/>
      <c r="F804" s="237"/>
      <c r="G804" s="237"/>
      <c r="H804" s="238"/>
      <c r="I804" s="254"/>
      <c r="J804" s="211"/>
      <c r="K804" s="211"/>
      <c r="L804" s="211"/>
      <c r="M804" s="211"/>
      <c r="N804" s="211"/>
      <c r="O804" s="211"/>
      <c r="P804" s="211"/>
      <c r="Q804" s="211"/>
      <c r="R804" s="211"/>
      <c r="S804" s="211"/>
      <c r="T804" s="211"/>
      <c r="U804" s="211"/>
      <c r="V804" s="211"/>
      <c r="W804" s="211"/>
      <c r="X804" s="211"/>
      <c r="Y804" s="211"/>
      <c r="Z804" s="211"/>
      <c r="AA804" s="211"/>
      <c r="AB804" s="211"/>
      <c r="AC804" s="211"/>
      <c r="AD804" s="211"/>
      <c r="AE804" s="211"/>
      <c r="AF804" s="211"/>
      <c r="AG804" s="211"/>
      <c r="AH804" s="211"/>
      <c r="AI804" s="211"/>
      <c r="AJ804" s="211"/>
      <c r="AK804" s="211"/>
      <c r="AL804" s="211"/>
      <c r="AM804" s="211"/>
      <c r="AN804" s="211"/>
      <c r="AO804" s="211"/>
      <c r="AP804" s="211"/>
      <c r="AQ804" s="211"/>
      <c r="AR804" s="211"/>
      <c r="AS804" s="211"/>
      <c r="AT804" s="211"/>
      <c r="AU804" s="211"/>
      <c r="AV804" s="211"/>
      <c r="AW804" s="211"/>
      <c r="AX804" s="211"/>
      <c r="AY804" s="211"/>
      <c r="AZ804" s="211"/>
      <c r="BA804" s="211"/>
      <c r="BB804" s="211"/>
      <c r="BC804" s="211"/>
      <c r="BD804" s="211"/>
      <c r="BE804" s="211"/>
      <c r="BF804" s="211"/>
      <c r="BG804" s="211"/>
      <c r="BH804" s="211"/>
    </row>
    <row r="805" spans="1:60" ht="12.75" outlineLevel="1">
      <c r="A805" s="252"/>
      <c r="B805" s="225"/>
      <c r="C805" s="242" t="s">
        <v>603</v>
      </c>
      <c r="D805" s="228"/>
      <c r="E805" s="232"/>
      <c r="F805" s="237"/>
      <c r="G805" s="237"/>
      <c r="H805" s="238"/>
      <c r="I805" s="254"/>
      <c r="J805" s="211"/>
      <c r="K805" s="211"/>
      <c r="L805" s="211"/>
      <c r="M805" s="211"/>
      <c r="N805" s="211"/>
      <c r="O805" s="211"/>
      <c r="P805" s="211"/>
      <c r="Q805" s="211"/>
      <c r="R805" s="211"/>
      <c r="S805" s="211"/>
      <c r="T805" s="211"/>
      <c r="U805" s="211"/>
      <c r="V805" s="211"/>
      <c r="W805" s="211"/>
      <c r="X805" s="211"/>
      <c r="Y805" s="211"/>
      <c r="Z805" s="211"/>
      <c r="AA805" s="211"/>
      <c r="AB805" s="211"/>
      <c r="AC805" s="211"/>
      <c r="AD805" s="211"/>
      <c r="AE805" s="211"/>
      <c r="AF805" s="211"/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11"/>
      <c r="AT805" s="211"/>
      <c r="AU805" s="211"/>
      <c r="AV805" s="211"/>
      <c r="AW805" s="211"/>
      <c r="AX805" s="211"/>
      <c r="AY805" s="211"/>
      <c r="AZ805" s="211"/>
      <c r="BA805" s="211"/>
      <c r="BB805" s="211"/>
      <c r="BC805" s="211"/>
      <c r="BD805" s="211"/>
      <c r="BE805" s="211"/>
      <c r="BF805" s="211"/>
      <c r="BG805" s="211"/>
      <c r="BH805" s="211"/>
    </row>
    <row r="806" spans="1:60" ht="12.75" outlineLevel="1">
      <c r="A806" s="252"/>
      <c r="B806" s="225"/>
      <c r="C806" s="242" t="s">
        <v>604</v>
      </c>
      <c r="D806" s="228"/>
      <c r="E806" s="232">
        <v>39.5334</v>
      </c>
      <c r="F806" s="237"/>
      <c r="G806" s="237"/>
      <c r="H806" s="238"/>
      <c r="I806" s="254"/>
      <c r="J806" s="211"/>
      <c r="K806" s="211"/>
      <c r="L806" s="211"/>
      <c r="M806" s="211"/>
      <c r="N806" s="211"/>
      <c r="O806" s="211"/>
      <c r="P806" s="211"/>
      <c r="Q806" s="211"/>
      <c r="R806" s="211"/>
      <c r="S806" s="211"/>
      <c r="T806" s="211"/>
      <c r="U806" s="211"/>
      <c r="V806" s="211"/>
      <c r="W806" s="211"/>
      <c r="X806" s="211"/>
      <c r="Y806" s="211"/>
      <c r="Z806" s="211"/>
      <c r="AA806" s="211"/>
      <c r="AB806" s="211"/>
      <c r="AC806" s="211"/>
      <c r="AD806" s="211"/>
      <c r="AE806" s="211"/>
      <c r="AF806" s="211"/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11"/>
      <c r="AT806" s="211"/>
      <c r="AU806" s="211"/>
      <c r="AV806" s="211"/>
      <c r="AW806" s="211"/>
      <c r="AX806" s="211"/>
      <c r="AY806" s="211"/>
      <c r="AZ806" s="211"/>
      <c r="BA806" s="211"/>
      <c r="BB806" s="211"/>
      <c r="BC806" s="211"/>
      <c r="BD806" s="211"/>
      <c r="BE806" s="211"/>
      <c r="BF806" s="211"/>
      <c r="BG806" s="211"/>
      <c r="BH806" s="211"/>
    </row>
    <row r="807" spans="1:60" ht="12.75" outlineLevel="1">
      <c r="A807" s="252"/>
      <c r="B807" s="225"/>
      <c r="C807" s="310"/>
      <c r="D807" s="311"/>
      <c r="E807" s="312"/>
      <c r="F807" s="313"/>
      <c r="G807" s="314"/>
      <c r="H807" s="238"/>
      <c r="I807" s="254"/>
      <c r="J807" s="211"/>
      <c r="K807" s="211"/>
      <c r="L807" s="211"/>
      <c r="M807" s="211"/>
      <c r="N807" s="211"/>
      <c r="O807" s="211"/>
      <c r="P807" s="211"/>
      <c r="Q807" s="211"/>
      <c r="R807" s="211"/>
      <c r="S807" s="211"/>
      <c r="T807" s="211"/>
      <c r="U807" s="211"/>
      <c r="V807" s="211"/>
      <c r="W807" s="211"/>
      <c r="X807" s="211"/>
      <c r="Y807" s="211"/>
      <c r="Z807" s="211"/>
      <c r="AA807" s="211"/>
      <c r="AB807" s="211"/>
      <c r="AC807" s="211"/>
      <c r="AD807" s="211"/>
      <c r="AE807" s="211"/>
      <c r="AF807" s="211"/>
      <c r="AG807" s="211"/>
      <c r="AH807" s="211"/>
      <c r="AI807" s="211"/>
      <c r="AJ807" s="211"/>
      <c r="AK807" s="211"/>
      <c r="AL807" s="211"/>
      <c r="AM807" s="211"/>
      <c r="AN807" s="211"/>
      <c r="AO807" s="211"/>
      <c r="AP807" s="211"/>
      <c r="AQ807" s="211"/>
      <c r="AR807" s="211"/>
      <c r="AS807" s="211"/>
      <c r="AT807" s="211"/>
      <c r="AU807" s="211"/>
      <c r="AV807" s="211"/>
      <c r="AW807" s="211"/>
      <c r="AX807" s="211"/>
      <c r="AY807" s="211"/>
      <c r="AZ807" s="211"/>
      <c r="BA807" s="211"/>
      <c r="BB807" s="211"/>
      <c r="BC807" s="211"/>
      <c r="BD807" s="211"/>
      <c r="BE807" s="211"/>
      <c r="BF807" s="211"/>
      <c r="BG807" s="211"/>
      <c r="BH807" s="211"/>
    </row>
    <row r="808" spans="1:31" ht="12.75">
      <c r="A808" s="250" t="s">
        <v>136</v>
      </c>
      <c r="B808" s="223" t="s">
        <v>88</v>
      </c>
      <c r="C808" s="240" t="s">
        <v>89</v>
      </c>
      <c r="D808" s="226"/>
      <c r="E808" s="230"/>
      <c r="F808" s="323">
        <f>SUM(G809:G843)</f>
        <v>0</v>
      </c>
      <c r="G808" s="324"/>
      <c r="H808" s="235"/>
      <c r="I808" s="253"/>
      <c r="AE808" t="s">
        <v>137</v>
      </c>
    </row>
    <row r="809" spans="1:60" ht="12.75" outlineLevel="1">
      <c r="A809" s="252"/>
      <c r="B809" s="325" t="s">
        <v>605</v>
      </c>
      <c r="C809" s="326"/>
      <c r="D809" s="327"/>
      <c r="E809" s="328"/>
      <c r="F809" s="329"/>
      <c r="G809" s="330"/>
      <c r="H809" s="238"/>
      <c r="I809" s="254"/>
      <c r="J809" s="211"/>
      <c r="K809" s="211"/>
      <c r="L809" s="211"/>
      <c r="M809" s="211"/>
      <c r="N809" s="211"/>
      <c r="O809" s="211"/>
      <c r="P809" s="211"/>
      <c r="Q809" s="211"/>
      <c r="R809" s="211"/>
      <c r="S809" s="211"/>
      <c r="T809" s="211"/>
      <c r="U809" s="211"/>
      <c r="V809" s="211"/>
      <c r="W809" s="211"/>
      <c r="X809" s="211"/>
      <c r="Y809" s="211"/>
      <c r="Z809" s="211"/>
      <c r="AA809" s="211"/>
      <c r="AB809" s="211"/>
      <c r="AC809" s="211">
        <v>0</v>
      </c>
      <c r="AD809" s="211"/>
      <c r="AE809" s="211"/>
      <c r="AF809" s="211"/>
      <c r="AG809" s="211"/>
      <c r="AH809" s="211"/>
      <c r="AI809" s="211"/>
      <c r="AJ809" s="211"/>
      <c r="AK809" s="211"/>
      <c r="AL809" s="211"/>
      <c r="AM809" s="211"/>
      <c r="AN809" s="211"/>
      <c r="AO809" s="211"/>
      <c r="AP809" s="211"/>
      <c r="AQ809" s="211"/>
      <c r="AR809" s="211"/>
      <c r="AS809" s="211"/>
      <c r="AT809" s="211"/>
      <c r="AU809" s="211"/>
      <c r="AV809" s="211"/>
      <c r="AW809" s="211"/>
      <c r="AX809" s="211"/>
      <c r="AY809" s="211"/>
      <c r="AZ809" s="211"/>
      <c r="BA809" s="211"/>
      <c r="BB809" s="211"/>
      <c r="BC809" s="211"/>
      <c r="BD809" s="211"/>
      <c r="BE809" s="211"/>
      <c r="BF809" s="211"/>
      <c r="BG809" s="211"/>
      <c r="BH809" s="211"/>
    </row>
    <row r="810" spans="1:60" ht="12.75" outlineLevel="1">
      <c r="A810" s="252"/>
      <c r="B810" s="304" t="s">
        <v>606</v>
      </c>
      <c r="C810" s="305"/>
      <c r="D810" s="306"/>
      <c r="E810" s="307"/>
      <c r="F810" s="308"/>
      <c r="G810" s="309"/>
      <c r="H810" s="238"/>
      <c r="I810" s="254"/>
      <c r="J810" s="211"/>
      <c r="K810" s="211"/>
      <c r="L810" s="211"/>
      <c r="M810" s="211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1"/>
      <c r="Z810" s="211"/>
      <c r="AA810" s="211"/>
      <c r="AB810" s="211"/>
      <c r="AC810" s="211">
        <v>1</v>
      </c>
      <c r="AD810" s="211"/>
      <c r="AE810" s="211"/>
      <c r="AF810" s="211"/>
      <c r="AG810" s="211"/>
      <c r="AH810" s="211"/>
      <c r="AI810" s="211"/>
      <c r="AJ810" s="211"/>
      <c r="AK810" s="211"/>
      <c r="AL810" s="211"/>
      <c r="AM810" s="211"/>
      <c r="AN810" s="211"/>
      <c r="AO810" s="211"/>
      <c r="AP810" s="211"/>
      <c r="AQ810" s="211"/>
      <c r="AR810" s="211"/>
      <c r="AS810" s="211"/>
      <c r="AT810" s="211"/>
      <c r="AU810" s="211"/>
      <c r="AV810" s="211"/>
      <c r="AW810" s="211"/>
      <c r="AX810" s="211"/>
      <c r="AY810" s="211"/>
      <c r="AZ810" s="211"/>
      <c r="BA810" s="211"/>
      <c r="BB810" s="211"/>
      <c r="BC810" s="211"/>
      <c r="BD810" s="211"/>
      <c r="BE810" s="211"/>
      <c r="BF810" s="211"/>
      <c r="BG810" s="211"/>
      <c r="BH810" s="211"/>
    </row>
    <row r="811" spans="1:60" ht="12.75" outlineLevel="1">
      <c r="A811" s="251">
        <v>85</v>
      </c>
      <c r="B811" s="224" t="s">
        <v>607</v>
      </c>
      <c r="C811" s="241" t="s">
        <v>608</v>
      </c>
      <c r="D811" s="227" t="s">
        <v>161</v>
      </c>
      <c r="E811" s="231">
        <v>41.77</v>
      </c>
      <c r="F811" s="236"/>
      <c r="G811" s="237">
        <f>ROUND(E811*F811,2)</f>
        <v>0</v>
      </c>
      <c r="H811" s="238" t="s">
        <v>559</v>
      </c>
      <c r="I811" s="254" t="s">
        <v>163</v>
      </c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1"/>
      <c r="Z811" s="211"/>
      <c r="AA811" s="211"/>
      <c r="AB811" s="211"/>
      <c r="AC811" s="211"/>
      <c r="AD811" s="211"/>
      <c r="AE811" s="211" t="s">
        <v>164</v>
      </c>
      <c r="AF811" s="211"/>
      <c r="AG811" s="211"/>
      <c r="AH811" s="211"/>
      <c r="AI811" s="211"/>
      <c r="AJ811" s="211"/>
      <c r="AK811" s="211"/>
      <c r="AL811" s="211"/>
      <c r="AM811" s="211">
        <v>21</v>
      </c>
      <c r="AN811" s="211"/>
      <c r="AO811" s="211"/>
      <c r="AP811" s="211"/>
      <c r="AQ811" s="211"/>
      <c r="AR811" s="211"/>
      <c r="AS811" s="211"/>
      <c r="AT811" s="211"/>
      <c r="AU811" s="211"/>
      <c r="AV811" s="211"/>
      <c r="AW811" s="211"/>
      <c r="AX811" s="211"/>
      <c r="AY811" s="211"/>
      <c r="AZ811" s="211"/>
      <c r="BA811" s="211"/>
      <c r="BB811" s="211"/>
      <c r="BC811" s="211"/>
      <c r="BD811" s="211"/>
      <c r="BE811" s="211"/>
      <c r="BF811" s="211"/>
      <c r="BG811" s="211"/>
      <c r="BH811" s="211"/>
    </row>
    <row r="812" spans="1:60" ht="12.75" outlineLevel="1">
      <c r="A812" s="252"/>
      <c r="B812" s="225"/>
      <c r="C812" s="331" t="s">
        <v>609</v>
      </c>
      <c r="D812" s="332"/>
      <c r="E812" s="333"/>
      <c r="F812" s="334"/>
      <c r="G812" s="335"/>
      <c r="H812" s="238"/>
      <c r="I812" s="254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  <c r="AA812" s="211"/>
      <c r="AB812" s="211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11"/>
      <c r="AT812" s="211"/>
      <c r="AU812" s="211"/>
      <c r="AV812" s="211"/>
      <c r="AW812" s="211"/>
      <c r="AX812" s="211"/>
      <c r="AY812" s="211"/>
      <c r="AZ812" s="211"/>
      <c r="BA812" s="216" t="str">
        <f>C812</f>
        <v>dvouvrstvá</v>
      </c>
      <c r="BB812" s="211"/>
      <c r="BC812" s="211"/>
      <c r="BD812" s="211"/>
      <c r="BE812" s="211"/>
      <c r="BF812" s="211"/>
      <c r="BG812" s="211"/>
      <c r="BH812" s="211"/>
    </row>
    <row r="813" spans="1:60" ht="12.75" outlineLevel="1">
      <c r="A813" s="252"/>
      <c r="B813" s="225"/>
      <c r="C813" s="242" t="s">
        <v>165</v>
      </c>
      <c r="D813" s="228"/>
      <c r="E813" s="232"/>
      <c r="F813" s="237"/>
      <c r="G813" s="237"/>
      <c r="H813" s="238"/>
      <c r="I813" s="254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  <c r="AA813" s="211"/>
      <c r="AB813" s="211"/>
      <c r="AC813" s="211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1"/>
      <c r="AT813" s="211"/>
      <c r="AU813" s="211"/>
      <c r="AV813" s="211"/>
      <c r="AW813" s="211"/>
      <c r="AX813" s="211"/>
      <c r="AY813" s="211"/>
      <c r="AZ813" s="211"/>
      <c r="BA813" s="211"/>
      <c r="BB813" s="211"/>
      <c r="BC813" s="211"/>
      <c r="BD813" s="211"/>
      <c r="BE813" s="211"/>
      <c r="BF813" s="211"/>
      <c r="BG813" s="211"/>
      <c r="BH813" s="211"/>
    </row>
    <row r="814" spans="1:60" ht="12.75" outlineLevel="1">
      <c r="A814" s="252"/>
      <c r="B814" s="225"/>
      <c r="C814" s="242" t="s">
        <v>394</v>
      </c>
      <c r="D814" s="228"/>
      <c r="E814" s="232"/>
      <c r="F814" s="237"/>
      <c r="G814" s="237"/>
      <c r="H814" s="238"/>
      <c r="I814" s="254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  <c r="AA814" s="211"/>
      <c r="AB814" s="211"/>
      <c r="AC814" s="211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1"/>
      <c r="AT814" s="211"/>
      <c r="AU814" s="211"/>
      <c r="AV814" s="211"/>
      <c r="AW814" s="211"/>
      <c r="AX814" s="211"/>
      <c r="AY814" s="211"/>
      <c r="AZ814" s="211"/>
      <c r="BA814" s="211"/>
      <c r="BB814" s="211"/>
      <c r="BC814" s="211"/>
      <c r="BD814" s="211"/>
      <c r="BE814" s="211"/>
      <c r="BF814" s="211"/>
      <c r="BG814" s="211"/>
      <c r="BH814" s="211"/>
    </row>
    <row r="815" spans="1:60" ht="12.75" outlineLevel="1">
      <c r="A815" s="252"/>
      <c r="B815" s="225"/>
      <c r="C815" s="243" t="s">
        <v>167</v>
      </c>
      <c r="D815" s="229"/>
      <c r="E815" s="233"/>
      <c r="F815" s="237"/>
      <c r="G815" s="237"/>
      <c r="H815" s="238"/>
      <c r="I815" s="254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  <c r="AA815" s="211"/>
      <c r="AB815" s="211"/>
      <c r="AC815" s="211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1"/>
      <c r="AT815" s="211"/>
      <c r="AU815" s="211"/>
      <c r="AV815" s="211"/>
      <c r="AW815" s="211"/>
      <c r="AX815" s="211"/>
      <c r="AY815" s="211"/>
      <c r="AZ815" s="211"/>
      <c r="BA815" s="211"/>
      <c r="BB815" s="211"/>
      <c r="BC815" s="211"/>
      <c r="BD815" s="211"/>
      <c r="BE815" s="211"/>
      <c r="BF815" s="211"/>
      <c r="BG815" s="211"/>
      <c r="BH815" s="211"/>
    </row>
    <row r="816" spans="1:60" ht="12.75" outlineLevel="1">
      <c r="A816" s="252"/>
      <c r="B816" s="225"/>
      <c r="C816" s="242" t="s">
        <v>258</v>
      </c>
      <c r="D816" s="228"/>
      <c r="E816" s="232">
        <v>8.6</v>
      </c>
      <c r="F816" s="237"/>
      <c r="G816" s="237"/>
      <c r="H816" s="238"/>
      <c r="I816" s="254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</row>
    <row r="817" spans="1:60" ht="12.75" outlineLevel="1">
      <c r="A817" s="252"/>
      <c r="B817" s="225"/>
      <c r="C817" s="242" t="s">
        <v>610</v>
      </c>
      <c r="D817" s="228"/>
      <c r="E817" s="232"/>
      <c r="F817" s="237"/>
      <c r="G817" s="237"/>
      <c r="H817" s="238"/>
      <c r="I817" s="254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</row>
    <row r="818" spans="1:60" ht="12.75" outlineLevel="1">
      <c r="A818" s="252"/>
      <c r="B818" s="225"/>
      <c r="C818" s="243" t="s">
        <v>167</v>
      </c>
      <c r="D818" s="229"/>
      <c r="E818" s="233">
        <v>8.6</v>
      </c>
      <c r="F818" s="237"/>
      <c r="G818" s="237"/>
      <c r="H818" s="238"/>
      <c r="I818" s="254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</row>
    <row r="819" spans="1:60" ht="12.75" outlineLevel="1">
      <c r="A819" s="252"/>
      <c r="B819" s="225"/>
      <c r="C819" s="242" t="s">
        <v>611</v>
      </c>
      <c r="D819" s="228"/>
      <c r="E819" s="232">
        <v>33.17</v>
      </c>
      <c r="F819" s="237"/>
      <c r="G819" s="237"/>
      <c r="H819" s="238"/>
      <c r="I819" s="254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1"/>
      <c r="BB819" s="211"/>
      <c r="BC819" s="211"/>
      <c r="BD819" s="211"/>
      <c r="BE819" s="211"/>
      <c r="BF819" s="211"/>
      <c r="BG819" s="211"/>
      <c r="BH819" s="211"/>
    </row>
    <row r="820" spans="1:60" ht="12.75" outlineLevel="1">
      <c r="A820" s="252"/>
      <c r="B820" s="225"/>
      <c r="C820" s="310"/>
      <c r="D820" s="311"/>
      <c r="E820" s="312"/>
      <c r="F820" s="313"/>
      <c r="G820" s="314"/>
      <c r="H820" s="238"/>
      <c r="I820" s="254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</row>
    <row r="821" spans="1:60" ht="12.75" outlineLevel="1">
      <c r="A821" s="252"/>
      <c r="B821" s="304" t="s">
        <v>612</v>
      </c>
      <c r="C821" s="305"/>
      <c r="D821" s="306"/>
      <c r="E821" s="307"/>
      <c r="F821" s="308"/>
      <c r="G821" s="309"/>
      <c r="H821" s="238"/>
      <c r="I821" s="254"/>
      <c r="J821" s="211"/>
      <c r="K821" s="211"/>
      <c r="L821" s="211"/>
      <c r="M821" s="211"/>
      <c r="N821" s="211"/>
      <c r="O821" s="211"/>
      <c r="P821" s="211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  <c r="AA821" s="211"/>
      <c r="AB821" s="211"/>
      <c r="AC821" s="211">
        <v>0</v>
      </c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1"/>
      <c r="AT821" s="211"/>
      <c r="AU821" s="211"/>
      <c r="AV821" s="211"/>
      <c r="AW821" s="211"/>
      <c r="AX821" s="211"/>
      <c r="AY821" s="211"/>
      <c r="AZ821" s="211"/>
      <c r="BA821" s="211"/>
      <c r="BB821" s="211"/>
      <c r="BC821" s="211"/>
      <c r="BD821" s="211"/>
      <c r="BE821" s="211"/>
      <c r="BF821" s="211"/>
      <c r="BG821" s="211"/>
      <c r="BH821" s="211"/>
    </row>
    <row r="822" spans="1:60" ht="22.5" outlineLevel="1">
      <c r="A822" s="251">
        <v>86</v>
      </c>
      <c r="B822" s="224" t="s">
        <v>613</v>
      </c>
      <c r="C822" s="241" t="s">
        <v>614</v>
      </c>
      <c r="D822" s="227" t="s">
        <v>161</v>
      </c>
      <c r="E822" s="231">
        <v>101.177</v>
      </c>
      <c r="F822" s="236"/>
      <c r="G822" s="237">
        <f>ROUND(E822*F822,2)</f>
        <v>0</v>
      </c>
      <c r="H822" s="238" t="s">
        <v>615</v>
      </c>
      <c r="I822" s="254" t="s">
        <v>163</v>
      </c>
      <c r="J822" s="211"/>
      <c r="K822" s="211"/>
      <c r="L822" s="211"/>
      <c r="M822" s="211"/>
      <c r="N822" s="211"/>
      <c r="O822" s="211"/>
      <c r="P822" s="211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  <c r="AA822" s="211"/>
      <c r="AB822" s="211"/>
      <c r="AC822" s="211"/>
      <c r="AD822" s="211"/>
      <c r="AE822" s="211" t="s">
        <v>164</v>
      </c>
      <c r="AF822" s="211"/>
      <c r="AG822" s="211"/>
      <c r="AH822" s="211"/>
      <c r="AI822" s="211"/>
      <c r="AJ822" s="211"/>
      <c r="AK822" s="211"/>
      <c r="AL822" s="211"/>
      <c r="AM822" s="211">
        <v>21</v>
      </c>
      <c r="AN822" s="211"/>
      <c r="AO822" s="211"/>
      <c r="AP822" s="211"/>
      <c r="AQ822" s="211"/>
      <c r="AR822" s="211"/>
      <c r="AS822" s="211"/>
      <c r="AT822" s="211"/>
      <c r="AU822" s="211"/>
      <c r="AV822" s="211"/>
      <c r="AW822" s="211"/>
      <c r="AX822" s="211"/>
      <c r="AY822" s="211"/>
      <c r="AZ822" s="211"/>
      <c r="BA822" s="211"/>
      <c r="BB822" s="211"/>
      <c r="BC822" s="211"/>
      <c r="BD822" s="211"/>
      <c r="BE822" s="211"/>
      <c r="BF822" s="211"/>
      <c r="BG822" s="211"/>
      <c r="BH822" s="211"/>
    </row>
    <row r="823" spans="1:60" ht="12.75" outlineLevel="1">
      <c r="A823" s="252"/>
      <c r="B823" s="225"/>
      <c r="C823" s="242" t="s">
        <v>165</v>
      </c>
      <c r="D823" s="228"/>
      <c r="E823" s="232"/>
      <c r="F823" s="237"/>
      <c r="G823" s="237"/>
      <c r="H823" s="238"/>
      <c r="I823" s="254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1"/>
      <c r="AT823" s="211"/>
      <c r="AU823" s="211"/>
      <c r="AV823" s="211"/>
      <c r="AW823" s="211"/>
      <c r="AX823" s="211"/>
      <c r="AY823" s="211"/>
      <c r="AZ823" s="211"/>
      <c r="BA823" s="211"/>
      <c r="BB823" s="211"/>
      <c r="BC823" s="211"/>
      <c r="BD823" s="211"/>
      <c r="BE823" s="211"/>
      <c r="BF823" s="211"/>
      <c r="BG823" s="211"/>
      <c r="BH823" s="211"/>
    </row>
    <row r="824" spans="1:60" ht="12.75" outlineLevel="1">
      <c r="A824" s="252"/>
      <c r="B824" s="225"/>
      <c r="C824" s="242" t="s">
        <v>392</v>
      </c>
      <c r="D824" s="228"/>
      <c r="E824" s="232"/>
      <c r="F824" s="237"/>
      <c r="G824" s="237"/>
      <c r="H824" s="238"/>
      <c r="I824" s="254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  <c r="AA824" s="211"/>
      <c r="AB824" s="211"/>
      <c r="AC824" s="211"/>
      <c r="AD824" s="211"/>
      <c r="AE824" s="211"/>
      <c r="AF824" s="211"/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11"/>
      <c r="AT824" s="211"/>
      <c r="AU824" s="211"/>
      <c r="AV824" s="211"/>
      <c r="AW824" s="211"/>
      <c r="AX824" s="211"/>
      <c r="AY824" s="211"/>
      <c r="AZ824" s="211"/>
      <c r="BA824" s="211"/>
      <c r="BB824" s="211"/>
      <c r="BC824" s="211"/>
      <c r="BD824" s="211"/>
      <c r="BE824" s="211"/>
      <c r="BF824" s="211"/>
      <c r="BG824" s="211"/>
      <c r="BH824" s="211"/>
    </row>
    <row r="825" spans="1:60" ht="12.75" outlineLevel="1">
      <c r="A825" s="252"/>
      <c r="B825" s="225"/>
      <c r="C825" s="243" t="s">
        <v>167</v>
      </c>
      <c r="D825" s="229"/>
      <c r="E825" s="233"/>
      <c r="F825" s="237"/>
      <c r="G825" s="237"/>
      <c r="H825" s="238"/>
      <c r="I825" s="254"/>
      <c r="J825" s="211"/>
      <c r="K825" s="211"/>
      <c r="L825" s="211"/>
      <c r="M825" s="211"/>
      <c r="N825" s="211"/>
      <c r="O825" s="211"/>
      <c r="P825" s="211"/>
      <c r="Q825" s="211"/>
      <c r="R825" s="211"/>
      <c r="S825" s="211"/>
      <c r="T825" s="211"/>
      <c r="U825" s="211"/>
      <c r="V825" s="211"/>
      <c r="W825" s="211"/>
      <c r="X825" s="211"/>
      <c r="Y825" s="211"/>
      <c r="Z825" s="211"/>
      <c r="AA825" s="211"/>
      <c r="AB825" s="211"/>
      <c r="AC825" s="211"/>
      <c r="AD825" s="211"/>
      <c r="AE825" s="211"/>
      <c r="AF825" s="211"/>
      <c r="AG825" s="211"/>
      <c r="AH825" s="211"/>
      <c r="AI825" s="211"/>
      <c r="AJ825" s="211"/>
      <c r="AK825" s="211"/>
      <c r="AL825" s="211"/>
      <c r="AM825" s="211"/>
      <c r="AN825" s="211"/>
      <c r="AO825" s="211"/>
      <c r="AP825" s="211"/>
      <c r="AQ825" s="211"/>
      <c r="AR825" s="211"/>
      <c r="AS825" s="211"/>
      <c r="AT825" s="211"/>
      <c r="AU825" s="211"/>
      <c r="AV825" s="211"/>
      <c r="AW825" s="211"/>
      <c r="AX825" s="211"/>
      <c r="AY825" s="211"/>
      <c r="AZ825" s="211"/>
      <c r="BA825" s="211"/>
      <c r="BB825" s="211"/>
      <c r="BC825" s="211"/>
      <c r="BD825" s="211"/>
      <c r="BE825" s="211"/>
      <c r="BF825" s="211"/>
      <c r="BG825" s="211"/>
      <c r="BH825" s="211"/>
    </row>
    <row r="826" spans="1:60" ht="12.75" outlineLevel="1">
      <c r="A826" s="252"/>
      <c r="B826" s="225"/>
      <c r="C826" s="242" t="s">
        <v>616</v>
      </c>
      <c r="D826" s="228"/>
      <c r="E826" s="232">
        <v>24.38</v>
      </c>
      <c r="F826" s="237"/>
      <c r="G826" s="237"/>
      <c r="H826" s="238"/>
      <c r="I826" s="254"/>
      <c r="J826" s="211"/>
      <c r="K826" s="211"/>
      <c r="L826" s="211"/>
      <c r="M826" s="211"/>
      <c r="N826" s="211"/>
      <c r="O826" s="211"/>
      <c r="P826" s="211"/>
      <c r="Q826" s="211"/>
      <c r="R826" s="211"/>
      <c r="S826" s="211"/>
      <c r="T826" s="211"/>
      <c r="U826" s="211"/>
      <c r="V826" s="211"/>
      <c r="W826" s="211"/>
      <c r="X826" s="211"/>
      <c r="Y826" s="211"/>
      <c r="Z826" s="211"/>
      <c r="AA826" s="211"/>
      <c r="AB826" s="211"/>
      <c r="AC826" s="211"/>
      <c r="AD826" s="211"/>
      <c r="AE826" s="211"/>
      <c r="AF826" s="211"/>
      <c r="AG826" s="211"/>
      <c r="AH826" s="211"/>
      <c r="AI826" s="211"/>
      <c r="AJ826" s="211"/>
      <c r="AK826" s="211"/>
      <c r="AL826" s="211"/>
      <c r="AM826" s="211"/>
      <c r="AN826" s="211"/>
      <c r="AO826" s="211"/>
      <c r="AP826" s="211"/>
      <c r="AQ826" s="211"/>
      <c r="AR826" s="211"/>
      <c r="AS826" s="211"/>
      <c r="AT826" s="211"/>
      <c r="AU826" s="211"/>
      <c r="AV826" s="211"/>
      <c r="AW826" s="211"/>
      <c r="AX826" s="211"/>
      <c r="AY826" s="211"/>
      <c r="AZ826" s="211"/>
      <c r="BA826" s="211"/>
      <c r="BB826" s="211"/>
      <c r="BC826" s="211"/>
      <c r="BD826" s="211"/>
      <c r="BE826" s="211"/>
      <c r="BF826" s="211"/>
      <c r="BG826" s="211"/>
      <c r="BH826" s="211"/>
    </row>
    <row r="827" spans="1:60" ht="12.75" outlineLevel="1">
      <c r="A827" s="252"/>
      <c r="B827" s="225"/>
      <c r="C827" s="242" t="s">
        <v>394</v>
      </c>
      <c r="D827" s="228"/>
      <c r="E827" s="232"/>
      <c r="F827" s="237"/>
      <c r="G827" s="237"/>
      <c r="H827" s="238"/>
      <c r="I827" s="254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1"/>
      <c r="U827" s="211"/>
      <c r="V827" s="211"/>
      <c r="W827" s="211"/>
      <c r="X827" s="211"/>
      <c r="Y827" s="211"/>
      <c r="Z827" s="211"/>
      <c r="AA827" s="211"/>
      <c r="AB827" s="211"/>
      <c r="AC827" s="211"/>
      <c r="AD827" s="211"/>
      <c r="AE827" s="211"/>
      <c r="AF827" s="211"/>
      <c r="AG827" s="211"/>
      <c r="AH827" s="211"/>
      <c r="AI827" s="211"/>
      <c r="AJ827" s="211"/>
      <c r="AK827" s="211"/>
      <c r="AL827" s="211"/>
      <c r="AM827" s="211"/>
      <c r="AN827" s="211"/>
      <c r="AO827" s="211"/>
      <c r="AP827" s="211"/>
      <c r="AQ827" s="211"/>
      <c r="AR827" s="211"/>
      <c r="AS827" s="211"/>
      <c r="AT827" s="211"/>
      <c r="AU827" s="211"/>
      <c r="AV827" s="211"/>
      <c r="AW827" s="211"/>
      <c r="AX827" s="211"/>
      <c r="AY827" s="211"/>
      <c r="AZ827" s="211"/>
      <c r="BA827" s="211"/>
      <c r="BB827" s="211"/>
      <c r="BC827" s="211"/>
      <c r="BD827" s="211"/>
      <c r="BE827" s="211"/>
      <c r="BF827" s="211"/>
      <c r="BG827" s="211"/>
      <c r="BH827" s="211"/>
    </row>
    <row r="828" spans="1:60" ht="12.75" outlineLevel="1">
      <c r="A828" s="252"/>
      <c r="B828" s="225"/>
      <c r="C828" s="243" t="s">
        <v>167</v>
      </c>
      <c r="D828" s="229"/>
      <c r="E828" s="233">
        <v>24.38</v>
      </c>
      <c r="F828" s="237"/>
      <c r="G828" s="237"/>
      <c r="H828" s="238"/>
      <c r="I828" s="254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211"/>
      <c r="Z828" s="211"/>
      <c r="AA828" s="211"/>
      <c r="AB828" s="211"/>
      <c r="AC828" s="211"/>
      <c r="AD828" s="211"/>
      <c r="AE828" s="211"/>
      <c r="AF828" s="211"/>
      <c r="AG828" s="211"/>
      <c r="AH828" s="211"/>
      <c r="AI828" s="211"/>
      <c r="AJ828" s="211"/>
      <c r="AK828" s="211"/>
      <c r="AL828" s="211"/>
      <c r="AM828" s="211"/>
      <c r="AN828" s="211"/>
      <c r="AO828" s="211"/>
      <c r="AP828" s="211"/>
      <c r="AQ828" s="211"/>
      <c r="AR828" s="211"/>
      <c r="AS828" s="211"/>
      <c r="AT828" s="211"/>
      <c r="AU828" s="211"/>
      <c r="AV828" s="211"/>
      <c r="AW828" s="211"/>
      <c r="AX828" s="211"/>
      <c r="AY828" s="211"/>
      <c r="AZ828" s="211"/>
      <c r="BA828" s="211"/>
      <c r="BB828" s="211"/>
      <c r="BC828" s="211"/>
      <c r="BD828" s="211"/>
      <c r="BE828" s="211"/>
      <c r="BF828" s="211"/>
      <c r="BG828" s="211"/>
      <c r="BH828" s="211"/>
    </row>
    <row r="829" spans="1:60" ht="12.75" outlineLevel="1">
      <c r="A829" s="252"/>
      <c r="B829" s="225"/>
      <c r="C829" s="242" t="s">
        <v>617</v>
      </c>
      <c r="D829" s="228"/>
      <c r="E829" s="232">
        <v>9.89</v>
      </c>
      <c r="F829" s="237"/>
      <c r="G829" s="237"/>
      <c r="H829" s="238"/>
      <c r="I829" s="254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211"/>
      <c r="Z829" s="211"/>
      <c r="AA829" s="211"/>
      <c r="AB829" s="211"/>
      <c r="AC829" s="211"/>
      <c r="AD829" s="211"/>
      <c r="AE829" s="211"/>
      <c r="AF829" s="211"/>
      <c r="AG829" s="211"/>
      <c r="AH829" s="211"/>
      <c r="AI829" s="211"/>
      <c r="AJ829" s="211"/>
      <c r="AK829" s="211"/>
      <c r="AL829" s="211"/>
      <c r="AM829" s="211"/>
      <c r="AN829" s="211"/>
      <c r="AO829" s="211"/>
      <c r="AP829" s="211"/>
      <c r="AQ829" s="211"/>
      <c r="AR829" s="211"/>
      <c r="AS829" s="211"/>
      <c r="AT829" s="211"/>
      <c r="AU829" s="211"/>
      <c r="AV829" s="211"/>
      <c r="AW829" s="211"/>
      <c r="AX829" s="211"/>
      <c r="AY829" s="211"/>
      <c r="AZ829" s="211"/>
      <c r="BA829" s="211"/>
      <c r="BB829" s="211"/>
      <c r="BC829" s="211"/>
      <c r="BD829" s="211"/>
      <c r="BE829" s="211"/>
      <c r="BF829" s="211"/>
      <c r="BG829" s="211"/>
      <c r="BH829" s="211"/>
    </row>
    <row r="830" spans="1:60" ht="12.75" outlineLevel="1">
      <c r="A830" s="252"/>
      <c r="B830" s="225"/>
      <c r="C830" s="242" t="s">
        <v>396</v>
      </c>
      <c r="D830" s="228"/>
      <c r="E830" s="232"/>
      <c r="F830" s="237"/>
      <c r="G830" s="237"/>
      <c r="H830" s="238"/>
      <c r="I830" s="254"/>
      <c r="J830" s="211"/>
      <c r="K830" s="211"/>
      <c r="L830" s="211"/>
      <c r="M830" s="211"/>
      <c r="N830" s="211"/>
      <c r="O830" s="211"/>
      <c r="P830" s="211"/>
      <c r="Q830" s="211"/>
      <c r="R830" s="211"/>
      <c r="S830" s="211"/>
      <c r="T830" s="211"/>
      <c r="U830" s="211"/>
      <c r="V830" s="211"/>
      <c r="W830" s="211"/>
      <c r="X830" s="211"/>
      <c r="Y830" s="211"/>
      <c r="Z830" s="211"/>
      <c r="AA830" s="211"/>
      <c r="AB830" s="211"/>
      <c r="AC830" s="211"/>
      <c r="AD830" s="211"/>
      <c r="AE830" s="211"/>
      <c r="AF830" s="211"/>
      <c r="AG830" s="211"/>
      <c r="AH830" s="211"/>
      <c r="AI830" s="211"/>
      <c r="AJ830" s="211"/>
      <c r="AK830" s="211"/>
      <c r="AL830" s="211"/>
      <c r="AM830" s="211"/>
      <c r="AN830" s="211"/>
      <c r="AO830" s="211"/>
      <c r="AP830" s="211"/>
      <c r="AQ830" s="211"/>
      <c r="AR830" s="211"/>
      <c r="AS830" s="211"/>
      <c r="AT830" s="211"/>
      <c r="AU830" s="211"/>
      <c r="AV830" s="211"/>
      <c r="AW830" s="211"/>
      <c r="AX830" s="211"/>
      <c r="AY830" s="211"/>
      <c r="AZ830" s="211"/>
      <c r="BA830" s="211"/>
      <c r="BB830" s="211"/>
      <c r="BC830" s="211"/>
      <c r="BD830" s="211"/>
      <c r="BE830" s="211"/>
      <c r="BF830" s="211"/>
      <c r="BG830" s="211"/>
      <c r="BH830" s="211"/>
    </row>
    <row r="831" spans="1:60" ht="12.75" outlineLevel="1">
      <c r="A831" s="252"/>
      <c r="B831" s="225"/>
      <c r="C831" s="243" t="s">
        <v>167</v>
      </c>
      <c r="D831" s="229"/>
      <c r="E831" s="233">
        <v>9.89</v>
      </c>
      <c r="F831" s="237"/>
      <c r="G831" s="237"/>
      <c r="H831" s="238"/>
      <c r="I831" s="254"/>
      <c r="J831" s="211"/>
      <c r="K831" s="211"/>
      <c r="L831" s="211"/>
      <c r="M831" s="211"/>
      <c r="N831" s="211"/>
      <c r="O831" s="211"/>
      <c r="P831" s="211"/>
      <c r="Q831" s="211"/>
      <c r="R831" s="211"/>
      <c r="S831" s="211"/>
      <c r="T831" s="211"/>
      <c r="U831" s="211"/>
      <c r="V831" s="211"/>
      <c r="W831" s="211"/>
      <c r="X831" s="211"/>
      <c r="Y831" s="211"/>
      <c r="Z831" s="211"/>
      <c r="AA831" s="211"/>
      <c r="AB831" s="211"/>
      <c r="AC831" s="211"/>
      <c r="AD831" s="211"/>
      <c r="AE831" s="211"/>
      <c r="AF831" s="211"/>
      <c r="AG831" s="211"/>
      <c r="AH831" s="211"/>
      <c r="AI831" s="211"/>
      <c r="AJ831" s="211"/>
      <c r="AK831" s="211"/>
      <c r="AL831" s="211"/>
      <c r="AM831" s="211"/>
      <c r="AN831" s="211"/>
      <c r="AO831" s="211"/>
      <c r="AP831" s="211"/>
      <c r="AQ831" s="211"/>
      <c r="AR831" s="211"/>
      <c r="AS831" s="211"/>
      <c r="AT831" s="211"/>
      <c r="AU831" s="211"/>
      <c r="AV831" s="211"/>
      <c r="AW831" s="211"/>
      <c r="AX831" s="211"/>
      <c r="AY831" s="211"/>
      <c r="AZ831" s="211"/>
      <c r="BA831" s="211"/>
      <c r="BB831" s="211"/>
      <c r="BC831" s="211"/>
      <c r="BD831" s="211"/>
      <c r="BE831" s="211"/>
      <c r="BF831" s="211"/>
      <c r="BG831" s="211"/>
      <c r="BH831" s="211"/>
    </row>
    <row r="832" spans="1:60" ht="12.75" outlineLevel="1">
      <c r="A832" s="252"/>
      <c r="B832" s="225"/>
      <c r="C832" s="242" t="s">
        <v>618</v>
      </c>
      <c r="D832" s="228"/>
      <c r="E832" s="232">
        <v>13.6505</v>
      </c>
      <c r="F832" s="237"/>
      <c r="G832" s="237"/>
      <c r="H832" s="238"/>
      <c r="I832" s="254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  <c r="AC832" s="211"/>
      <c r="AD832" s="211"/>
      <c r="AE832" s="211"/>
      <c r="AF832" s="211"/>
      <c r="AG832" s="211"/>
      <c r="AH832" s="211"/>
      <c r="AI832" s="211"/>
      <c r="AJ832" s="211"/>
      <c r="AK832" s="211"/>
      <c r="AL832" s="211"/>
      <c r="AM832" s="211"/>
      <c r="AN832" s="211"/>
      <c r="AO832" s="211"/>
      <c r="AP832" s="211"/>
      <c r="AQ832" s="211"/>
      <c r="AR832" s="211"/>
      <c r="AS832" s="211"/>
      <c r="AT832" s="211"/>
      <c r="AU832" s="211"/>
      <c r="AV832" s="211"/>
      <c r="AW832" s="211"/>
      <c r="AX832" s="211"/>
      <c r="AY832" s="211"/>
      <c r="AZ832" s="211"/>
      <c r="BA832" s="211"/>
      <c r="BB832" s="211"/>
      <c r="BC832" s="211"/>
      <c r="BD832" s="211"/>
      <c r="BE832" s="211"/>
      <c r="BF832" s="211"/>
      <c r="BG832" s="211"/>
      <c r="BH832" s="211"/>
    </row>
    <row r="833" spans="1:60" ht="12.75" outlineLevel="1">
      <c r="A833" s="252"/>
      <c r="B833" s="225"/>
      <c r="C833" s="242" t="s">
        <v>410</v>
      </c>
      <c r="D833" s="228"/>
      <c r="E833" s="232"/>
      <c r="F833" s="237"/>
      <c r="G833" s="237"/>
      <c r="H833" s="238"/>
      <c r="I833" s="254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  <c r="AC833" s="211"/>
      <c r="AD833" s="211"/>
      <c r="AE833" s="211"/>
      <c r="AF833" s="211"/>
      <c r="AG833" s="211"/>
      <c r="AH833" s="211"/>
      <c r="AI833" s="211"/>
      <c r="AJ833" s="211"/>
      <c r="AK833" s="211"/>
      <c r="AL833" s="211"/>
      <c r="AM833" s="211"/>
      <c r="AN833" s="211"/>
      <c r="AO833" s="211"/>
      <c r="AP833" s="211"/>
      <c r="AQ833" s="211"/>
      <c r="AR833" s="211"/>
      <c r="AS833" s="211"/>
      <c r="AT833" s="211"/>
      <c r="AU833" s="211"/>
      <c r="AV833" s="211"/>
      <c r="AW833" s="211"/>
      <c r="AX833" s="211"/>
      <c r="AY833" s="211"/>
      <c r="AZ833" s="211"/>
      <c r="BA833" s="211"/>
      <c r="BB833" s="211"/>
      <c r="BC833" s="211"/>
      <c r="BD833" s="211"/>
      <c r="BE833" s="211"/>
      <c r="BF833" s="211"/>
      <c r="BG833" s="211"/>
      <c r="BH833" s="211"/>
    </row>
    <row r="834" spans="1:60" ht="12.75" outlineLevel="1">
      <c r="A834" s="252"/>
      <c r="B834" s="225"/>
      <c r="C834" s="243" t="s">
        <v>167</v>
      </c>
      <c r="D834" s="229"/>
      <c r="E834" s="233">
        <v>13.6505</v>
      </c>
      <c r="F834" s="237"/>
      <c r="G834" s="237"/>
      <c r="H834" s="238"/>
      <c r="I834" s="254"/>
      <c r="J834" s="211"/>
      <c r="K834" s="211"/>
      <c r="L834" s="211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  <c r="AA834" s="211"/>
      <c r="AB834" s="211"/>
      <c r="AC834" s="211"/>
      <c r="AD834" s="211"/>
      <c r="AE834" s="211"/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1"/>
      <c r="AT834" s="211"/>
      <c r="AU834" s="211"/>
      <c r="AV834" s="211"/>
      <c r="AW834" s="211"/>
      <c r="AX834" s="211"/>
      <c r="AY834" s="211"/>
      <c r="AZ834" s="211"/>
      <c r="BA834" s="211"/>
      <c r="BB834" s="211"/>
      <c r="BC834" s="211"/>
      <c r="BD834" s="211"/>
      <c r="BE834" s="211"/>
      <c r="BF834" s="211"/>
      <c r="BG834" s="211"/>
      <c r="BH834" s="211"/>
    </row>
    <row r="835" spans="1:60" ht="12.75" outlineLevel="1">
      <c r="A835" s="252"/>
      <c r="B835" s="225"/>
      <c r="C835" s="242" t="s">
        <v>619</v>
      </c>
      <c r="D835" s="228"/>
      <c r="E835" s="232">
        <v>53.2565</v>
      </c>
      <c r="F835" s="237"/>
      <c r="G835" s="237"/>
      <c r="H835" s="238"/>
      <c r="I835" s="254"/>
      <c r="J835" s="211"/>
      <c r="K835" s="211"/>
      <c r="L835" s="211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  <c r="AA835" s="211"/>
      <c r="AB835" s="211"/>
      <c r="AC835" s="211"/>
      <c r="AD835" s="211"/>
      <c r="AE835" s="211"/>
      <c r="AF835" s="211"/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1"/>
      <c r="AT835" s="211"/>
      <c r="AU835" s="211"/>
      <c r="AV835" s="211"/>
      <c r="AW835" s="211"/>
      <c r="AX835" s="211"/>
      <c r="AY835" s="211"/>
      <c r="AZ835" s="211"/>
      <c r="BA835" s="211"/>
      <c r="BB835" s="211"/>
      <c r="BC835" s="211"/>
      <c r="BD835" s="211"/>
      <c r="BE835" s="211"/>
      <c r="BF835" s="211"/>
      <c r="BG835" s="211"/>
      <c r="BH835" s="211"/>
    </row>
    <row r="836" spans="1:60" ht="12.75" outlineLevel="1">
      <c r="A836" s="252"/>
      <c r="B836" s="225"/>
      <c r="C836" s="310"/>
      <c r="D836" s="311"/>
      <c r="E836" s="312"/>
      <c r="F836" s="313"/>
      <c r="G836" s="314"/>
      <c r="H836" s="238"/>
      <c r="I836" s="254"/>
      <c r="J836" s="211"/>
      <c r="K836" s="211"/>
      <c r="L836" s="211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211"/>
      <c r="Z836" s="211"/>
      <c r="AA836" s="211"/>
      <c r="AB836" s="211"/>
      <c r="AC836" s="211"/>
      <c r="AD836" s="211"/>
      <c r="AE836" s="211"/>
      <c r="AF836" s="211"/>
      <c r="AG836" s="211"/>
      <c r="AH836" s="211"/>
      <c r="AI836" s="211"/>
      <c r="AJ836" s="211"/>
      <c r="AK836" s="211"/>
      <c r="AL836" s="211"/>
      <c r="AM836" s="211"/>
      <c r="AN836" s="211"/>
      <c r="AO836" s="211"/>
      <c r="AP836" s="211"/>
      <c r="AQ836" s="211"/>
      <c r="AR836" s="211"/>
      <c r="AS836" s="211"/>
      <c r="AT836" s="211"/>
      <c r="AU836" s="211"/>
      <c r="AV836" s="211"/>
      <c r="AW836" s="211"/>
      <c r="AX836" s="211"/>
      <c r="AY836" s="211"/>
      <c r="AZ836" s="211"/>
      <c r="BA836" s="211"/>
      <c r="BB836" s="211"/>
      <c r="BC836" s="211"/>
      <c r="BD836" s="211"/>
      <c r="BE836" s="211"/>
      <c r="BF836" s="211"/>
      <c r="BG836" s="211"/>
      <c r="BH836" s="211"/>
    </row>
    <row r="837" spans="1:60" ht="12.75" outlineLevel="1">
      <c r="A837" s="252"/>
      <c r="B837" s="304" t="s">
        <v>620</v>
      </c>
      <c r="C837" s="305"/>
      <c r="D837" s="306"/>
      <c r="E837" s="307"/>
      <c r="F837" s="308"/>
      <c r="G837" s="309"/>
      <c r="H837" s="238"/>
      <c r="I837" s="254"/>
      <c r="J837" s="211"/>
      <c r="K837" s="211"/>
      <c r="L837" s="211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211"/>
      <c r="Z837" s="211"/>
      <c r="AA837" s="211"/>
      <c r="AB837" s="211"/>
      <c r="AC837" s="211">
        <v>0</v>
      </c>
      <c r="AD837" s="211"/>
      <c r="AE837" s="211"/>
      <c r="AF837" s="211"/>
      <c r="AG837" s="211"/>
      <c r="AH837" s="211"/>
      <c r="AI837" s="211"/>
      <c r="AJ837" s="211"/>
      <c r="AK837" s="211"/>
      <c r="AL837" s="211"/>
      <c r="AM837" s="211"/>
      <c r="AN837" s="211"/>
      <c r="AO837" s="211"/>
      <c r="AP837" s="211"/>
      <c r="AQ837" s="211"/>
      <c r="AR837" s="211"/>
      <c r="AS837" s="211"/>
      <c r="AT837" s="211"/>
      <c r="AU837" s="211"/>
      <c r="AV837" s="211"/>
      <c r="AW837" s="211"/>
      <c r="AX837" s="211"/>
      <c r="AY837" s="211"/>
      <c r="AZ837" s="211"/>
      <c r="BA837" s="211"/>
      <c r="BB837" s="211"/>
      <c r="BC837" s="211"/>
      <c r="BD837" s="211"/>
      <c r="BE837" s="211"/>
      <c r="BF837" s="211"/>
      <c r="BG837" s="211"/>
      <c r="BH837" s="211"/>
    </row>
    <row r="838" spans="1:60" ht="12.75" outlineLevel="1">
      <c r="A838" s="252"/>
      <c r="B838" s="304" t="s">
        <v>621</v>
      </c>
      <c r="C838" s="305"/>
      <c r="D838" s="306"/>
      <c r="E838" s="307"/>
      <c r="F838" s="308"/>
      <c r="G838" s="309"/>
      <c r="H838" s="238"/>
      <c r="I838" s="254"/>
      <c r="J838" s="211"/>
      <c r="K838" s="211"/>
      <c r="L838" s="211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211"/>
      <c r="Z838" s="211"/>
      <c r="AA838" s="211"/>
      <c r="AB838" s="211"/>
      <c r="AC838" s="211"/>
      <c r="AD838" s="211"/>
      <c r="AE838" s="211" t="s">
        <v>179</v>
      </c>
      <c r="AF838" s="211"/>
      <c r="AG838" s="211"/>
      <c r="AH838" s="211"/>
      <c r="AI838" s="211"/>
      <c r="AJ838" s="211"/>
      <c r="AK838" s="211"/>
      <c r="AL838" s="211"/>
      <c r="AM838" s="211"/>
      <c r="AN838" s="211"/>
      <c r="AO838" s="211"/>
      <c r="AP838" s="211"/>
      <c r="AQ838" s="211"/>
      <c r="AR838" s="211"/>
      <c r="AS838" s="211"/>
      <c r="AT838" s="211"/>
      <c r="AU838" s="211"/>
      <c r="AV838" s="211"/>
      <c r="AW838" s="211"/>
      <c r="AX838" s="211"/>
      <c r="AY838" s="211"/>
      <c r="AZ838" s="211"/>
      <c r="BA838" s="211"/>
      <c r="BB838" s="211"/>
      <c r="BC838" s="211"/>
      <c r="BD838" s="211"/>
      <c r="BE838" s="211"/>
      <c r="BF838" s="211"/>
      <c r="BG838" s="211"/>
      <c r="BH838" s="211"/>
    </row>
    <row r="839" spans="1:60" ht="12.75" outlineLevel="1">
      <c r="A839" s="252">
        <v>87</v>
      </c>
      <c r="B839" s="225" t="s">
        <v>622</v>
      </c>
      <c r="C839" s="241" t="s">
        <v>623</v>
      </c>
      <c r="D839" s="227" t="s">
        <v>59</v>
      </c>
      <c r="E839" s="234"/>
      <c r="F839" s="236"/>
      <c r="G839" s="237">
        <f>ROUND(E839*F839,2)</f>
        <v>0</v>
      </c>
      <c r="H839" s="238" t="s">
        <v>559</v>
      </c>
      <c r="I839" s="254" t="s">
        <v>163</v>
      </c>
      <c r="J839" s="211"/>
      <c r="K839" s="211"/>
      <c r="L839" s="211"/>
      <c r="M839" s="211"/>
      <c r="N839" s="211"/>
      <c r="O839" s="211"/>
      <c r="P839" s="211"/>
      <c r="Q839" s="211"/>
      <c r="R839" s="211"/>
      <c r="S839" s="211"/>
      <c r="T839" s="211"/>
      <c r="U839" s="211"/>
      <c r="V839" s="211"/>
      <c r="W839" s="211"/>
      <c r="X839" s="211"/>
      <c r="Y839" s="211"/>
      <c r="Z839" s="211"/>
      <c r="AA839" s="211"/>
      <c r="AB839" s="211"/>
      <c r="AC839" s="211"/>
      <c r="AD839" s="211"/>
      <c r="AE839" s="211" t="s">
        <v>164</v>
      </c>
      <c r="AF839" s="211"/>
      <c r="AG839" s="211"/>
      <c r="AH839" s="211"/>
      <c r="AI839" s="211"/>
      <c r="AJ839" s="211"/>
      <c r="AK839" s="211"/>
      <c r="AL839" s="211"/>
      <c r="AM839" s="211">
        <v>21</v>
      </c>
      <c r="AN839" s="211"/>
      <c r="AO839" s="211"/>
      <c r="AP839" s="211"/>
      <c r="AQ839" s="211"/>
      <c r="AR839" s="211"/>
      <c r="AS839" s="211"/>
      <c r="AT839" s="211"/>
      <c r="AU839" s="211"/>
      <c r="AV839" s="211"/>
      <c r="AW839" s="211"/>
      <c r="AX839" s="211"/>
      <c r="AY839" s="211"/>
      <c r="AZ839" s="211"/>
      <c r="BA839" s="211"/>
      <c r="BB839" s="211"/>
      <c r="BC839" s="211"/>
      <c r="BD839" s="211"/>
      <c r="BE839" s="211"/>
      <c r="BF839" s="211"/>
      <c r="BG839" s="211"/>
      <c r="BH839" s="211"/>
    </row>
    <row r="840" spans="1:60" ht="12.75" outlineLevel="1">
      <c r="A840" s="252"/>
      <c r="B840" s="225"/>
      <c r="C840" s="242" t="s">
        <v>624</v>
      </c>
      <c r="D840" s="228"/>
      <c r="E840" s="232"/>
      <c r="F840" s="237"/>
      <c r="G840" s="237"/>
      <c r="H840" s="238"/>
      <c r="I840" s="254"/>
      <c r="J840" s="211"/>
      <c r="K840" s="211"/>
      <c r="L840" s="211"/>
      <c r="M840" s="211"/>
      <c r="N840" s="211"/>
      <c r="O840" s="211"/>
      <c r="P840" s="211"/>
      <c r="Q840" s="211"/>
      <c r="R840" s="211"/>
      <c r="S840" s="211"/>
      <c r="T840" s="211"/>
      <c r="U840" s="211"/>
      <c r="V840" s="211"/>
      <c r="W840" s="211"/>
      <c r="X840" s="211"/>
      <c r="Y840" s="211"/>
      <c r="Z840" s="211"/>
      <c r="AA840" s="211"/>
      <c r="AB840" s="211"/>
      <c r="AC840" s="211"/>
      <c r="AD840" s="211"/>
      <c r="AE840" s="211"/>
      <c r="AF840" s="211"/>
      <c r="AG840" s="211"/>
      <c r="AH840" s="211"/>
      <c r="AI840" s="211"/>
      <c r="AJ840" s="211"/>
      <c r="AK840" s="211"/>
      <c r="AL840" s="211"/>
      <c r="AM840" s="211"/>
      <c r="AN840" s="211"/>
      <c r="AO840" s="211"/>
      <c r="AP840" s="211"/>
      <c r="AQ840" s="211"/>
      <c r="AR840" s="211"/>
      <c r="AS840" s="211"/>
      <c r="AT840" s="211"/>
      <c r="AU840" s="211"/>
      <c r="AV840" s="211"/>
      <c r="AW840" s="211"/>
      <c r="AX840" s="211"/>
      <c r="AY840" s="211"/>
      <c r="AZ840" s="211"/>
      <c r="BA840" s="211"/>
      <c r="BB840" s="211"/>
      <c r="BC840" s="211"/>
      <c r="BD840" s="211"/>
      <c r="BE840" s="211"/>
      <c r="BF840" s="211"/>
      <c r="BG840" s="211"/>
      <c r="BH840" s="211"/>
    </row>
    <row r="841" spans="1:60" ht="12.75" outlineLevel="1">
      <c r="A841" s="252"/>
      <c r="B841" s="225"/>
      <c r="C841" s="242" t="s">
        <v>625</v>
      </c>
      <c r="D841" s="228"/>
      <c r="E841" s="232"/>
      <c r="F841" s="237"/>
      <c r="G841" s="237"/>
      <c r="H841" s="238"/>
      <c r="I841" s="254"/>
      <c r="J841" s="211"/>
      <c r="K841" s="211"/>
      <c r="L841" s="211"/>
      <c r="M841" s="211"/>
      <c r="N841" s="211"/>
      <c r="O841" s="211"/>
      <c r="P841" s="211"/>
      <c r="Q841" s="211"/>
      <c r="R841" s="211"/>
      <c r="S841" s="211"/>
      <c r="T841" s="211"/>
      <c r="U841" s="211"/>
      <c r="V841" s="211"/>
      <c r="W841" s="211"/>
      <c r="X841" s="211"/>
      <c r="Y841" s="211"/>
      <c r="Z841" s="211"/>
      <c r="AA841" s="211"/>
      <c r="AB841" s="211"/>
      <c r="AC841" s="211"/>
      <c r="AD841" s="211"/>
      <c r="AE841" s="211"/>
      <c r="AF841" s="211"/>
      <c r="AG841" s="211"/>
      <c r="AH841" s="211"/>
      <c r="AI841" s="211"/>
      <c r="AJ841" s="211"/>
      <c r="AK841" s="211"/>
      <c r="AL841" s="211"/>
      <c r="AM841" s="211"/>
      <c r="AN841" s="211"/>
      <c r="AO841" s="211"/>
      <c r="AP841" s="211"/>
      <c r="AQ841" s="211"/>
      <c r="AR841" s="211"/>
      <c r="AS841" s="211"/>
      <c r="AT841" s="211"/>
      <c r="AU841" s="211"/>
      <c r="AV841" s="211"/>
      <c r="AW841" s="211"/>
      <c r="AX841" s="211"/>
      <c r="AY841" s="211"/>
      <c r="AZ841" s="211"/>
      <c r="BA841" s="211"/>
      <c r="BB841" s="211"/>
      <c r="BC841" s="211"/>
      <c r="BD841" s="211"/>
      <c r="BE841" s="211"/>
      <c r="BF841" s="211"/>
      <c r="BG841" s="211"/>
      <c r="BH841" s="211"/>
    </row>
    <row r="842" spans="1:60" ht="12.75" outlineLevel="1">
      <c r="A842" s="252"/>
      <c r="B842" s="225"/>
      <c r="C842" s="242" t="s">
        <v>626</v>
      </c>
      <c r="D842" s="228"/>
      <c r="E842" s="232">
        <v>167.08</v>
      </c>
      <c r="F842" s="237"/>
      <c r="G842" s="237"/>
      <c r="H842" s="238"/>
      <c r="I842" s="254"/>
      <c r="J842" s="211"/>
      <c r="K842" s="211"/>
      <c r="L842" s="211"/>
      <c r="M842" s="211"/>
      <c r="N842" s="211"/>
      <c r="O842" s="211"/>
      <c r="P842" s="211"/>
      <c r="Q842" s="211"/>
      <c r="R842" s="211"/>
      <c r="S842" s="211"/>
      <c r="T842" s="211"/>
      <c r="U842" s="211"/>
      <c r="V842" s="211"/>
      <c r="W842" s="211"/>
      <c r="X842" s="211"/>
      <c r="Y842" s="211"/>
      <c r="Z842" s="211"/>
      <c r="AA842" s="211"/>
      <c r="AB842" s="211"/>
      <c r="AC842" s="211"/>
      <c r="AD842" s="211"/>
      <c r="AE842" s="211"/>
      <c r="AF842" s="211"/>
      <c r="AG842" s="211"/>
      <c r="AH842" s="211"/>
      <c r="AI842" s="211"/>
      <c r="AJ842" s="211"/>
      <c r="AK842" s="211"/>
      <c r="AL842" s="211"/>
      <c r="AM842" s="211"/>
      <c r="AN842" s="211"/>
      <c r="AO842" s="211"/>
      <c r="AP842" s="211"/>
      <c r="AQ842" s="211"/>
      <c r="AR842" s="211"/>
      <c r="AS842" s="211"/>
      <c r="AT842" s="211"/>
      <c r="AU842" s="211"/>
      <c r="AV842" s="211"/>
      <c r="AW842" s="211"/>
      <c r="AX842" s="211"/>
      <c r="AY842" s="211"/>
      <c r="AZ842" s="211"/>
      <c r="BA842" s="211"/>
      <c r="BB842" s="211"/>
      <c r="BC842" s="211"/>
      <c r="BD842" s="211"/>
      <c r="BE842" s="211"/>
      <c r="BF842" s="211"/>
      <c r="BG842" s="211"/>
      <c r="BH842" s="211"/>
    </row>
    <row r="843" spans="1:60" ht="12.75" outlineLevel="1">
      <c r="A843" s="252"/>
      <c r="B843" s="225"/>
      <c r="C843" s="310"/>
      <c r="D843" s="311"/>
      <c r="E843" s="312"/>
      <c r="F843" s="313"/>
      <c r="G843" s="314"/>
      <c r="H843" s="238"/>
      <c r="I843" s="254"/>
      <c r="J843" s="211"/>
      <c r="K843" s="211"/>
      <c r="L843" s="211"/>
      <c r="M843" s="211"/>
      <c r="N843" s="211"/>
      <c r="O843" s="211"/>
      <c r="P843" s="211"/>
      <c r="Q843" s="211"/>
      <c r="R843" s="211"/>
      <c r="S843" s="211"/>
      <c r="T843" s="211"/>
      <c r="U843" s="211"/>
      <c r="V843" s="211"/>
      <c r="W843" s="211"/>
      <c r="X843" s="211"/>
      <c r="Y843" s="211"/>
      <c r="Z843" s="211"/>
      <c r="AA843" s="211"/>
      <c r="AB843" s="211"/>
      <c r="AC843" s="211"/>
      <c r="AD843" s="211"/>
      <c r="AE843" s="211"/>
      <c r="AF843" s="211"/>
      <c r="AG843" s="211"/>
      <c r="AH843" s="211"/>
      <c r="AI843" s="211"/>
      <c r="AJ843" s="211"/>
      <c r="AK843" s="211"/>
      <c r="AL843" s="211"/>
      <c r="AM843" s="211"/>
      <c r="AN843" s="211"/>
      <c r="AO843" s="211"/>
      <c r="AP843" s="211"/>
      <c r="AQ843" s="211"/>
      <c r="AR843" s="211"/>
      <c r="AS843" s="211"/>
      <c r="AT843" s="211"/>
      <c r="AU843" s="211"/>
      <c r="AV843" s="211"/>
      <c r="AW843" s="211"/>
      <c r="AX843" s="211"/>
      <c r="AY843" s="211"/>
      <c r="AZ843" s="211"/>
      <c r="BA843" s="211"/>
      <c r="BB843" s="211"/>
      <c r="BC843" s="211"/>
      <c r="BD843" s="211"/>
      <c r="BE843" s="211"/>
      <c r="BF843" s="211"/>
      <c r="BG843" s="211"/>
      <c r="BH843" s="211"/>
    </row>
    <row r="844" spans="1:31" ht="12.75">
      <c r="A844" s="250" t="s">
        <v>136</v>
      </c>
      <c r="B844" s="223" t="s">
        <v>90</v>
      </c>
      <c r="C844" s="240" t="s">
        <v>91</v>
      </c>
      <c r="D844" s="226"/>
      <c r="E844" s="230"/>
      <c r="F844" s="323">
        <f>SUM(G845:G987)</f>
        <v>0</v>
      </c>
      <c r="G844" s="324"/>
      <c r="H844" s="235"/>
      <c r="I844" s="253"/>
      <c r="AE844" t="s">
        <v>137</v>
      </c>
    </row>
    <row r="845" spans="1:60" ht="12.75" outlineLevel="1">
      <c r="A845" s="252"/>
      <c r="B845" s="325" t="s">
        <v>627</v>
      </c>
      <c r="C845" s="326"/>
      <c r="D845" s="327"/>
      <c r="E845" s="328"/>
      <c r="F845" s="329"/>
      <c r="G845" s="330"/>
      <c r="H845" s="238"/>
      <c r="I845" s="254"/>
      <c r="J845" s="211"/>
      <c r="K845" s="211"/>
      <c r="L845" s="211"/>
      <c r="M845" s="211"/>
      <c r="N845" s="211"/>
      <c r="O845" s="211"/>
      <c r="P845" s="211"/>
      <c r="Q845" s="211"/>
      <c r="R845" s="211"/>
      <c r="S845" s="211"/>
      <c r="T845" s="211"/>
      <c r="U845" s="211"/>
      <c r="V845" s="211"/>
      <c r="W845" s="211"/>
      <c r="X845" s="211"/>
      <c r="Y845" s="211"/>
      <c r="Z845" s="211"/>
      <c r="AA845" s="211"/>
      <c r="AB845" s="211"/>
      <c r="AC845" s="211">
        <v>0</v>
      </c>
      <c r="AD845" s="211"/>
      <c r="AE845" s="211"/>
      <c r="AF845" s="211"/>
      <c r="AG845" s="211"/>
      <c r="AH845" s="211"/>
      <c r="AI845" s="211"/>
      <c r="AJ845" s="211"/>
      <c r="AK845" s="211"/>
      <c r="AL845" s="211"/>
      <c r="AM845" s="211"/>
      <c r="AN845" s="211"/>
      <c r="AO845" s="211"/>
      <c r="AP845" s="211"/>
      <c r="AQ845" s="211"/>
      <c r="AR845" s="211"/>
      <c r="AS845" s="211"/>
      <c r="AT845" s="211"/>
      <c r="AU845" s="211"/>
      <c r="AV845" s="211"/>
      <c r="AW845" s="211"/>
      <c r="AX845" s="211"/>
      <c r="AY845" s="211"/>
      <c r="AZ845" s="211"/>
      <c r="BA845" s="211"/>
      <c r="BB845" s="211"/>
      <c r="BC845" s="211"/>
      <c r="BD845" s="211"/>
      <c r="BE845" s="211"/>
      <c r="BF845" s="211"/>
      <c r="BG845" s="211"/>
      <c r="BH845" s="211"/>
    </row>
    <row r="846" spans="1:60" ht="12.75" outlineLevel="1">
      <c r="A846" s="251">
        <v>88</v>
      </c>
      <c r="B846" s="224" t="s">
        <v>628</v>
      </c>
      <c r="C846" s="241" t="s">
        <v>629</v>
      </c>
      <c r="D846" s="227" t="s">
        <v>161</v>
      </c>
      <c r="E846" s="231">
        <v>290.145</v>
      </c>
      <c r="F846" s="236"/>
      <c r="G846" s="237">
        <f>ROUND(E846*F846,2)</f>
        <v>0</v>
      </c>
      <c r="H846" s="238" t="s">
        <v>630</v>
      </c>
      <c r="I846" s="254" t="s">
        <v>163</v>
      </c>
      <c r="J846" s="211"/>
      <c r="K846" s="211"/>
      <c r="L846" s="211"/>
      <c r="M846" s="211"/>
      <c r="N846" s="211"/>
      <c r="O846" s="211"/>
      <c r="P846" s="211"/>
      <c r="Q846" s="211"/>
      <c r="R846" s="211"/>
      <c r="S846" s="211"/>
      <c r="T846" s="211"/>
      <c r="U846" s="211"/>
      <c r="V846" s="211"/>
      <c r="W846" s="211"/>
      <c r="X846" s="211"/>
      <c r="Y846" s="211"/>
      <c r="Z846" s="211"/>
      <c r="AA846" s="211"/>
      <c r="AB846" s="211"/>
      <c r="AC846" s="211"/>
      <c r="AD846" s="211"/>
      <c r="AE846" s="211" t="s">
        <v>164</v>
      </c>
      <c r="AF846" s="211"/>
      <c r="AG846" s="211"/>
      <c r="AH846" s="211"/>
      <c r="AI846" s="211"/>
      <c r="AJ846" s="211"/>
      <c r="AK846" s="211"/>
      <c r="AL846" s="211"/>
      <c r="AM846" s="211">
        <v>21</v>
      </c>
      <c r="AN846" s="211"/>
      <c r="AO846" s="211"/>
      <c r="AP846" s="211"/>
      <c r="AQ846" s="211"/>
      <c r="AR846" s="211"/>
      <c r="AS846" s="211"/>
      <c r="AT846" s="211"/>
      <c r="AU846" s="211"/>
      <c r="AV846" s="211"/>
      <c r="AW846" s="211"/>
      <c r="AX846" s="211"/>
      <c r="AY846" s="211"/>
      <c r="AZ846" s="211"/>
      <c r="BA846" s="211"/>
      <c r="BB846" s="211"/>
      <c r="BC846" s="211"/>
      <c r="BD846" s="211"/>
      <c r="BE846" s="211"/>
      <c r="BF846" s="211"/>
      <c r="BG846" s="211"/>
      <c r="BH846" s="211"/>
    </row>
    <row r="847" spans="1:60" ht="12.75" outlineLevel="1">
      <c r="A847" s="252"/>
      <c r="B847" s="225"/>
      <c r="C847" s="242" t="s">
        <v>631</v>
      </c>
      <c r="D847" s="228"/>
      <c r="E847" s="232"/>
      <c r="F847" s="237"/>
      <c r="G847" s="237"/>
      <c r="H847" s="238"/>
      <c r="I847" s="254"/>
      <c r="J847" s="211"/>
      <c r="K847" s="211"/>
      <c r="L847" s="211"/>
      <c r="M847" s="211"/>
      <c r="N847" s="211"/>
      <c r="O847" s="211"/>
      <c r="P847" s="211"/>
      <c r="Q847" s="211"/>
      <c r="R847" s="211"/>
      <c r="S847" s="211"/>
      <c r="T847" s="211"/>
      <c r="U847" s="211"/>
      <c r="V847" s="211"/>
      <c r="W847" s="211"/>
      <c r="X847" s="211"/>
      <c r="Y847" s="211"/>
      <c r="Z847" s="211"/>
      <c r="AA847" s="211"/>
      <c r="AB847" s="211"/>
      <c r="AC847" s="211"/>
      <c r="AD847" s="211"/>
      <c r="AE847" s="211"/>
      <c r="AF847" s="211"/>
      <c r="AG847" s="211"/>
      <c r="AH847" s="211"/>
      <c r="AI847" s="211"/>
      <c r="AJ847" s="211"/>
      <c r="AK847" s="211"/>
      <c r="AL847" s="211"/>
      <c r="AM847" s="211"/>
      <c r="AN847" s="211"/>
      <c r="AO847" s="211"/>
      <c r="AP847" s="211"/>
      <c r="AQ847" s="211"/>
      <c r="AR847" s="211"/>
      <c r="AS847" s="211"/>
      <c r="AT847" s="211"/>
      <c r="AU847" s="211"/>
      <c r="AV847" s="211"/>
      <c r="AW847" s="211"/>
      <c r="AX847" s="211"/>
      <c r="AY847" s="211"/>
      <c r="AZ847" s="211"/>
      <c r="BA847" s="211"/>
      <c r="BB847" s="211"/>
      <c r="BC847" s="211"/>
      <c r="BD847" s="211"/>
      <c r="BE847" s="211"/>
      <c r="BF847" s="211"/>
      <c r="BG847" s="211"/>
      <c r="BH847" s="211"/>
    </row>
    <row r="848" spans="1:60" ht="12.75" outlineLevel="1">
      <c r="A848" s="252"/>
      <c r="B848" s="225"/>
      <c r="C848" s="242" t="s">
        <v>245</v>
      </c>
      <c r="D848" s="228"/>
      <c r="E848" s="232"/>
      <c r="F848" s="237"/>
      <c r="G848" s="237"/>
      <c r="H848" s="238"/>
      <c r="I848" s="254"/>
      <c r="J848" s="211"/>
      <c r="K848" s="211"/>
      <c r="L848" s="211"/>
      <c r="M848" s="211"/>
      <c r="N848" s="211"/>
      <c r="O848" s="211"/>
      <c r="P848" s="211"/>
      <c r="Q848" s="211"/>
      <c r="R848" s="211"/>
      <c r="S848" s="211"/>
      <c r="T848" s="211"/>
      <c r="U848" s="211"/>
      <c r="V848" s="211"/>
      <c r="W848" s="211"/>
      <c r="X848" s="211"/>
      <c r="Y848" s="211"/>
      <c r="Z848" s="211"/>
      <c r="AA848" s="211"/>
      <c r="AB848" s="211"/>
      <c r="AC848" s="211"/>
      <c r="AD848" s="211"/>
      <c r="AE848" s="211"/>
      <c r="AF848" s="211"/>
      <c r="AG848" s="211"/>
      <c r="AH848" s="211"/>
      <c r="AI848" s="211"/>
      <c r="AJ848" s="211"/>
      <c r="AK848" s="211"/>
      <c r="AL848" s="211"/>
      <c r="AM848" s="211"/>
      <c r="AN848" s="211"/>
      <c r="AO848" s="211"/>
      <c r="AP848" s="211"/>
      <c r="AQ848" s="211"/>
      <c r="AR848" s="211"/>
      <c r="AS848" s="211"/>
      <c r="AT848" s="211"/>
      <c r="AU848" s="211"/>
      <c r="AV848" s="211"/>
      <c r="AW848" s="211"/>
      <c r="AX848" s="211"/>
      <c r="AY848" s="211"/>
      <c r="AZ848" s="211"/>
      <c r="BA848" s="211"/>
      <c r="BB848" s="211"/>
      <c r="BC848" s="211"/>
      <c r="BD848" s="211"/>
      <c r="BE848" s="211"/>
      <c r="BF848" s="211"/>
      <c r="BG848" s="211"/>
      <c r="BH848" s="211"/>
    </row>
    <row r="849" spans="1:60" ht="12.75" outlineLevel="1">
      <c r="A849" s="252"/>
      <c r="B849" s="225"/>
      <c r="C849" s="242" t="s">
        <v>246</v>
      </c>
      <c r="D849" s="228"/>
      <c r="E849" s="232"/>
      <c r="F849" s="237"/>
      <c r="G849" s="237"/>
      <c r="H849" s="238"/>
      <c r="I849" s="254"/>
      <c r="J849" s="211"/>
      <c r="K849" s="211"/>
      <c r="L849" s="211"/>
      <c r="M849" s="211"/>
      <c r="N849" s="211"/>
      <c r="O849" s="211"/>
      <c r="P849" s="211"/>
      <c r="Q849" s="211"/>
      <c r="R849" s="211"/>
      <c r="S849" s="211"/>
      <c r="T849" s="211"/>
      <c r="U849" s="211"/>
      <c r="V849" s="211"/>
      <c r="W849" s="211"/>
      <c r="X849" s="211"/>
      <c r="Y849" s="211"/>
      <c r="Z849" s="211"/>
      <c r="AA849" s="211"/>
      <c r="AB849" s="211"/>
      <c r="AC849" s="211"/>
      <c r="AD849" s="211"/>
      <c r="AE849" s="211"/>
      <c r="AF849" s="211"/>
      <c r="AG849" s="211"/>
      <c r="AH849" s="211"/>
      <c r="AI849" s="211"/>
      <c r="AJ849" s="211"/>
      <c r="AK849" s="211"/>
      <c r="AL849" s="211"/>
      <c r="AM849" s="211"/>
      <c r="AN849" s="211"/>
      <c r="AO849" s="211"/>
      <c r="AP849" s="211"/>
      <c r="AQ849" s="211"/>
      <c r="AR849" s="211"/>
      <c r="AS849" s="211"/>
      <c r="AT849" s="211"/>
      <c r="AU849" s="211"/>
      <c r="AV849" s="211"/>
      <c r="AW849" s="211"/>
      <c r="AX849" s="211"/>
      <c r="AY849" s="211"/>
      <c r="AZ849" s="211"/>
      <c r="BA849" s="211"/>
      <c r="BB849" s="211"/>
      <c r="BC849" s="211"/>
      <c r="BD849" s="211"/>
      <c r="BE849" s="211"/>
      <c r="BF849" s="211"/>
      <c r="BG849" s="211"/>
      <c r="BH849" s="211"/>
    </row>
    <row r="850" spans="1:60" ht="12.75" outlineLevel="1">
      <c r="A850" s="252"/>
      <c r="B850" s="225"/>
      <c r="C850" s="243" t="s">
        <v>167</v>
      </c>
      <c r="D850" s="229"/>
      <c r="E850" s="233"/>
      <c r="F850" s="237"/>
      <c r="G850" s="237"/>
      <c r="H850" s="238"/>
      <c r="I850" s="254"/>
      <c r="J850" s="211"/>
      <c r="K850" s="211"/>
      <c r="L850" s="211"/>
      <c r="M850" s="211"/>
      <c r="N850" s="211"/>
      <c r="O850" s="211"/>
      <c r="P850" s="211"/>
      <c r="Q850" s="211"/>
      <c r="R850" s="211"/>
      <c r="S850" s="211"/>
      <c r="T850" s="211"/>
      <c r="U850" s="211"/>
      <c r="V850" s="211"/>
      <c r="W850" s="211"/>
      <c r="X850" s="211"/>
      <c r="Y850" s="211"/>
      <c r="Z850" s="211"/>
      <c r="AA850" s="211"/>
      <c r="AB850" s="211"/>
      <c r="AC850" s="211"/>
      <c r="AD850" s="211"/>
      <c r="AE850" s="211"/>
      <c r="AF850" s="211"/>
      <c r="AG850" s="211"/>
      <c r="AH850" s="211"/>
      <c r="AI850" s="211"/>
      <c r="AJ850" s="211"/>
      <c r="AK850" s="211"/>
      <c r="AL850" s="211"/>
      <c r="AM850" s="211"/>
      <c r="AN850" s="211"/>
      <c r="AO850" s="211"/>
      <c r="AP850" s="211"/>
      <c r="AQ850" s="211"/>
      <c r="AR850" s="211"/>
      <c r="AS850" s="211"/>
      <c r="AT850" s="211"/>
      <c r="AU850" s="211"/>
      <c r="AV850" s="211"/>
      <c r="AW850" s="211"/>
      <c r="AX850" s="211"/>
      <c r="AY850" s="211"/>
      <c r="AZ850" s="211"/>
      <c r="BA850" s="211"/>
      <c r="BB850" s="211"/>
      <c r="BC850" s="211"/>
      <c r="BD850" s="211"/>
      <c r="BE850" s="211"/>
      <c r="BF850" s="211"/>
      <c r="BG850" s="211"/>
      <c r="BH850" s="211"/>
    </row>
    <row r="851" spans="1:60" ht="12.75" outlineLevel="1">
      <c r="A851" s="252"/>
      <c r="B851" s="225"/>
      <c r="C851" s="242" t="s">
        <v>632</v>
      </c>
      <c r="D851" s="228"/>
      <c r="E851" s="232">
        <v>79.17</v>
      </c>
      <c r="F851" s="237"/>
      <c r="G851" s="237"/>
      <c r="H851" s="238"/>
      <c r="I851" s="254"/>
      <c r="J851" s="211"/>
      <c r="K851" s="211"/>
      <c r="L851" s="211"/>
      <c r="M851" s="211"/>
      <c r="N851" s="211"/>
      <c r="O851" s="211"/>
      <c r="P851" s="211"/>
      <c r="Q851" s="211"/>
      <c r="R851" s="211"/>
      <c r="S851" s="211"/>
      <c r="T851" s="211"/>
      <c r="U851" s="211"/>
      <c r="V851" s="211"/>
      <c r="W851" s="211"/>
      <c r="X851" s="211"/>
      <c r="Y851" s="211"/>
      <c r="Z851" s="211"/>
      <c r="AA851" s="211"/>
      <c r="AB851" s="211"/>
      <c r="AC851" s="211"/>
      <c r="AD851" s="211"/>
      <c r="AE851" s="211"/>
      <c r="AF851" s="211"/>
      <c r="AG851" s="211"/>
      <c r="AH851" s="211"/>
      <c r="AI851" s="211"/>
      <c r="AJ851" s="211"/>
      <c r="AK851" s="211"/>
      <c r="AL851" s="211"/>
      <c r="AM851" s="211"/>
      <c r="AN851" s="211"/>
      <c r="AO851" s="211"/>
      <c r="AP851" s="211"/>
      <c r="AQ851" s="211"/>
      <c r="AR851" s="211"/>
      <c r="AS851" s="211"/>
      <c r="AT851" s="211"/>
      <c r="AU851" s="211"/>
      <c r="AV851" s="211"/>
      <c r="AW851" s="211"/>
      <c r="AX851" s="211"/>
      <c r="AY851" s="211"/>
      <c r="AZ851" s="211"/>
      <c r="BA851" s="211"/>
      <c r="BB851" s="211"/>
      <c r="BC851" s="211"/>
      <c r="BD851" s="211"/>
      <c r="BE851" s="211"/>
      <c r="BF851" s="211"/>
      <c r="BG851" s="211"/>
      <c r="BH851" s="211"/>
    </row>
    <row r="852" spans="1:60" ht="12.75" outlineLevel="1">
      <c r="A852" s="252"/>
      <c r="B852" s="225"/>
      <c r="C852" s="242" t="s">
        <v>245</v>
      </c>
      <c r="D852" s="228"/>
      <c r="E852" s="232"/>
      <c r="F852" s="237"/>
      <c r="G852" s="237"/>
      <c r="H852" s="238"/>
      <c r="I852" s="254"/>
      <c r="J852" s="211"/>
      <c r="K852" s="211"/>
      <c r="L852" s="211"/>
      <c r="M852" s="211"/>
      <c r="N852" s="211"/>
      <c r="O852" s="211"/>
      <c r="P852" s="211"/>
      <c r="Q852" s="211"/>
      <c r="R852" s="211"/>
      <c r="S852" s="211"/>
      <c r="T852" s="211"/>
      <c r="U852" s="211"/>
      <c r="V852" s="211"/>
      <c r="W852" s="211"/>
      <c r="X852" s="211"/>
      <c r="Y852" s="211"/>
      <c r="Z852" s="211"/>
      <c r="AA852" s="211"/>
      <c r="AB852" s="211"/>
      <c r="AC852" s="211"/>
      <c r="AD852" s="211"/>
      <c r="AE852" s="211"/>
      <c r="AF852" s="211"/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1"/>
      <c r="AT852" s="211"/>
      <c r="AU852" s="211"/>
      <c r="AV852" s="211"/>
      <c r="AW852" s="211"/>
      <c r="AX852" s="211"/>
      <c r="AY852" s="211"/>
      <c r="AZ852" s="211"/>
      <c r="BA852" s="211"/>
      <c r="BB852" s="211"/>
      <c r="BC852" s="211"/>
      <c r="BD852" s="211"/>
      <c r="BE852" s="211"/>
      <c r="BF852" s="211"/>
      <c r="BG852" s="211"/>
      <c r="BH852" s="211"/>
    </row>
    <row r="853" spans="1:60" ht="12.75" outlineLevel="1">
      <c r="A853" s="252"/>
      <c r="B853" s="225"/>
      <c r="C853" s="242" t="s">
        <v>252</v>
      </c>
      <c r="D853" s="228"/>
      <c r="E853" s="232"/>
      <c r="F853" s="237"/>
      <c r="G853" s="237"/>
      <c r="H853" s="238"/>
      <c r="I853" s="254"/>
      <c r="J853" s="211"/>
      <c r="K853" s="211"/>
      <c r="L853" s="211"/>
      <c r="M853" s="211"/>
      <c r="N853" s="211"/>
      <c r="O853" s="211"/>
      <c r="P853" s="211"/>
      <c r="Q853" s="211"/>
      <c r="R853" s="211"/>
      <c r="S853" s="211"/>
      <c r="T853" s="211"/>
      <c r="U853" s="211"/>
      <c r="V853" s="211"/>
      <c r="W853" s="211"/>
      <c r="X853" s="211"/>
      <c r="Y853" s="211"/>
      <c r="Z853" s="211"/>
      <c r="AA853" s="211"/>
      <c r="AB853" s="211"/>
      <c r="AC853" s="211"/>
      <c r="AD853" s="211"/>
      <c r="AE853" s="211"/>
      <c r="AF853" s="211"/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1"/>
      <c r="AT853" s="211"/>
      <c r="AU853" s="211"/>
      <c r="AV853" s="211"/>
      <c r="AW853" s="211"/>
      <c r="AX853" s="211"/>
      <c r="AY853" s="211"/>
      <c r="AZ853" s="211"/>
      <c r="BA853" s="211"/>
      <c r="BB853" s="211"/>
      <c r="BC853" s="211"/>
      <c r="BD853" s="211"/>
      <c r="BE853" s="211"/>
      <c r="BF853" s="211"/>
      <c r="BG853" s="211"/>
      <c r="BH853" s="211"/>
    </row>
    <row r="854" spans="1:60" ht="12.75" outlineLevel="1">
      <c r="A854" s="252"/>
      <c r="B854" s="225"/>
      <c r="C854" s="243" t="s">
        <v>167</v>
      </c>
      <c r="D854" s="229"/>
      <c r="E854" s="233">
        <v>79.17</v>
      </c>
      <c r="F854" s="237"/>
      <c r="G854" s="237"/>
      <c r="H854" s="238"/>
      <c r="I854" s="254"/>
      <c r="J854" s="211"/>
      <c r="K854" s="211"/>
      <c r="L854" s="211"/>
      <c r="M854" s="211"/>
      <c r="N854" s="211"/>
      <c r="O854" s="211"/>
      <c r="P854" s="211"/>
      <c r="Q854" s="211"/>
      <c r="R854" s="211"/>
      <c r="S854" s="211"/>
      <c r="T854" s="211"/>
      <c r="U854" s="211"/>
      <c r="V854" s="211"/>
      <c r="W854" s="211"/>
      <c r="X854" s="211"/>
      <c r="Y854" s="211"/>
      <c r="Z854" s="211"/>
      <c r="AA854" s="211"/>
      <c r="AB854" s="211"/>
      <c r="AC854" s="211"/>
      <c r="AD854" s="211"/>
      <c r="AE854" s="211"/>
      <c r="AF854" s="211"/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1"/>
      <c r="AT854" s="211"/>
      <c r="AU854" s="211"/>
      <c r="AV854" s="211"/>
      <c r="AW854" s="211"/>
      <c r="AX854" s="211"/>
      <c r="AY854" s="211"/>
      <c r="AZ854" s="211"/>
      <c r="BA854" s="211"/>
      <c r="BB854" s="211"/>
      <c r="BC854" s="211"/>
      <c r="BD854" s="211"/>
      <c r="BE854" s="211"/>
      <c r="BF854" s="211"/>
      <c r="BG854" s="211"/>
      <c r="BH854" s="211"/>
    </row>
    <row r="855" spans="1:60" ht="12.75" outlineLevel="1">
      <c r="A855" s="252"/>
      <c r="B855" s="225"/>
      <c r="C855" s="242" t="s">
        <v>633</v>
      </c>
      <c r="D855" s="228"/>
      <c r="E855" s="232">
        <v>137.025</v>
      </c>
      <c r="F855" s="237"/>
      <c r="G855" s="237"/>
      <c r="H855" s="238"/>
      <c r="I855" s="254"/>
      <c r="J855" s="211"/>
      <c r="K855" s="211"/>
      <c r="L855" s="211"/>
      <c r="M855" s="211"/>
      <c r="N855" s="211"/>
      <c r="O855" s="211"/>
      <c r="P855" s="211"/>
      <c r="Q855" s="211"/>
      <c r="R855" s="211"/>
      <c r="S855" s="211"/>
      <c r="T855" s="211"/>
      <c r="U855" s="211"/>
      <c r="V855" s="211"/>
      <c r="W855" s="211"/>
      <c r="X855" s="211"/>
      <c r="Y855" s="211"/>
      <c r="Z855" s="211"/>
      <c r="AA855" s="211"/>
      <c r="AB855" s="211"/>
      <c r="AC855" s="211"/>
      <c r="AD855" s="211"/>
      <c r="AE855" s="211"/>
      <c r="AF855" s="211"/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1"/>
      <c r="AT855" s="211"/>
      <c r="AU855" s="211"/>
      <c r="AV855" s="211"/>
      <c r="AW855" s="211"/>
      <c r="AX855" s="211"/>
      <c r="AY855" s="211"/>
      <c r="AZ855" s="211"/>
      <c r="BA855" s="211"/>
      <c r="BB855" s="211"/>
      <c r="BC855" s="211"/>
      <c r="BD855" s="211"/>
      <c r="BE855" s="211"/>
      <c r="BF855" s="211"/>
      <c r="BG855" s="211"/>
      <c r="BH855" s="211"/>
    </row>
    <row r="856" spans="1:60" ht="12.75" outlineLevel="1">
      <c r="A856" s="252"/>
      <c r="B856" s="225"/>
      <c r="C856" s="242" t="s">
        <v>165</v>
      </c>
      <c r="D856" s="228"/>
      <c r="E856" s="232"/>
      <c r="F856" s="237"/>
      <c r="G856" s="237"/>
      <c r="H856" s="238"/>
      <c r="I856" s="254"/>
      <c r="J856" s="211"/>
      <c r="K856" s="211"/>
      <c r="L856" s="211"/>
      <c r="M856" s="211"/>
      <c r="N856" s="211"/>
      <c r="O856" s="211"/>
      <c r="P856" s="211"/>
      <c r="Q856" s="211"/>
      <c r="R856" s="211"/>
      <c r="S856" s="211"/>
      <c r="T856" s="211"/>
      <c r="U856" s="211"/>
      <c r="V856" s="211"/>
      <c r="W856" s="211"/>
      <c r="X856" s="211"/>
      <c r="Y856" s="211"/>
      <c r="Z856" s="211"/>
      <c r="AA856" s="211"/>
      <c r="AB856" s="211"/>
      <c r="AC856" s="211"/>
      <c r="AD856" s="211"/>
      <c r="AE856" s="211"/>
      <c r="AF856" s="211"/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1"/>
      <c r="AT856" s="211"/>
      <c r="AU856" s="211"/>
      <c r="AV856" s="211"/>
      <c r="AW856" s="211"/>
      <c r="AX856" s="211"/>
      <c r="AY856" s="211"/>
      <c r="AZ856" s="211"/>
      <c r="BA856" s="211"/>
      <c r="BB856" s="211"/>
      <c r="BC856" s="211"/>
      <c r="BD856" s="211"/>
      <c r="BE856" s="211"/>
      <c r="BF856" s="211"/>
      <c r="BG856" s="211"/>
      <c r="BH856" s="211"/>
    </row>
    <row r="857" spans="1:60" ht="12.75" outlineLevel="1">
      <c r="A857" s="252"/>
      <c r="B857" s="225"/>
      <c r="C857" s="242" t="s">
        <v>254</v>
      </c>
      <c r="D857" s="228"/>
      <c r="E857" s="232"/>
      <c r="F857" s="237"/>
      <c r="G857" s="237"/>
      <c r="H857" s="238"/>
      <c r="I857" s="254"/>
      <c r="J857" s="211"/>
      <c r="K857" s="211"/>
      <c r="L857" s="211"/>
      <c r="M857" s="211"/>
      <c r="N857" s="211"/>
      <c r="O857" s="211"/>
      <c r="P857" s="211"/>
      <c r="Q857" s="211"/>
      <c r="R857" s="211"/>
      <c r="S857" s="211"/>
      <c r="T857" s="211"/>
      <c r="U857" s="211"/>
      <c r="V857" s="211"/>
      <c r="W857" s="211"/>
      <c r="X857" s="211"/>
      <c r="Y857" s="211"/>
      <c r="Z857" s="211"/>
      <c r="AA857" s="211"/>
      <c r="AB857" s="211"/>
      <c r="AC857" s="211"/>
      <c r="AD857" s="211"/>
      <c r="AE857" s="211"/>
      <c r="AF857" s="211"/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1"/>
      <c r="AT857" s="211"/>
      <c r="AU857" s="211"/>
      <c r="AV857" s="211"/>
      <c r="AW857" s="211"/>
      <c r="AX857" s="211"/>
      <c r="AY857" s="211"/>
      <c r="AZ857" s="211"/>
      <c r="BA857" s="211"/>
      <c r="BB857" s="211"/>
      <c r="BC857" s="211"/>
      <c r="BD857" s="211"/>
      <c r="BE857" s="211"/>
      <c r="BF857" s="211"/>
      <c r="BG857" s="211"/>
      <c r="BH857" s="211"/>
    </row>
    <row r="858" spans="1:60" ht="12.75" outlineLevel="1">
      <c r="A858" s="252"/>
      <c r="B858" s="225"/>
      <c r="C858" s="243" t="s">
        <v>167</v>
      </c>
      <c r="D858" s="229"/>
      <c r="E858" s="233">
        <v>137.025</v>
      </c>
      <c r="F858" s="237"/>
      <c r="G858" s="237"/>
      <c r="H858" s="238"/>
      <c r="I858" s="254"/>
      <c r="J858" s="211"/>
      <c r="K858" s="211"/>
      <c r="L858" s="211"/>
      <c r="M858" s="211"/>
      <c r="N858" s="211"/>
      <c r="O858" s="211"/>
      <c r="P858" s="211"/>
      <c r="Q858" s="211"/>
      <c r="R858" s="211"/>
      <c r="S858" s="211"/>
      <c r="T858" s="211"/>
      <c r="U858" s="211"/>
      <c r="V858" s="211"/>
      <c r="W858" s="211"/>
      <c r="X858" s="211"/>
      <c r="Y858" s="211"/>
      <c r="Z858" s="211"/>
      <c r="AA858" s="211"/>
      <c r="AB858" s="211"/>
      <c r="AC858" s="211"/>
      <c r="AD858" s="211"/>
      <c r="AE858" s="211"/>
      <c r="AF858" s="211"/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1"/>
      <c r="AT858" s="211"/>
      <c r="AU858" s="211"/>
      <c r="AV858" s="211"/>
      <c r="AW858" s="211"/>
      <c r="AX858" s="211"/>
      <c r="AY858" s="211"/>
      <c r="AZ858" s="211"/>
      <c r="BA858" s="211"/>
      <c r="BB858" s="211"/>
      <c r="BC858" s="211"/>
      <c r="BD858" s="211"/>
      <c r="BE858" s="211"/>
      <c r="BF858" s="211"/>
      <c r="BG858" s="211"/>
      <c r="BH858" s="211"/>
    </row>
    <row r="859" spans="1:60" ht="12.75" outlineLevel="1">
      <c r="A859" s="252"/>
      <c r="B859" s="225"/>
      <c r="C859" s="242" t="s">
        <v>634</v>
      </c>
      <c r="D859" s="228"/>
      <c r="E859" s="232">
        <v>73.95</v>
      </c>
      <c r="F859" s="237"/>
      <c r="G859" s="237"/>
      <c r="H859" s="238"/>
      <c r="I859" s="254"/>
      <c r="J859" s="211"/>
      <c r="K859" s="211"/>
      <c r="L859" s="211"/>
      <c r="M859" s="211"/>
      <c r="N859" s="211"/>
      <c r="O859" s="211"/>
      <c r="P859" s="211"/>
      <c r="Q859" s="211"/>
      <c r="R859" s="211"/>
      <c r="S859" s="211"/>
      <c r="T859" s="211"/>
      <c r="U859" s="211"/>
      <c r="V859" s="211"/>
      <c r="W859" s="211"/>
      <c r="X859" s="211"/>
      <c r="Y859" s="211"/>
      <c r="Z859" s="211"/>
      <c r="AA859" s="211"/>
      <c r="AB859" s="211"/>
      <c r="AC859" s="211"/>
      <c r="AD859" s="211"/>
      <c r="AE859" s="211"/>
      <c r="AF859" s="211"/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1"/>
      <c r="AT859" s="211"/>
      <c r="AU859" s="211"/>
      <c r="AV859" s="211"/>
      <c r="AW859" s="211"/>
      <c r="AX859" s="211"/>
      <c r="AY859" s="211"/>
      <c r="AZ859" s="211"/>
      <c r="BA859" s="211"/>
      <c r="BB859" s="211"/>
      <c r="BC859" s="211"/>
      <c r="BD859" s="211"/>
      <c r="BE859" s="211"/>
      <c r="BF859" s="211"/>
      <c r="BG859" s="211"/>
      <c r="BH859" s="211"/>
    </row>
    <row r="860" spans="1:60" ht="12.75" outlineLevel="1">
      <c r="A860" s="252"/>
      <c r="B860" s="225"/>
      <c r="C860" s="310"/>
      <c r="D860" s="311"/>
      <c r="E860" s="312"/>
      <c r="F860" s="313"/>
      <c r="G860" s="314"/>
      <c r="H860" s="238"/>
      <c r="I860" s="254"/>
      <c r="J860" s="211"/>
      <c r="K860" s="211"/>
      <c r="L860" s="211"/>
      <c r="M860" s="211"/>
      <c r="N860" s="211"/>
      <c r="O860" s="211"/>
      <c r="P860" s="211"/>
      <c r="Q860" s="211"/>
      <c r="R860" s="211"/>
      <c r="S860" s="211"/>
      <c r="T860" s="211"/>
      <c r="U860" s="211"/>
      <c r="V860" s="211"/>
      <c r="W860" s="211"/>
      <c r="X860" s="211"/>
      <c r="Y860" s="211"/>
      <c r="Z860" s="211"/>
      <c r="AA860" s="211"/>
      <c r="AB860" s="211"/>
      <c r="AC860" s="211"/>
      <c r="AD860" s="211"/>
      <c r="AE860" s="211"/>
      <c r="AF860" s="211"/>
      <c r="AG860" s="211"/>
      <c r="AH860" s="211"/>
      <c r="AI860" s="211"/>
      <c r="AJ860" s="211"/>
      <c r="AK860" s="211"/>
      <c r="AL860" s="211"/>
      <c r="AM860" s="211"/>
      <c r="AN860" s="211"/>
      <c r="AO860" s="211"/>
      <c r="AP860" s="211"/>
      <c r="AQ860" s="211"/>
      <c r="AR860" s="211"/>
      <c r="AS860" s="211"/>
      <c r="AT860" s="211"/>
      <c r="AU860" s="211"/>
      <c r="AV860" s="211"/>
      <c r="AW860" s="211"/>
      <c r="AX860" s="211"/>
      <c r="AY860" s="211"/>
      <c r="AZ860" s="211"/>
      <c r="BA860" s="211"/>
      <c r="BB860" s="211"/>
      <c r="BC860" s="211"/>
      <c r="BD860" s="211"/>
      <c r="BE860" s="211"/>
      <c r="BF860" s="211"/>
      <c r="BG860" s="211"/>
      <c r="BH860" s="211"/>
    </row>
    <row r="861" spans="1:60" ht="12.75" outlineLevel="1">
      <c r="A861" s="252"/>
      <c r="B861" s="304" t="s">
        <v>635</v>
      </c>
      <c r="C861" s="305"/>
      <c r="D861" s="306"/>
      <c r="E861" s="307"/>
      <c r="F861" s="308"/>
      <c r="G861" s="309"/>
      <c r="H861" s="238"/>
      <c r="I861" s="254"/>
      <c r="J861" s="211"/>
      <c r="K861" s="211"/>
      <c r="L861" s="211"/>
      <c r="M861" s="211"/>
      <c r="N861" s="211"/>
      <c r="O861" s="211"/>
      <c r="P861" s="211"/>
      <c r="Q861" s="211"/>
      <c r="R861" s="211"/>
      <c r="S861" s="211"/>
      <c r="T861" s="211"/>
      <c r="U861" s="211"/>
      <c r="V861" s="211"/>
      <c r="W861" s="211"/>
      <c r="X861" s="211"/>
      <c r="Y861" s="211"/>
      <c r="Z861" s="211"/>
      <c r="AA861" s="211"/>
      <c r="AB861" s="211"/>
      <c r="AC861" s="211">
        <v>1</v>
      </c>
      <c r="AD861" s="211"/>
      <c r="AE861" s="211"/>
      <c r="AF861" s="211"/>
      <c r="AG861" s="211"/>
      <c r="AH861" s="211"/>
      <c r="AI861" s="211"/>
      <c r="AJ861" s="211"/>
      <c r="AK861" s="211"/>
      <c r="AL861" s="211"/>
      <c r="AM861" s="211"/>
      <c r="AN861" s="211"/>
      <c r="AO861" s="211"/>
      <c r="AP861" s="211"/>
      <c r="AQ861" s="211"/>
      <c r="AR861" s="211"/>
      <c r="AS861" s="211"/>
      <c r="AT861" s="211"/>
      <c r="AU861" s="211"/>
      <c r="AV861" s="211"/>
      <c r="AW861" s="211"/>
      <c r="AX861" s="211"/>
      <c r="AY861" s="211"/>
      <c r="AZ861" s="211"/>
      <c r="BA861" s="211"/>
      <c r="BB861" s="211"/>
      <c r="BC861" s="211"/>
      <c r="BD861" s="211"/>
      <c r="BE861" s="211"/>
      <c r="BF861" s="211"/>
      <c r="BG861" s="211"/>
      <c r="BH861" s="211"/>
    </row>
    <row r="862" spans="1:60" ht="12.75" outlineLevel="1">
      <c r="A862" s="251">
        <v>89</v>
      </c>
      <c r="B862" s="224" t="s">
        <v>636</v>
      </c>
      <c r="C862" s="241" t="s">
        <v>637</v>
      </c>
      <c r="D862" s="227" t="s">
        <v>161</v>
      </c>
      <c r="E862" s="231">
        <v>109.91</v>
      </c>
      <c r="F862" s="236"/>
      <c r="G862" s="237">
        <f>ROUND(E862*F862,2)</f>
        <v>0</v>
      </c>
      <c r="H862" s="238" t="s">
        <v>630</v>
      </c>
      <c r="I862" s="254" t="s">
        <v>163</v>
      </c>
      <c r="J862" s="211"/>
      <c r="K862" s="211"/>
      <c r="L862" s="211"/>
      <c r="M862" s="211"/>
      <c r="N862" s="211"/>
      <c r="O862" s="211"/>
      <c r="P862" s="211"/>
      <c r="Q862" s="211"/>
      <c r="R862" s="211"/>
      <c r="S862" s="211"/>
      <c r="T862" s="211"/>
      <c r="U862" s="211"/>
      <c r="V862" s="211"/>
      <c r="W862" s="211"/>
      <c r="X862" s="211"/>
      <c r="Y862" s="211"/>
      <c r="Z862" s="211"/>
      <c r="AA862" s="211"/>
      <c r="AB862" s="211"/>
      <c r="AC862" s="211"/>
      <c r="AD862" s="211"/>
      <c r="AE862" s="211" t="s">
        <v>164</v>
      </c>
      <c r="AF862" s="211"/>
      <c r="AG862" s="211"/>
      <c r="AH862" s="211"/>
      <c r="AI862" s="211"/>
      <c r="AJ862" s="211"/>
      <c r="AK862" s="211"/>
      <c r="AL862" s="211"/>
      <c r="AM862" s="211">
        <v>21</v>
      </c>
      <c r="AN862" s="211"/>
      <c r="AO862" s="211"/>
      <c r="AP862" s="211"/>
      <c r="AQ862" s="211"/>
      <c r="AR862" s="211"/>
      <c r="AS862" s="211"/>
      <c r="AT862" s="211"/>
      <c r="AU862" s="211"/>
      <c r="AV862" s="211"/>
      <c r="AW862" s="211"/>
      <c r="AX862" s="211"/>
      <c r="AY862" s="211"/>
      <c r="AZ862" s="211"/>
      <c r="BA862" s="211"/>
      <c r="BB862" s="211"/>
      <c r="BC862" s="211"/>
      <c r="BD862" s="211"/>
      <c r="BE862" s="211"/>
      <c r="BF862" s="211"/>
      <c r="BG862" s="211"/>
      <c r="BH862" s="211"/>
    </row>
    <row r="863" spans="1:60" ht="12.75" outlineLevel="1">
      <c r="A863" s="252"/>
      <c r="B863" s="225"/>
      <c r="C863" s="331" t="s">
        <v>638</v>
      </c>
      <c r="D863" s="332"/>
      <c r="E863" s="333"/>
      <c r="F863" s="334"/>
      <c r="G863" s="335"/>
      <c r="H863" s="238"/>
      <c r="I863" s="254"/>
      <c r="J863" s="211"/>
      <c r="K863" s="211"/>
      <c r="L863" s="211"/>
      <c r="M863" s="211"/>
      <c r="N863" s="211"/>
      <c r="O863" s="211"/>
      <c r="P863" s="211"/>
      <c r="Q863" s="211"/>
      <c r="R863" s="211"/>
      <c r="S863" s="211"/>
      <c r="T863" s="211"/>
      <c r="U863" s="211"/>
      <c r="V863" s="211"/>
      <c r="W863" s="211"/>
      <c r="X863" s="211"/>
      <c r="Y863" s="211"/>
      <c r="Z863" s="211"/>
      <c r="AA863" s="211"/>
      <c r="AB863" s="211"/>
      <c r="AC863" s="211"/>
      <c r="AD863" s="211"/>
      <c r="AE863" s="211"/>
      <c r="AF863" s="211"/>
      <c r="AG863" s="211"/>
      <c r="AH863" s="211"/>
      <c r="AI863" s="211"/>
      <c r="AJ863" s="211"/>
      <c r="AK863" s="211"/>
      <c r="AL863" s="211"/>
      <c r="AM863" s="211"/>
      <c r="AN863" s="211"/>
      <c r="AO863" s="211"/>
      <c r="AP863" s="211"/>
      <c r="AQ863" s="211"/>
      <c r="AR863" s="211"/>
      <c r="AS863" s="211"/>
      <c r="AT863" s="211"/>
      <c r="AU863" s="211"/>
      <c r="AV863" s="211"/>
      <c r="AW863" s="211"/>
      <c r="AX863" s="211"/>
      <c r="AY863" s="211"/>
      <c r="AZ863" s="211"/>
      <c r="BA863" s="216" t="str">
        <f>C863</f>
        <v>včetně dodávky fólie a spojovacích prostředků.</v>
      </c>
      <c r="BB863" s="211"/>
      <c r="BC863" s="211"/>
      <c r="BD863" s="211"/>
      <c r="BE863" s="211"/>
      <c r="BF863" s="211"/>
      <c r="BG863" s="211"/>
      <c r="BH863" s="211"/>
    </row>
    <row r="864" spans="1:60" ht="12.75" outlineLevel="1">
      <c r="A864" s="252"/>
      <c r="B864" s="225"/>
      <c r="C864" s="242" t="s">
        <v>245</v>
      </c>
      <c r="D864" s="228"/>
      <c r="E864" s="232"/>
      <c r="F864" s="237"/>
      <c r="G864" s="237"/>
      <c r="H864" s="238"/>
      <c r="I864" s="254"/>
      <c r="J864" s="211"/>
      <c r="K864" s="211"/>
      <c r="L864" s="211"/>
      <c r="M864" s="211"/>
      <c r="N864" s="211"/>
      <c r="O864" s="211"/>
      <c r="P864" s="211"/>
      <c r="Q864" s="211"/>
      <c r="R864" s="211"/>
      <c r="S864" s="211"/>
      <c r="T864" s="211"/>
      <c r="U864" s="211"/>
      <c r="V864" s="211"/>
      <c r="W864" s="211"/>
      <c r="X864" s="211"/>
      <c r="Y864" s="211"/>
      <c r="Z864" s="211"/>
      <c r="AA864" s="211"/>
      <c r="AB864" s="211"/>
      <c r="AC864" s="211"/>
      <c r="AD864" s="211"/>
      <c r="AE864" s="211"/>
      <c r="AF864" s="211"/>
      <c r="AG864" s="211"/>
      <c r="AH864" s="211"/>
      <c r="AI864" s="211"/>
      <c r="AJ864" s="211"/>
      <c r="AK864" s="211"/>
      <c r="AL864" s="211"/>
      <c r="AM864" s="211"/>
      <c r="AN864" s="211"/>
      <c r="AO864" s="211"/>
      <c r="AP864" s="211"/>
      <c r="AQ864" s="211"/>
      <c r="AR864" s="211"/>
      <c r="AS864" s="211"/>
      <c r="AT864" s="211"/>
      <c r="AU864" s="211"/>
      <c r="AV864" s="211"/>
      <c r="AW864" s="211"/>
      <c r="AX864" s="211"/>
      <c r="AY864" s="211"/>
      <c r="AZ864" s="211"/>
      <c r="BA864" s="211"/>
      <c r="BB864" s="211"/>
      <c r="BC864" s="211"/>
      <c r="BD864" s="211"/>
      <c r="BE864" s="211"/>
      <c r="BF864" s="211"/>
      <c r="BG864" s="211"/>
      <c r="BH864" s="211"/>
    </row>
    <row r="865" spans="1:60" ht="12.75" outlineLevel="1">
      <c r="A865" s="252"/>
      <c r="B865" s="225"/>
      <c r="C865" s="242" t="s">
        <v>246</v>
      </c>
      <c r="D865" s="228"/>
      <c r="E865" s="232"/>
      <c r="F865" s="237"/>
      <c r="G865" s="237"/>
      <c r="H865" s="238"/>
      <c r="I865" s="254"/>
      <c r="J865" s="211"/>
      <c r="K865" s="211"/>
      <c r="L865" s="211"/>
      <c r="M865" s="211"/>
      <c r="N865" s="211"/>
      <c r="O865" s="211"/>
      <c r="P865" s="211"/>
      <c r="Q865" s="211"/>
      <c r="R865" s="211"/>
      <c r="S865" s="211"/>
      <c r="T865" s="211"/>
      <c r="U865" s="211"/>
      <c r="V865" s="211"/>
      <c r="W865" s="211"/>
      <c r="X865" s="211"/>
      <c r="Y865" s="211"/>
      <c r="Z865" s="211"/>
      <c r="AA865" s="211"/>
      <c r="AB865" s="211"/>
      <c r="AC865" s="211"/>
      <c r="AD865" s="211"/>
      <c r="AE865" s="211"/>
      <c r="AF865" s="211"/>
      <c r="AG865" s="211"/>
      <c r="AH865" s="211"/>
      <c r="AI865" s="211"/>
      <c r="AJ865" s="211"/>
      <c r="AK865" s="211"/>
      <c r="AL865" s="211"/>
      <c r="AM865" s="211"/>
      <c r="AN865" s="211"/>
      <c r="AO865" s="211"/>
      <c r="AP865" s="211"/>
      <c r="AQ865" s="211"/>
      <c r="AR865" s="211"/>
      <c r="AS865" s="211"/>
      <c r="AT865" s="211"/>
      <c r="AU865" s="211"/>
      <c r="AV865" s="211"/>
      <c r="AW865" s="211"/>
      <c r="AX865" s="211"/>
      <c r="AY865" s="211"/>
      <c r="AZ865" s="211"/>
      <c r="BA865" s="211"/>
      <c r="BB865" s="211"/>
      <c r="BC865" s="211"/>
      <c r="BD865" s="211"/>
      <c r="BE865" s="211"/>
      <c r="BF865" s="211"/>
      <c r="BG865" s="211"/>
      <c r="BH865" s="211"/>
    </row>
    <row r="866" spans="1:60" ht="12.75" outlineLevel="1">
      <c r="A866" s="252"/>
      <c r="B866" s="225"/>
      <c r="C866" s="243" t="s">
        <v>167</v>
      </c>
      <c r="D866" s="229"/>
      <c r="E866" s="233"/>
      <c r="F866" s="237"/>
      <c r="G866" s="237"/>
      <c r="H866" s="238"/>
      <c r="I866" s="254"/>
      <c r="J866" s="211"/>
      <c r="K866" s="211"/>
      <c r="L866" s="211"/>
      <c r="M866" s="211"/>
      <c r="N866" s="211"/>
      <c r="O866" s="211"/>
      <c r="P866" s="211"/>
      <c r="Q866" s="211"/>
      <c r="R866" s="211"/>
      <c r="S866" s="211"/>
      <c r="T866" s="211"/>
      <c r="U866" s="211"/>
      <c r="V866" s="211"/>
      <c r="W866" s="211"/>
      <c r="X866" s="211"/>
      <c r="Y866" s="211"/>
      <c r="Z866" s="211"/>
      <c r="AA866" s="211"/>
      <c r="AB866" s="211"/>
      <c r="AC866" s="211"/>
      <c r="AD866" s="211"/>
      <c r="AE866" s="211"/>
      <c r="AF866" s="211"/>
      <c r="AG866" s="211"/>
      <c r="AH866" s="211"/>
      <c r="AI866" s="211"/>
      <c r="AJ866" s="211"/>
      <c r="AK866" s="211"/>
      <c r="AL866" s="211"/>
      <c r="AM866" s="211"/>
      <c r="AN866" s="211"/>
      <c r="AO866" s="211"/>
      <c r="AP866" s="211"/>
      <c r="AQ866" s="211"/>
      <c r="AR866" s="211"/>
      <c r="AS866" s="211"/>
      <c r="AT866" s="211"/>
      <c r="AU866" s="211"/>
      <c r="AV866" s="211"/>
      <c r="AW866" s="211"/>
      <c r="AX866" s="211"/>
      <c r="AY866" s="211"/>
      <c r="AZ866" s="211"/>
      <c r="BA866" s="211"/>
      <c r="BB866" s="211"/>
      <c r="BC866" s="211"/>
      <c r="BD866" s="211"/>
      <c r="BE866" s="211"/>
      <c r="BF866" s="211"/>
      <c r="BG866" s="211"/>
      <c r="BH866" s="211"/>
    </row>
    <row r="867" spans="1:60" ht="12.75" outlineLevel="1">
      <c r="A867" s="252"/>
      <c r="B867" s="225"/>
      <c r="C867" s="242" t="s">
        <v>247</v>
      </c>
      <c r="D867" s="228"/>
      <c r="E867" s="232">
        <v>39.585</v>
      </c>
      <c r="F867" s="237"/>
      <c r="G867" s="237"/>
      <c r="H867" s="238"/>
      <c r="I867" s="254"/>
      <c r="J867" s="211"/>
      <c r="K867" s="211"/>
      <c r="L867" s="211"/>
      <c r="M867" s="211"/>
      <c r="N867" s="211"/>
      <c r="O867" s="211"/>
      <c r="P867" s="211"/>
      <c r="Q867" s="211"/>
      <c r="R867" s="211"/>
      <c r="S867" s="211"/>
      <c r="T867" s="211"/>
      <c r="U867" s="211"/>
      <c r="V867" s="211"/>
      <c r="W867" s="211"/>
      <c r="X867" s="211"/>
      <c r="Y867" s="211"/>
      <c r="Z867" s="211"/>
      <c r="AA867" s="211"/>
      <c r="AB867" s="211"/>
      <c r="AC867" s="211"/>
      <c r="AD867" s="211"/>
      <c r="AE867" s="211"/>
      <c r="AF867" s="211"/>
      <c r="AG867" s="211"/>
      <c r="AH867" s="211"/>
      <c r="AI867" s="211"/>
      <c r="AJ867" s="211"/>
      <c r="AK867" s="211"/>
      <c r="AL867" s="211"/>
      <c r="AM867" s="211"/>
      <c r="AN867" s="211"/>
      <c r="AO867" s="211"/>
      <c r="AP867" s="211"/>
      <c r="AQ867" s="211"/>
      <c r="AR867" s="211"/>
      <c r="AS867" s="211"/>
      <c r="AT867" s="211"/>
      <c r="AU867" s="211"/>
      <c r="AV867" s="211"/>
      <c r="AW867" s="211"/>
      <c r="AX867" s="211"/>
      <c r="AY867" s="211"/>
      <c r="AZ867" s="211"/>
      <c r="BA867" s="211"/>
      <c r="BB867" s="211"/>
      <c r="BC867" s="211"/>
      <c r="BD867" s="211"/>
      <c r="BE867" s="211"/>
      <c r="BF867" s="211"/>
      <c r="BG867" s="211"/>
      <c r="BH867" s="211"/>
    </row>
    <row r="868" spans="1:60" ht="12.75" outlineLevel="1">
      <c r="A868" s="252"/>
      <c r="B868" s="225"/>
      <c r="C868" s="242" t="s">
        <v>245</v>
      </c>
      <c r="D868" s="228"/>
      <c r="E868" s="232"/>
      <c r="F868" s="237"/>
      <c r="G868" s="237"/>
      <c r="H868" s="238"/>
      <c r="I868" s="254"/>
      <c r="J868" s="211"/>
      <c r="K868" s="211"/>
      <c r="L868" s="211"/>
      <c r="M868" s="211"/>
      <c r="N868" s="211"/>
      <c r="O868" s="211"/>
      <c r="P868" s="211"/>
      <c r="Q868" s="211"/>
      <c r="R868" s="211"/>
      <c r="S868" s="211"/>
      <c r="T868" s="211"/>
      <c r="U868" s="211"/>
      <c r="V868" s="211"/>
      <c r="W868" s="211"/>
      <c r="X868" s="211"/>
      <c r="Y868" s="211"/>
      <c r="Z868" s="211"/>
      <c r="AA868" s="211"/>
      <c r="AB868" s="211"/>
      <c r="AC868" s="211"/>
      <c r="AD868" s="211"/>
      <c r="AE868" s="211"/>
      <c r="AF868" s="211"/>
      <c r="AG868" s="211"/>
      <c r="AH868" s="211"/>
      <c r="AI868" s="211"/>
      <c r="AJ868" s="211"/>
      <c r="AK868" s="211"/>
      <c r="AL868" s="211"/>
      <c r="AM868" s="211"/>
      <c r="AN868" s="211"/>
      <c r="AO868" s="211"/>
      <c r="AP868" s="211"/>
      <c r="AQ868" s="211"/>
      <c r="AR868" s="211"/>
      <c r="AS868" s="211"/>
      <c r="AT868" s="211"/>
      <c r="AU868" s="211"/>
      <c r="AV868" s="211"/>
      <c r="AW868" s="211"/>
      <c r="AX868" s="211"/>
      <c r="AY868" s="211"/>
      <c r="AZ868" s="211"/>
      <c r="BA868" s="211"/>
      <c r="BB868" s="211"/>
      <c r="BC868" s="211"/>
      <c r="BD868" s="211"/>
      <c r="BE868" s="211"/>
      <c r="BF868" s="211"/>
      <c r="BG868" s="211"/>
      <c r="BH868" s="211"/>
    </row>
    <row r="869" spans="1:60" ht="12.75" outlineLevel="1">
      <c r="A869" s="252"/>
      <c r="B869" s="225"/>
      <c r="C869" s="242" t="s">
        <v>252</v>
      </c>
      <c r="D869" s="228"/>
      <c r="E869" s="232"/>
      <c r="F869" s="237"/>
      <c r="G869" s="237"/>
      <c r="H869" s="238"/>
      <c r="I869" s="254"/>
      <c r="J869" s="211"/>
      <c r="K869" s="211"/>
      <c r="L869" s="211"/>
      <c r="M869" s="211"/>
      <c r="N869" s="211"/>
      <c r="O869" s="211"/>
      <c r="P869" s="211"/>
      <c r="Q869" s="211"/>
      <c r="R869" s="211"/>
      <c r="S869" s="211"/>
      <c r="T869" s="211"/>
      <c r="U869" s="211"/>
      <c r="V869" s="211"/>
      <c r="W869" s="211"/>
      <c r="X869" s="211"/>
      <c r="Y869" s="211"/>
      <c r="Z869" s="211"/>
      <c r="AA869" s="211"/>
      <c r="AB869" s="211"/>
      <c r="AC869" s="211"/>
      <c r="AD869" s="211"/>
      <c r="AE869" s="211"/>
      <c r="AF869" s="211"/>
      <c r="AG869" s="211"/>
      <c r="AH869" s="211"/>
      <c r="AI869" s="211"/>
      <c r="AJ869" s="211"/>
      <c r="AK869" s="211"/>
      <c r="AL869" s="211"/>
      <c r="AM869" s="211"/>
      <c r="AN869" s="211"/>
      <c r="AO869" s="211"/>
      <c r="AP869" s="211"/>
      <c r="AQ869" s="211"/>
      <c r="AR869" s="211"/>
      <c r="AS869" s="211"/>
      <c r="AT869" s="211"/>
      <c r="AU869" s="211"/>
      <c r="AV869" s="211"/>
      <c r="AW869" s="211"/>
      <c r="AX869" s="211"/>
      <c r="AY869" s="211"/>
      <c r="AZ869" s="211"/>
      <c r="BA869" s="211"/>
      <c r="BB869" s="211"/>
      <c r="BC869" s="211"/>
      <c r="BD869" s="211"/>
      <c r="BE869" s="211"/>
      <c r="BF869" s="211"/>
      <c r="BG869" s="211"/>
      <c r="BH869" s="211"/>
    </row>
    <row r="870" spans="1:60" ht="12.75" outlineLevel="1">
      <c r="A870" s="252"/>
      <c r="B870" s="225"/>
      <c r="C870" s="243" t="s">
        <v>167</v>
      </c>
      <c r="D870" s="229"/>
      <c r="E870" s="233">
        <v>39.585</v>
      </c>
      <c r="F870" s="237"/>
      <c r="G870" s="237"/>
      <c r="H870" s="238"/>
      <c r="I870" s="254"/>
      <c r="J870" s="211"/>
      <c r="K870" s="211"/>
      <c r="L870" s="211"/>
      <c r="M870" s="211"/>
      <c r="N870" s="211"/>
      <c r="O870" s="211"/>
      <c r="P870" s="211"/>
      <c r="Q870" s="211"/>
      <c r="R870" s="211"/>
      <c r="S870" s="211"/>
      <c r="T870" s="211"/>
      <c r="U870" s="211"/>
      <c r="V870" s="211"/>
      <c r="W870" s="211"/>
      <c r="X870" s="211"/>
      <c r="Y870" s="211"/>
      <c r="Z870" s="211"/>
      <c r="AA870" s="211"/>
      <c r="AB870" s="211"/>
      <c r="AC870" s="211"/>
      <c r="AD870" s="211"/>
      <c r="AE870" s="211"/>
      <c r="AF870" s="211"/>
      <c r="AG870" s="211"/>
      <c r="AH870" s="211"/>
      <c r="AI870" s="211"/>
      <c r="AJ870" s="211"/>
      <c r="AK870" s="211"/>
      <c r="AL870" s="211"/>
      <c r="AM870" s="211"/>
      <c r="AN870" s="211"/>
      <c r="AO870" s="211"/>
      <c r="AP870" s="211"/>
      <c r="AQ870" s="211"/>
      <c r="AR870" s="211"/>
      <c r="AS870" s="211"/>
      <c r="AT870" s="211"/>
      <c r="AU870" s="211"/>
      <c r="AV870" s="211"/>
      <c r="AW870" s="211"/>
      <c r="AX870" s="211"/>
      <c r="AY870" s="211"/>
      <c r="AZ870" s="211"/>
      <c r="BA870" s="211"/>
      <c r="BB870" s="211"/>
      <c r="BC870" s="211"/>
      <c r="BD870" s="211"/>
      <c r="BE870" s="211"/>
      <c r="BF870" s="211"/>
      <c r="BG870" s="211"/>
      <c r="BH870" s="211"/>
    </row>
    <row r="871" spans="1:60" ht="12.75" outlineLevel="1">
      <c r="A871" s="252"/>
      <c r="B871" s="225"/>
      <c r="C871" s="242" t="s">
        <v>253</v>
      </c>
      <c r="D871" s="228"/>
      <c r="E871" s="232">
        <v>45.675</v>
      </c>
      <c r="F871" s="237"/>
      <c r="G871" s="237"/>
      <c r="H871" s="238"/>
      <c r="I871" s="254"/>
      <c r="J871" s="211"/>
      <c r="K871" s="211"/>
      <c r="L871" s="211"/>
      <c r="M871" s="211"/>
      <c r="N871" s="211"/>
      <c r="O871" s="211"/>
      <c r="P871" s="211"/>
      <c r="Q871" s="211"/>
      <c r="R871" s="211"/>
      <c r="S871" s="211"/>
      <c r="T871" s="211"/>
      <c r="U871" s="211"/>
      <c r="V871" s="211"/>
      <c r="W871" s="211"/>
      <c r="X871" s="211"/>
      <c r="Y871" s="211"/>
      <c r="Z871" s="211"/>
      <c r="AA871" s="211"/>
      <c r="AB871" s="211"/>
      <c r="AC871" s="211"/>
      <c r="AD871" s="211"/>
      <c r="AE871" s="211"/>
      <c r="AF871" s="211"/>
      <c r="AG871" s="211"/>
      <c r="AH871" s="211"/>
      <c r="AI871" s="211"/>
      <c r="AJ871" s="211"/>
      <c r="AK871" s="211"/>
      <c r="AL871" s="211"/>
      <c r="AM871" s="211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1"/>
      <c r="AZ871" s="211"/>
      <c r="BA871" s="211"/>
      <c r="BB871" s="211"/>
      <c r="BC871" s="211"/>
      <c r="BD871" s="211"/>
      <c r="BE871" s="211"/>
      <c r="BF871" s="211"/>
      <c r="BG871" s="211"/>
      <c r="BH871" s="211"/>
    </row>
    <row r="872" spans="1:60" ht="12.75" outlineLevel="1">
      <c r="A872" s="252"/>
      <c r="B872" s="225"/>
      <c r="C872" s="242" t="s">
        <v>165</v>
      </c>
      <c r="D872" s="228"/>
      <c r="E872" s="232"/>
      <c r="F872" s="237"/>
      <c r="G872" s="237"/>
      <c r="H872" s="238"/>
      <c r="I872" s="254"/>
      <c r="J872" s="211"/>
      <c r="K872" s="211"/>
      <c r="L872" s="211"/>
      <c r="M872" s="211"/>
      <c r="N872" s="211"/>
      <c r="O872" s="211"/>
      <c r="P872" s="211"/>
      <c r="Q872" s="211"/>
      <c r="R872" s="211"/>
      <c r="S872" s="211"/>
      <c r="T872" s="211"/>
      <c r="U872" s="211"/>
      <c r="V872" s="211"/>
      <c r="W872" s="211"/>
      <c r="X872" s="211"/>
      <c r="Y872" s="211"/>
      <c r="Z872" s="211"/>
      <c r="AA872" s="211"/>
      <c r="AB872" s="211"/>
      <c r="AC872" s="211"/>
      <c r="AD872" s="211"/>
      <c r="AE872" s="211"/>
      <c r="AF872" s="211"/>
      <c r="AG872" s="211"/>
      <c r="AH872" s="211"/>
      <c r="AI872" s="211"/>
      <c r="AJ872" s="211"/>
      <c r="AK872" s="211"/>
      <c r="AL872" s="211"/>
      <c r="AM872" s="211"/>
      <c r="AN872" s="211"/>
      <c r="AO872" s="211"/>
      <c r="AP872" s="211"/>
      <c r="AQ872" s="211"/>
      <c r="AR872" s="211"/>
      <c r="AS872" s="211"/>
      <c r="AT872" s="211"/>
      <c r="AU872" s="211"/>
      <c r="AV872" s="211"/>
      <c r="AW872" s="211"/>
      <c r="AX872" s="211"/>
      <c r="AY872" s="211"/>
      <c r="AZ872" s="211"/>
      <c r="BA872" s="211"/>
      <c r="BB872" s="211"/>
      <c r="BC872" s="211"/>
      <c r="BD872" s="211"/>
      <c r="BE872" s="211"/>
      <c r="BF872" s="211"/>
      <c r="BG872" s="211"/>
      <c r="BH872" s="211"/>
    </row>
    <row r="873" spans="1:60" ht="12.75" outlineLevel="1">
      <c r="A873" s="252"/>
      <c r="B873" s="225"/>
      <c r="C873" s="242" t="s">
        <v>254</v>
      </c>
      <c r="D873" s="228"/>
      <c r="E873" s="232"/>
      <c r="F873" s="237"/>
      <c r="G873" s="237"/>
      <c r="H873" s="238"/>
      <c r="I873" s="254"/>
      <c r="J873" s="211"/>
      <c r="K873" s="211"/>
      <c r="L873" s="211"/>
      <c r="M873" s="211"/>
      <c r="N873" s="211"/>
      <c r="O873" s="211"/>
      <c r="P873" s="211"/>
      <c r="Q873" s="211"/>
      <c r="R873" s="211"/>
      <c r="S873" s="211"/>
      <c r="T873" s="211"/>
      <c r="U873" s="211"/>
      <c r="V873" s="211"/>
      <c r="W873" s="211"/>
      <c r="X873" s="211"/>
      <c r="Y873" s="211"/>
      <c r="Z873" s="211"/>
      <c r="AA873" s="211"/>
      <c r="AB873" s="211"/>
      <c r="AC873" s="211"/>
      <c r="AD873" s="211"/>
      <c r="AE873" s="211"/>
      <c r="AF873" s="211"/>
      <c r="AG873" s="211"/>
      <c r="AH873" s="211"/>
      <c r="AI873" s="211"/>
      <c r="AJ873" s="211"/>
      <c r="AK873" s="211"/>
      <c r="AL873" s="211"/>
      <c r="AM873" s="211"/>
      <c r="AN873" s="211"/>
      <c r="AO873" s="211"/>
      <c r="AP873" s="211"/>
      <c r="AQ873" s="211"/>
      <c r="AR873" s="211"/>
      <c r="AS873" s="211"/>
      <c r="AT873" s="211"/>
      <c r="AU873" s="211"/>
      <c r="AV873" s="211"/>
      <c r="AW873" s="211"/>
      <c r="AX873" s="211"/>
      <c r="AY873" s="211"/>
      <c r="AZ873" s="211"/>
      <c r="BA873" s="211"/>
      <c r="BB873" s="211"/>
      <c r="BC873" s="211"/>
      <c r="BD873" s="211"/>
      <c r="BE873" s="211"/>
      <c r="BF873" s="211"/>
      <c r="BG873" s="211"/>
      <c r="BH873" s="211"/>
    </row>
    <row r="874" spans="1:60" ht="12.75" outlineLevel="1">
      <c r="A874" s="252"/>
      <c r="B874" s="225"/>
      <c r="C874" s="243" t="s">
        <v>167</v>
      </c>
      <c r="D874" s="229"/>
      <c r="E874" s="233">
        <v>45.675</v>
      </c>
      <c r="F874" s="237"/>
      <c r="G874" s="237"/>
      <c r="H874" s="238"/>
      <c r="I874" s="254"/>
      <c r="J874" s="211"/>
      <c r="K874" s="211"/>
      <c r="L874" s="211"/>
      <c r="M874" s="211"/>
      <c r="N874" s="211"/>
      <c r="O874" s="211"/>
      <c r="P874" s="211"/>
      <c r="Q874" s="211"/>
      <c r="R874" s="211"/>
      <c r="S874" s="211"/>
      <c r="T874" s="211"/>
      <c r="U874" s="211"/>
      <c r="V874" s="211"/>
      <c r="W874" s="211"/>
      <c r="X874" s="211"/>
      <c r="Y874" s="211"/>
      <c r="Z874" s="211"/>
      <c r="AA874" s="211"/>
      <c r="AB874" s="211"/>
      <c r="AC874" s="211"/>
      <c r="AD874" s="211"/>
      <c r="AE874" s="211"/>
      <c r="AF874" s="211"/>
      <c r="AG874" s="211"/>
      <c r="AH874" s="211"/>
      <c r="AI874" s="211"/>
      <c r="AJ874" s="211"/>
      <c r="AK874" s="211"/>
      <c r="AL874" s="211"/>
      <c r="AM874" s="211"/>
      <c r="AN874" s="211"/>
      <c r="AO874" s="211"/>
      <c r="AP874" s="211"/>
      <c r="AQ874" s="211"/>
      <c r="AR874" s="211"/>
      <c r="AS874" s="211"/>
      <c r="AT874" s="211"/>
      <c r="AU874" s="211"/>
      <c r="AV874" s="211"/>
      <c r="AW874" s="211"/>
      <c r="AX874" s="211"/>
      <c r="AY874" s="211"/>
      <c r="AZ874" s="211"/>
      <c r="BA874" s="211"/>
      <c r="BB874" s="211"/>
      <c r="BC874" s="211"/>
      <c r="BD874" s="211"/>
      <c r="BE874" s="211"/>
      <c r="BF874" s="211"/>
      <c r="BG874" s="211"/>
      <c r="BH874" s="211"/>
    </row>
    <row r="875" spans="1:60" ht="12.75" outlineLevel="1">
      <c r="A875" s="252"/>
      <c r="B875" s="225"/>
      <c r="C875" s="242" t="s">
        <v>639</v>
      </c>
      <c r="D875" s="228"/>
      <c r="E875" s="232">
        <v>24.65</v>
      </c>
      <c r="F875" s="237"/>
      <c r="G875" s="237"/>
      <c r="H875" s="238"/>
      <c r="I875" s="254"/>
      <c r="J875" s="211"/>
      <c r="K875" s="211"/>
      <c r="L875" s="211"/>
      <c r="M875" s="211"/>
      <c r="N875" s="211"/>
      <c r="O875" s="211"/>
      <c r="P875" s="211"/>
      <c r="Q875" s="211"/>
      <c r="R875" s="211"/>
      <c r="S875" s="211"/>
      <c r="T875" s="211"/>
      <c r="U875" s="211"/>
      <c r="V875" s="211"/>
      <c r="W875" s="211"/>
      <c r="X875" s="211"/>
      <c r="Y875" s="211"/>
      <c r="Z875" s="211"/>
      <c r="AA875" s="211"/>
      <c r="AB875" s="211"/>
      <c r="AC875" s="211"/>
      <c r="AD875" s="211"/>
      <c r="AE875" s="211"/>
      <c r="AF875" s="211"/>
      <c r="AG875" s="211"/>
      <c r="AH875" s="211"/>
      <c r="AI875" s="211"/>
      <c r="AJ875" s="211"/>
      <c r="AK875" s="211"/>
      <c r="AL875" s="211"/>
      <c r="AM875" s="211"/>
      <c r="AN875" s="211"/>
      <c r="AO875" s="211"/>
      <c r="AP875" s="211"/>
      <c r="AQ875" s="211"/>
      <c r="AR875" s="211"/>
      <c r="AS875" s="211"/>
      <c r="AT875" s="211"/>
      <c r="AU875" s="211"/>
      <c r="AV875" s="211"/>
      <c r="AW875" s="211"/>
      <c r="AX875" s="211"/>
      <c r="AY875" s="211"/>
      <c r="AZ875" s="211"/>
      <c r="BA875" s="211"/>
      <c r="BB875" s="211"/>
      <c r="BC875" s="211"/>
      <c r="BD875" s="211"/>
      <c r="BE875" s="211"/>
      <c r="BF875" s="211"/>
      <c r="BG875" s="211"/>
      <c r="BH875" s="211"/>
    </row>
    <row r="876" spans="1:60" ht="12.75" outlineLevel="1">
      <c r="A876" s="252"/>
      <c r="B876" s="225"/>
      <c r="C876" s="310"/>
      <c r="D876" s="311"/>
      <c r="E876" s="312"/>
      <c r="F876" s="313"/>
      <c r="G876" s="314"/>
      <c r="H876" s="238"/>
      <c r="I876" s="254"/>
      <c r="J876" s="211"/>
      <c r="K876" s="211"/>
      <c r="L876" s="211"/>
      <c r="M876" s="211"/>
      <c r="N876" s="211"/>
      <c r="O876" s="211"/>
      <c r="P876" s="211"/>
      <c r="Q876" s="211"/>
      <c r="R876" s="211"/>
      <c r="S876" s="211"/>
      <c r="T876" s="211"/>
      <c r="U876" s="211"/>
      <c r="V876" s="211"/>
      <c r="W876" s="211"/>
      <c r="X876" s="211"/>
      <c r="Y876" s="211"/>
      <c r="Z876" s="211"/>
      <c r="AA876" s="211"/>
      <c r="AB876" s="211"/>
      <c r="AC876" s="211"/>
      <c r="AD876" s="211"/>
      <c r="AE876" s="211"/>
      <c r="AF876" s="211"/>
      <c r="AG876" s="211"/>
      <c r="AH876" s="211"/>
      <c r="AI876" s="211"/>
      <c r="AJ876" s="211"/>
      <c r="AK876" s="211"/>
      <c r="AL876" s="211"/>
      <c r="AM876" s="211"/>
      <c r="AN876" s="211"/>
      <c r="AO876" s="211"/>
      <c r="AP876" s="211"/>
      <c r="AQ876" s="211"/>
      <c r="AR876" s="211"/>
      <c r="AS876" s="211"/>
      <c r="AT876" s="211"/>
      <c r="AU876" s="211"/>
      <c r="AV876" s="211"/>
      <c r="AW876" s="211"/>
      <c r="AX876" s="211"/>
      <c r="AY876" s="211"/>
      <c r="AZ876" s="211"/>
      <c r="BA876" s="211"/>
      <c r="BB876" s="211"/>
      <c r="BC876" s="211"/>
      <c r="BD876" s="211"/>
      <c r="BE876" s="211"/>
      <c r="BF876" s="211"/>
      <c r="BG876" s="211"/>
      <c r="BH876" s="211"/>
    </row>
    <row r="877" spans="1:60" ht="12.75" outlineLevel="1">
      <c r="A877" s="252"/>
      <c r="B877" s="304" t="s">
        <v>640</v>
      </c>
      <c r="C877" s="305"/>
      <c r="D877" s="306"/>
      <c r="E877" s="307"/>
      <c r="F877" s="308"/>
      <c r="G877" s="309"/>
      <c r="H877" s="238"/>
      <c r="I877" s="254"/>
      <c r="J877" s="211"/>
      <c r="K877" s="211"/>
      <c r="L877" s="211"/>
      <c r="M877" s="211"/>
      <c r="N877" s="211"/>
      <c r="O877" s="211"/>
      <c r="P877" s="211"/>
      <c r="Q877" s="211"/>
      <c r="R877" s="211"/>
      <c r="S877" s="211"/>
      <c r="T877" s="211"/>
      <c r="U877" s="211"/>
      <c r="V877" s="211"/>
      <c r="W877" s="211"/>
      <c r="X877" s="211"/>
      <c r="Y877" s="211"/>
      <c r="Z877" s="211"/>
      <c r="AA877" s="211"/>
      <c r="AB877" s="211"/>
      <c r="AC877" s="211">
        <v>0</v>
      </c>
      <c r="AD877" s="211"/>
      <c r="AE877" s="211"/>
      <c r="AF877" s="211"/>
      <c r="AG877" s="211"/>
      <c r="AH877" s="211"/>
      <c r="AI877" s="211"/>
      <c r="AJ877" s="211"/>
      <c r="AK877" s="211"/>
      <c r="AL877" s="211"/>
      <c r="AM877" s="211"/>
      <c r="AN877" s="211"/>
      <c r="AO877" s="211"/>
      <c r="AP877" s="211"/>
      <c r="AQ877" s="211"/>
      <c r="AR877" s="211"/>
      <c r="AS877" s="211"/>
      <c r="AT877" s="211"/>
      <c r="AU877" s="211"/>
      <c r="AV877" s="211"/>
      <c r="AW877" s="211"/>
      <c r="AX877" s="211"/>
      <c r="AY877" s="211"/>
      <c r="AZ877" s="211"/>
      <c r="BA877" s="211"/>
      <c r="BB877" s="211"/>
      <c r="BC877" s="211"/>
      <c r="BD877" s="211"/>
      <c r="BE877" s="211"/>
      <c r="BF877" s="211"/>
      <c r="BG877" s="211"/>
      <c r="BH877" s="211"/>
    </row>
    <row r="878" spans="1:60" ht="12.75" outlineLevel="1">
      <c r="A878" s="251">
        <v>90</v>
      </c>
      <c r="B878" s="224" t="s">
        <v>641</v>
      </c>
      <c r="C878" s="241" t="s">
        <v>642</v>
      </c>
      <c r="D878" s="227" t="s">
        <v>161</v>
      </c>
      <c r="E878" s="231">
        <v>87.98</v>
      </c>
      <c r="F878" s="236"/>
      <c r="G878" s="237">
        <f>ROUND(E878*F878,2)</f>
        <v>0</v>
      </c>
      <c r="H878" s="238" t="s">
        <v>630</v>
      </c>
      <c r="I878" s="254" t="s">
        <v>163</v>
      </c>
      <c r="J878" s="211"/>
      <c r="K878" s="211"/>
      <c r="L878" s="211"/>
      <c r="M878" s="211"/>
      <c r="N878" s="211"/>
      <c r="O878" s="211"/>
      <c r="P878" s="211"/>
      <c r="Q878" s="211"/>
      <c r="R878" s="211"/>
      <c r="S878" s="211"/>
      <c r="T878" s="211"/>
      <c r="U878" s="211"/>
      <c r="V878" s="211"/>
      <c r="W878" s="211"/>
      <c r="X878" s="211"/>
      <c r="Y878" s="211"/>
      <c r="Z878" s="211"/>
      <c r="AA878" s="211"/>
      <c r="AB878" s="211"/>
      <c r="AC878" s="211"/>
      <c r="AD878" s="211"/>
      <c r="AE878" s="211" t="s">
        <v>164</v>
      </c>
      <c r="AF878" s="211"/>
      <c r="AG878" s="211"/>
      <c r="AH878" s="211"/>
      <c r="AI878" s="211"/>
      <c r="AJ878" s="211"/>
      <c r="AK878" s="211"/>
      <c r="AL878" s="211"/>
      <c r="AM878" s="211">
        <v>21</v>
      </c>
      <c r="AN878" s="211"/>
      <c r="AO878" s="211"/>
      <c r="AP878" s="211"/>
      <c r="AQ878" s="211"/>
      <c r="AR878" s="211"/>
      <c r="AS878" s="211"/>
      <c r="AT878" s="211"/>
      <c r="AU878" s="211"/>
      <c r="AV878" s="211"/>
      <c r="AW878" s="211"/>
      <c r="AX878" s="211"/>
      <c r="AY878" s="211"/>
      <c r="AZ878" s="211"/>
      <c r="BA878" s="211"/>
      <c r="BB878" s="211"/>
      <c r="BC878" s="211"/>
      <c r="BD878" s="211"/>
      <c r="BE878" s="211"/>
      <c r="BF878" s="211"/>
      <c r="BG878" s="211"/>
      <c r="BH878" s="211"/>
    </row>
    <row r="879" spans="1:60" ht="12.75" outlineLevel="1">
      <c r="A879" s="252"/>
      <c r="B879" s="225"/>
      <c r="C879" s="242" t="s">
        <v>165</v>
      </c>
      <c r="D879" s="228"/>
      <c r="E879" s="232"/>
      <c r="F879" s="237"/>
      <c r="G879" s="237"/>
      <c r="H879" s="238"/>
      <c r="I879" s="254"/>
      <c r="J879" s="211"/>
      <c r="K879" s="211"/>
      <c r="L879" s="211"/>
      <c r="M879" s="211"/>
      <c r="N879" s="211"/>
      <c r="O879" s="211"/>
      <c r="P879" s="211"/>
      <c r="Q879" s="211"/>
      <c r="R879" s="211"/>
      <c r="S879" s="211"/>
      <c r="T879" s="211"/>
      <c r="U879" s="211"/>
      <c r="V879" s="211"/>
      <c r="W879" s="211"/>
      <c r="X879" s="211"/>
      <c r="Y879" s="211"/>
      <c r="Z879" s="211"/>
      <c r="AA879" s="211"/>
      <c r="AB879" s="211"/>
      <c r="AC879" s="211"/>
      <c r="AD879" s="211"/>
      <c r="AE879" s="211"/>
      <c r="AF879" s="211"/>
      <c r="AG879" s="211"/>
      <c r="AH879" s="211"/>
      <c r="AI879" s="211"/>
      <c r="AJ879" s="211"/>
      <c r="AK879" s="211"/>
      <c r="AL879" s="211"/>
      <c r="AM879" s="211"/>
      <c r="AN879" s="211"/>
      <c r="AO879" s="211"/>
      <c r="AP879" s="211"/>
      <c r="AQ879" s="211"/>
      <c r="AR879" s="211"/>
      <c r="AS879" s="211"/>
      <c r="AT879" s="211"/>
      <c r="AU879" s="211"/>
      <c r="AV879" s="211"/>
      <c r="AW879" s="211"/>
      <c r="AX879" s="211"/>
      <c r="AY879" s="211"/>
      <c r="AZ879" s="211"/>
      <c r="BA879" s="211"/>
      <c r="BB879" s="211"/>
      <c r="BC879" s="211"/>
      <c r="BD879" s="211"/>
      <c r="BE879" s="211"/>
      <c r="BF879" s="211"/>
      <c r="BG879" s="211"/>
      <c r="BH879" s="211"/>
    </row>
    <row r="880" spans="1:60" ht="12.75" outlineLevel="1">
      <c r="A880" s="252"/>
      <c r="B880" s="225"/>
      <c r="C880" s="242" t="s">
        <v>392</v>
      </c>
      <c r="D880" s="228"/>
      <c r="E880" s="232"/>
      <c r="F880" s="237"/>
      <c r="G880" s="237"/>
      <c r="H880" s="238"/>
      <c r="I880" s="254"/>
      <c r="J880" s="211"/>
      <c r="K880" s="211"/>
      <c r="L880" s="211"/>
      <c r="M880" s="211"/>
      <c r="N880" s="211"/>
      <c r="O880" s="211"/>
      <c r="P880" s="211"/>
      <c r="Q880" s="211"/>
      <c r="R880" s="211"/>
      <c r="S880" s="211"/>
      <c r="T880" s="211"/>
      <c r="U880" s="211"/>
      <c r="V880" s="211"/>
      <c r="W880" s="211"/>
      <c r="X880" s="211"/>
      <c r="Y880" s="211"/>
      <c r="Z880" s="211"/>
      <c r="AA880" s="211"/>
      <c r="AB880" s="211"/>
      <c r="AC880" s="211"/>
      <c r="AD880" s="211"/>
      <c r="AE880" s="211"/>
      <c r="AF880" s="211"/>
      <c r="AG880" s="211"/>
      <c r="AH880" s="211"/>
      <c r="AI880" s="211"/>
      <c r="AJ880" s="211"/>
      <c r="AK880" s="211"/>
      <c r="AL880" s="211"/>
      <c r="AM880" s="211"/>
      <c r="AN880" s="211"/>
      <c r="AO880" s="211"/>
      <c r="AP880" s="211"/>
      <c r="AQ880" s="211"/>
      <c r="AR880" s="211"/>
      <c r="AS880" s="211"/>
      <c r="AT880" s="211"/>
      <c r="AU880" s="211"/>
      <c r="AV880" s="211"/>
      <c r="AW880" s="211"/>
      <c r="AX880" s="211"/>
      <c r="AY880" s="211"/>
      <c r="AZ880" s="211"/>
      <c r="BA880" s="211"/>
      <c r="BB880" s="211"/>
      <c r="BC880" s="211"/>
      <c r="BD880" s="211"/>
      <c r="BE880" s="211"/>
      <c r="BF880" s="211"/>
      <c r="BG880" s="211"/>
      <c r="BH880" s="211"/>
    </row>
    <row r="881" spans="1:60" ht="12.75" outlineLevel="1">
      <c r="A881" s="252"/>
      <c r="B881" s="225"/>
      <c r="C881" s="243" t="s">
        <v>167</v>
      </c>
      <c r="D881" s="229"/>
      <c r="E881" s="233"/>
      <c r="F881" s="237"/>
      <c r="G881" s="237"/>
      <c r="H881" s="238"/>
      <c r="I881" s="254"/>
      <c r="J881" s="211"/>
      <c r="K881" s="211"/>
      <c r="L881" s="211"/>
      <c r="M881" s="211"/>
      <c r="N881" s="211"/>
      <c r="O881" s="211"/>
      <c r="P881" s="211"/>
      <c r="Q881" s="211"/>
      <c r="R881" s="211"/>
      <c r="S881" s="211"/>
      <c r="T881" s="211"/>
      <c r="U881" s="211"/>
      <c r="V881" s="211"/>
      <c r="W881" s="211"/>
      <c r="X881" s="211"/>
      <c r="Y881" s="211"/>
      <c r="Z881" s="211"/>
      <c r="AA881" s="211"/>
      <c r="AB881" s="211"/>
      <c r="AC881" s="211"/>
      <c r="AD881" s="211"/>
      <c r="AE881" s="211"/>
      <c r="AF881" s="211"/>
      <c r="AG881" s="211"/>
      <c r="AH881" s="211"/>
      <c r="AI881" s="211"/>
      <c r="AJ881" s="211"/>
      <c r="AK881" s="211"/>
      <c r="AL881" s="211"/>
      <c r="AM881" s="211"/>
      <c r="AN881" s="211"/>
      <c r="AO881" s="211"/>
      <c r="AP881" s="211"/>
      <c r="AQ881" s="211"/>
      <c r="AR881" s="211"/>
      <c r="AS881" s="211"/>
      <c r="AT881" s="211"/>
      <c r="AU881" s="211"/>
      <c r="AV881" s="211"/>
      <c r="AW881" s="211"/>
      <c r="AX881" s="211"/>
      <c r="AY881" s="211"/>
      <c r="AZ881" s="211"/>
      <c r="BA881" s="211"/>
      <c r="BB881" s="211"/>
      <c r="BC881" s="211"/>
      <c r="BD881" s="211"/>
      <c r="BE881" s="211"/>
      <c r="BF881" s="211"/>
      <c r="BG881" s="211"/>
      <c r="BH881" s="211"/>
    </row>
    <row r="882" spans="1:60" ht="12.75" outlineLevel="1">
      <c r="A882" s="252"/>
      <c r="B882" s="225"/>
      <c r="C882" s="242" t="s">
        <v>402</v>
      </c>
      <c r="D882" s="228"/>
      <c r="E882" s="232">
        <v>21.2</v>
      </c>
      <c r="F882" s="237"/>
      <c r="G882" s="237"/>
      <c r="H882" s="238"/>
      <c r="I882" s="254"/>
      <c r="J882" s="211"/>
      <c r="K882" s="211"/>
      <c r="L882" s="211"/>
      <c r="M882" s="211"/>
      <c r="N882" s="211"/>
      <c r="O882" s="211"/>
      <c r="P882" s="211"/>
      <c r="Q882" s="211"/>
      <c r="R882" s="211"/>
      <c r="S882" s="211"/>
      <c r="T882" s="211"/>
      <c r="U882" s="211"/>
      <c r="V882" s="211"/>
      <c r="W882" s="211"/>
      <c r="X882" s="211"/>
      <c r="Y882" s="211"/>
      <c r="Z882" s="211"/>
      <c r="AA882" s="211"/>
      <c r="AB882" s="211"/>
      <c r="AC882" s="211"/>
      <c r="AD882" s="211"/>
      <c r="AE882" s="211"/>
      <c r="AF882" s="211"/>
      <c r="AG882" s="211"/>
      <c r="AH882" s="211"/>
      <c r="AI882" s="211"/>
      <c r="AJ882" s="211"/>
      <c r="AK882" s="211"/>
      <c r="AL882" s="211"/>
      <c r="AM882" s="211"/>
      <c r="AN882" s="211"/>
      <c r="AO882" s="211"/>
      <c r="AP882" s="211"/>
      <c r="AQ882" s="211"/>
      <c r="AR882" s="211"/>
      <c r="AS882" s="211"/>
      <c r="AT882" s="211"/>
      <c r="AU882" s="211"/>
      <c r="AV882" s="211"/>
      <c r="AW882" s="211"/>
      <c r="AX882" s="211"/>
      <c r="AY882" s="211"/>
      <c r="AZ882" s="211"/>
      <c r="BA882" s="211"/>
      <c r="BB882" s="211"/>
      <c r="BC882" s="211"/>
      <c r="BD882" s="211"/>
      <c r="BE882" s="211"/>
      <c r="BF882" s="211"/>
      <c r="BG882" s="211"/>
      <c r="BH882" s="211"/>
    </row>
    <row r="883" spans="1:60" ht="12.75" outlineLevel="1">
      <c r="A883" s="252"/>
      <c r="B883" s="225"/>
      <c r="C883" s="242" t="s">
        <v>394</v>
      </c>
      <c r="D883" s="228"/>
      <c r="E883" s="232"/>
      <c r="F883" s="237"/>
      <c r="G883" s="237"/>
      <c r="H883" s="238"/>
      <c r="I883" s="254"/>
      <c r="J883" s="211"/>
      <c r="K883" s="211"/>
      <c r="L883" s="211"/>
      <c r="M883" s="211"/>
      <c r="N883" s="211"/>
      <c r="O883" s="211"/>
      <c r="P883" s="211"/>
      <c r="Q883" s="211"/>
      <c r="R883" s="211"/>
      <c r="S883" s="211"/>
      <c r="T883" s="211"/>
      <c r="U883" s="211"/>
      <c r="V883" s="211"/>
      <c r="W883" s="211"/>
      <c r="X883" s="211"/>
      <c r="Y883" s="211"/>
      <c r="Z883" s="211"/>
      <c r="AA883" s="211"/>
      <c r="AB883" s="211"/>
      <c r="AC883" s="211"/>
      <c r="AD883" s="211"/>
      <c r="AE883" s="211"/>
      <c r="AF883" s="211"/>
      <c r="AG883" s="211"/>
      <c r="AH883" s="211"/>
      <c r="AI883" s="211"/>
      <c r="AJ883" s="211"/>
      <c r="AK883" s="211"/>
      <c r="AL883" s="211"/>
      <c r="AM883" s="211"/>
      <c r="AN883" s="211"/>
      <c r="AO883" s="211"/>
      <c r="AP883" s="211"/>
      <c r="AQ883" s="211"/>
      <c r="AR883" s="211"/>
      <c r="AS883" s="211"/>
      <c r="AT883" s="211"/>
      <c r="AU883" s="211"/>
      <c r="AV883" s="211"/>
      <c r="AW883" s="211"/>
      <c r="AX883" s="211"/>
      <c r="AY883" s="211"/>
      <c r="AZ883" s="211"/>
      <c r="BA883" s="211"/>
      <c r="BB883" s="211"/>
      <c r="BC883" s="211"/>
      <c r="BD883" s="211"/>
      <c r="BE883" s="211"/>
      <c r="BF883" s="211"/>
      <c r="BG883" s="211"/>
      <c r="BH883" s="211"/>
    </row>
    <row r="884" spans="1:60" ht="12.75" outlineLevel="1">
      <c r="A884" s="252"/>
      <c r="B884" s="225"/>
      <c r="C884" s="243" t="s">
        <v>167</v>
      </c>
      <c r="D884" s="229"/>
      <c r="E884" s="233">
        <v>21.2</v>
      </c>
      <c r="F884" s="237"/>
      <c r="G884" s="237"/>
      <c r="H884" s="238"/>
      <c r="I884" s="254"/>
      <c r="J884" s="211"/>
      <c r="K884" s="211"/>
      <c r="L884" s="211"/>
      <c r="M884" s="211"/>
      <c r="N884" s="211"/>
      <c r="O884" s="211"/>
      <c r="P884" s="211"/>
      <c r="Q884" s="211"/>
      <c r="R884" s="211"/>
      <c r="S884" s="211"/>
      <c r="T884" s="211"/>
      <c r="U884" s="211"/>
      <c r="V884" s="211"/>
      <c r="W884" s="211"/>
      <c r="X884" s="211"/>
      <c r="Y884" s="211"/>
      <c r="Z884" s="211"/>
      <c r="AA884" s="211"/>
      <c r="AB884" s="211"/>
      <c r="AC884" s="211"/>
      <c r="AD884" s="211"/>
      <c r="AE884" s="211"/>
      <c r="AF884" s="211"/>
      <c r="AG884" s="211"/>
      <c r="AH884" s="211"/>
      <c r="AI884" s="211"/>
      <c r="AJ884" s="211"/>
      <c r="AK884" s="211"/>
      <c r="AL884" s="211"/>
      <c r="AM884" s="211"/>
      <c r="AN884" s="211"/>
      <c r="AO884" s="211"/>
      <c r="AP884" s="211"/>
      <c r="AQ884" s="211"/>
      <c r="AR884" s="211"/>
      <c r="AS884" s="211"/>
      <c r="AT884" s="211"/>
      <c r="AU884" s="211"/>
      <c r="AV884" s="211"/>
      <c r="AW884" s="211"/>
      <c r="AX884" s="211"/>
      <c r="AY884" s="211"/>
      <c r="AZ884" s="211"/>
      <c r="BA884" s="211"/>
      <c r="BB884" s="211"/>
      <c r="BC884" s="211"/>
      <c r="BD884" s="211"/>
      <c r="BE884" s="211"/>
      <c r="BF884" s="211"/>
      <c r="BG884" s="211"/>
      <c r="BH884" s="211"/>
    </row>
    <row r="885" spans="1:60" ht="12.75" outlineLevel="1">
      <c r="A885" s="252"/>
      <c r="B885" s="225"/>
      <c r="C885" s="242" t="s">
        <v>258</v>
      </c>
      <c r="D885" s="228"/>
      <c r="E885" s="232">
        <v>8.6</v>
      </c>
      <c r="F885" s="237"/>
      <c r="G885" s="237"/>
      <c r="H885" s="238"/>
      <c r="I885" s="254"/>
      <c r="J885" s="211"/>
      <c r="K885" s="211"/>
      <c r="L885" s="211"/>
      <c r="M885" s="211"/>
      <c r="N885" s="211"/>
      <c r="O885" s="211"/>
      <c r="P885" s="211"/>
      <c r="Q885" s="211"/>
      <c r="R885" s="211"/>
      <c r="S885" s="211"/>
      <c r="T885" s="211"/>
      <c r="U885" s="211"/>
      <c r="V885" s="211"/>
      <c r="W885" s="211"/>
      <c r="X885" s="211"/>
      <c r="Y885" s="211"/>
      <c r="Z885" s="211"/>
      <c r="AA885" s="211"/>
      <c r="AB885" s="211"/>
      <c r="AC885" s="211"/>
      <c r="AD885" s="211"/>
      <c r="AE885" s="211"/>
      <c r="AF885" s="211"/>
      <c r="AG885" s="211"/>
      <c r="AH885" s="211"/>
      <c r="AI885" s="211"/>
      <c r="AJ885" s="211"/>
      <c r="AK885" s="211"/>
      <c r="AL885" s="211"/>
      <c r="AM885" s="211"/>
      <c r="AN885" s="211"/>
      <c r="AO885" s="211"/>
      <c r="AP885" s="211"/>
      <c r="AQ885" s="211"/>
      <c r="AR885" s="211"/>
      <c r="AS885" s="211"/>
      <c r="AT885" s="211"/>
      <c r="AU885" s="211"/>
      <c r="AV885" s="211"/>
      <c r="AW885" s="211"/>
      <c r="AX885" s="211"/>
      <c r="AY885" s="211"/>
      <c r="AZ885" s="211"/>
      <c r="BA885" s="211"/>
      <c r="BB885" s="211"/>
      <c r="BC885" s="211"/>
      <c r="BD885" s="211"/>
      <c r="BE885" s="211"/>
      <c r="BF885" s="211"/>
      <c r="BG885" s="211"/>
      <c r="BH885" s="211"/>
    </row>
    <row r="886" spans="1:60" ht="12.75" outlineLevel="1">
      <c r="A886" s="252"/>
      <c r="B886" s="225"/>
      <c r="C886" s="242" t="s">
        <v>396</v>
      </c>
      <c r="D886" s="228"/>
      <c r="E886" s="232"/>
      <c r="F886" s="237"/>
      <c r="G886" s="237"/>
      <c r="H886" s="238"/>
      <c r="I886" s="254"/>
      <c r="J886" s="211"/>
      <c r="K886" s="211"/>
      <c r="L886" s="211"/>
      <c r="M886" s="211"/>
      <c r="N886" s="211"/>
      <c r="O886" s="211"/>
      <c r="P886" s="211"/>
      <c r="Q886" s="211"/>
      <c r="R886" s="211"/>
      <c r="S886" s="211"/>
      <c r="T886" s="211"/>
      <c r="U886" s="211"/>
      <c r="V886" s="211"/>
      <c r="W886" s="211"/>
      <c r="X886" s="211"/>
      <c r="Y886" s="211"/>
      <c r="Z886" s="211"/>
      <c r="AA886" s="211"/>
      <c r="AB886" s="211"/>
      <c r="AC886" s="211"/>
      <c r="AD886" s="211"/>
      <c r="AE886" s="211"/>
      <c r="AF886" s="211"/>
      <c r="AG886" s="211"/>
      <c r="AH886" s="211"/>
      <c r="AI886" s="211"/>
      <c r="AJ886" s="211"/>
      <c r="AK886" s="211"/>
      <c r="AL886" s="211"/>
      <c r="AM886" s="211"/>
      <c r="AN886" s="211"/>
      <c r="AO886" s="211"/>
      <c r="AP886" s="211"/>
      <c r="AQ886" s="211"/>
      <c r="AR886" s="211"/>
      <c r="AS886" s="211"/>
      <c r="AT886" s="211"/>
      <c r="AU886" s="211"/>
      <c r="AV886" s="211"/>
      <c r="AW886" s="211"/>
      <c r="AX886" s="211"/>
      <c r="AY886" s="211"/>
      <c r="AZ886" s="211"/>
      <c r="BA886" s="211"/>
      <c r="BB886" s="211"/>
      <c r="BC886" s="211"/>
      <c r="BD886" s="211"/>
      <c r="BE886" s="211"/>
      <c r="BF886" s="211"/>
      <c r="BG886" s="211"/>
      <c r="BH886" s="211"/>
    </row>
    <row r="887" spans="1:60" ht="12.75" outlineLevel="1">
      <c r="A887" s="252"/>
      <c r="B887" s="225"/>
      <c r="C887" s="243" t="s">
        <v>167</v>
      </c>
      <c r="D887" s="229"/>
      <c r="E887" s="233">
        <v>8.6</v>
      </c>
      <c r="F887" s="237"/>
      <c r="G887" s="237"/>
      <c r="H887" s="238"/>
      <c r="I887" s="254"/>
      <c r="J887" s="211"/>
      <c r="K887" s="211"/>
      <c r="L887" s="211"/>
      <c r="M887" s="211"/>
      <c r="N887" s="211"/>
      <c r="O887" s="211"/>
      <c r="P887" s="211"/>
      <c r="Q887" s="211"/>
      <c r="R887" s="211"/>
      <c r="S887" s="211"/>
      <c r="T887" s="211"/>
      <c r="U887" s="211"/>
      <c r="V887" s="211"/>
      <c r="W887" s="211"/>
      <c r="X887" s="211"/>
      <c r="Y887" s="211"/>
      <c r="Z887" s="211"/>
      <c r="AA887" s="211"/>
      <c r="AB887" s="211"/>
      <c r="AC887" s="211"/>
      <c r="AD887" s="211"/>
      <c r="AE887" s="211"/>
      <c r="AF887" s="211"/>
      <c r="AG887" s="211"/>
      <c r="AH887" s="211"/>
      <c r="AI887" s="211"/>
      <c r="AJ887" s="211"/>
      <c r="AK887" s="211"/>
      <c r="AL887" s="211"/>
      <c r="AM887" s="211"/>
      <c r="AN887" s="211"/>
      <c r="AO887" s="211"/>
      <c r="AP887" s="211"/>
      <c r="AQ887" s="211"/>
      <c r="AR887" s="211"/>
      <c r="AS887" s="211"/>
      <c r="AT887" s="211"/>
      <c r="AU887" s="211"/>
      <c r="AV887" s="211"/>
      <c r="AW887" s="211"/>
      <c r="AX887" s="211"/>
      <c r="AY887" s="211"/>
      <c r="AZ887" s="211"/>
      <c r="BA887" s="211"/>
      <c r="BB887" s="211"/>
      <c r="BC887" s="211"/>
      <c r="BD887" s="211"/>
      <c r="BE887" s="211"/>
      <c r="BF887" s="211"/>
      <c r="BG887" s="211"/>
      <c r="BH887" s="211"/>
    </row>
    <row r="888" spans="1:60" ht="12.75" outlineLevel="1">
      <c r="A888" s="252"/>
      <c r="B888" s="225"/>
      <c r="C888" s="242" t="s">
        <v>403</v>
      </c>
      <c r="D888" s="228"/>
      <c r="E888" s="232">
        <v>11.87</v>
      </c>
      <c r="F888" s="237"/>
      <c r="G888" s="237"/>
      <c r="H888" s="238"/>
      <c r="I888" s="254"/>
      <c r="J888" s="211"/>
      <c r="K888" s="211"/>
      <c r="L888" s="211"/>
      <c r="M888" s="211"/>
      <c r="N888" s="211"/>
      <c r="O888" s="211"/>
      <c r="P888" s="211"/>
      <c r="Q888" s="211"/>
      <c r="R888" s="211"/>
      <c r="S888" s="211"/>
      <c r="T888" s="211"/>
      <c r="U888" s="211"/>
      <c r="V888" s="211"/>
      <c r="W888" s="211"/>
      <c r="X888" s="211"/>
      <c r="Y888" s="211"/>
      <c r="Z888" s="211"/>
      <c r="AA888" s="211"/>
      <c r="AB888" s="211"/>
      <c r="AC888" s="211"/>
      <c r="AD888" s="211"/>
      <c r="AE888" s="211"/>
      <c r="AF888" s="211"/>
      <c r="AG888" s="211"/>
      <c r="AH888" s="211"/>
      <c r="AI888" s="211"/>
      <c r="AJ888" s="211"/>
      <c r="AK888" s="211"/>
      <c r="AL888" s="211"/>
      <c r="AM888" s="211"/>
      <c r="AN888" s="211"/>
      <c r="AO888" s="211"/>
      <c r="AP888" s="211"/>
      <c r="AQ888" s="211"/>
      <c r="AR888" s="211"/>
      <c r="AS888" s="211"/>
      <c r="AT888" s="211"/>
      <c r="AU888" s="211"/>
      <c r="AV888" s="211"/>
      <c r="AW888" s="211"/>
      <c r="AX888" s="211"/>
      <c r="AY888" s="211"/>
      <c r="AZ888" s="211"/>
      <c r="BA888" s="211"/>
      <c r="BB888" s="211"/>
      <c r="BC888" s="211"/>
      <c r="BD888" s="211"/>
      <c r="BE888" s="211"/>
      <c r="BF888" s="211"/>
      <c r="BG888" s="211"/>
      <c r="BH888" s="211"/>
    </row>
    <row r="889" spans="1:60" ht="12.75" outlineLevel="1">
      <c r="A889" s="252"/>
      <c r="B889" s="225"/>
      <c r="C889" s="242" t="s">
        <v>410</v>
      </c>
      <c r="D889" s="228"/>
      <c r="E889" s="232"/>
      <c r="F889" s="237"/>
      <c r="G889" s="237"/>
      <c r="H889" s="238"/>
      <c r="I889" s="254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/>
      <c r="U889" s="211"/>
      <c r="V889" s="211"/>
      <c r="W889" s="211"/>
      <c r="X889" s="211"/>
      <c r="Y889" s="211"/>
      <c r="Z889" s="211"/>
      <c r="AA889" s="211"/>
      <c r="AB889" s="211"/>
      <c r="AC889" s="211"/>
      <c r="AD889" s="211"/>
      <c r="AE889" s="211"/>
      <c r="AF889" s="211"/>
      <c r="AG889" s="211"/>
      <c r="AH889" s="211"/>
      <c r="AI889" s="211"/>
      <c r="AJ889" s="211"/>
      <c r="AK889" s="211"/>
      <c r="AL889" s="211"/>
      <c r="AM889" s="211"/>
      <c r="AN889" s="211"/>
      <c r="AO889" s="211"/>
      <c r="AP889" s="211"/>
      <c r="AQ889" s="211"/>
      <c r="AR889" s="211"/>
      <c r="AS889" s="211"/>
      <c r="AT889" s="211"/>
      <c r="AU889" s="211"/>
      <c r="AV889" s="211"/>
      <c r="AW889" s="211"/>
      <c r="AX889" s="211"/>
      <c r="AY889" s="211"/>
      <c r="AZ889" s="211"/>
      <c r="BA889" s="211"/>
      <c r="BB889" s="211"/>
      <c r="BC889" s="211"/>
      <c r="BD889" s="211"/>
      <c r="BE889" s="211"/>
      <c r="BF889" s="211"/>
      <c r="BG889" s="211"/>
      <c r="BH889" s="211"/>
    </row>
    <row r="890" spans="1:60" ht="12.75" outlineLevel="1">
      <c r="A890" s="252"/>
      <c r="B890" s="225"/>
      <c r="C890" s="243" t="s">
        <v>167</v>
      </c>
      <c r="D890" s="229"/>
      <c r="E890" s="233">
        <v>11.87</v>
      </c>
      <c r="F890" s="237"/>
      <c r="G890" s="237"/>
      <c r="H890" s="238"/>
      <c r="I890" s="254"/>
      <c r="J890" s="211"/>
      <c r="K890" s="211"/>
      <c r="L890" s="211"/>
      <c r="M890" s="211"/>
      <c r="N890" s="211"/>
      <c r="O890" s="211"/>
      <c r="P890" s="211"/>
      <c r="Q890" s="211"/>
      <c r="R890" s="211"/>
      <c r="S890" s="211"/>
      <c r="T890" s="211"/>
      <c r="U890" s="211"/>
      <c r="V890" s="211"/>
      <c r="W890" s="211"/>
      <c r="X890" s="211"/>
      <c r="Y890" s="211"/>
      <c r="Z890" s="211"/>
      <c r="AA890" s="211"/>
      <c r="AB890" s="211"/>
      <c r="AC890" s="211"/>
      <c r="AD890" s="211"/>
      <c r="AE890" s="211"/>
      <c r="AF890" s="211"/>
      <c r="AG890" s="211"/>
      <c r="AH890" s="211"/>
      <c r="AI890" s="211"/>
      <c r="AJ890" s="211"/>
      <c r="AK890" s="211"/>
      <c r="AL890" s="211"/>
      <c r="AM890" s="211"/>
      <c r="AN890" s="211"/>
      <c r="AO890" s="211"/>
      <c r="AP890" s="211"/>
      <c r="AQ890" s="211"/>
      <c r="AR890" s="211"/>
      <c r="AS890" s="211"/>
      <c r="AT890" s="211"/>
      <c r="AU890" s="211"/>
      <c r="AV890" s="211"/>
      <c r="AW890" s="211"/>
      <c r="AX890" s="211"/>
      <c r="AY890" s="211"/>
      <c r="AZ890" s="211"/>
      <c r="BA890" s="211"/>
      <c r="BB890" s="211"/>
      <c r="BC890" s="211"/>
      <c r="BD890" s="211"/>
      <c r="BE890" s="211"/>
      <c r="BF890" s="211"/>
      <c r="BG890" s="211"/>
      <c r="BH890" s="211"/>
    </row>
    <row r="891" spans="1:60" ht="12.75" outlineLevel="1">
      <c r="A891" s="252"/>
      <c r="B891" s="225"/>
      <c r="C891" s="242" t="s">
        <v>411</v>
      </c>
      <c r="D891" s="228"/>
      <c r="E891" s="232">
        <v>46.31</v>
      </c>
      <c r="F891" s="237"/>
      <c r="G891" s="237"/>
      <c r="H891" s="238"/>
      <c r="I891" s="254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/>
      <c r="T891" s="211"/>
      <c r="U891" s="211"/>
      <c r="V891" s="211"/>
      <c r="W891" s="211"/>
      <c r="X891" s="211"/>
      <c r="Y891" s="211"/>
      <c r="Z891" s="211"/>
      <c r="AA891" s="211"/>
      <c r="AB891" s="211"/>
      <c r="AC891" s="211"/>
      <c r="AD891" s="211"/>
      <c r="AE891" s="211"/>
      <c r="AF891" s="211"/>
      <c r="AG891" s="211"/>
      <c r="AH891" s="211"/>
      <c r="AI891" s="211"/>
      <c r="AJ891" s="211"/>
      <c r="AK891" s="211"/>
      <c r="AL891" s="211"/>
      <c r="AM891" s="211"/>
      <c r="AN891" s="211"/>
      <c r="AO891" s="211"/>
      <c r="AP891" s="211"/>
      <c r="AQ891" s="211"/>
      <c r="AR891" s="211"/>
      <c r="AS891" s="211"/>
      <c r="AT891" s="211"/>
      <c r="AU891" s="211"/>
      <c r="AV891" s="211"/>
      <c r="AW891" s="211"/>
      <c r="AX891" s="211"/>
      <c r="AY891" s="211"/>
      <c r="AZ891" s="211"/>
      <c r="BA891" s="211"/>
      <c r="BB891" s="211"/>
      <c r="BC891" s="211"/>
      <c r="BD891" s="211"/>
      <c r="BE891" s="211"/>
      <c r="BF891" s="211"/>
      <c r="BG891" s="211"/>
      <c r="BH891" s="211"/>
    </row>
    <row r="892" spans="1:60" ht="12.75" outlineLevel="1">
      <c r="A892" s="252"/>
      <c r="B892" s="225"/>
      <c r="C892" s="310"/>
      <c r="D892" s="311"/>
      <c r="E892" s="312"/>
      <c r="F892" s="313"/>
      <c r="G892" s="314"/>
      <c r="H892" s="238"/>
      <c r="I892" s="254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/>
      <c r="U892" s="211"/>
      <c r="V892" s="211"/>
      <c r="W892" s="211"/>
      <c r="X892" s="211"/>
      <c r="Y892" s="211"/>
      <c r="Z892" s="211"/>
      <c r="AA892" s="211"/>
      <c r="AB892" s="211"/>
      <c r="AC892" s="211"/>
      <c r="AD892" s="211"/>
      <c r="AE892" s="211"/>
      <c r="AF892" s="211"/>
      <c r="AG892" s="211"/>
      <c r="AH892" s="211"/>
      <c r="AI892" s="211"/>
      <c r="AJ892" s="211"/>
      <c r="AK892" s="211"/>
      <c r="AL892" s="211"/>
      <c r="AM892" s="211"/>
      <c r="AN892" s="211"/>
      <c r="AO892" s="211"/>
      <c r="AP892" s="211"/>
      <c r="AQ892" s="211"/>
      <c r="AR892" s="211"/>
      <c r="AS892" s="211"/>
      <c r="AT892" s="211"/>
      <c r="AU892" s="211"/>
      <c r="AV892" s="211"/>
      <c r="AW892" s="211"/>
      <c r="AX892" s="211"/>
      <c r="AY892" s="211"/>
      <c r="AZ892" s="211"/>
      <c r="BA892" s="211"/>
      <c r="BB892" s="211"/>
      <c r="BC892" s="211"/>
      <c r="BD892" s="211"/>
      <c r="BE892" s="211"/>
      <c r="BF892" s="211"/>
      <c r="BG892" s="211"/>
      <c r="BH892" s="211"/>
    </row>
    <row r="893" spans="1:60" ht="12.75" outlineLevel="1">
      <c r="A893" s="251">
        <v>91</v>
      </c>
      <c r="B893" s="224" t="s">
        <v>643</v>
      </c>
      <c r="C893" s="241" t="s">
        <v>644</v>
      </c>
      <c r="D893" s="227" t="s">
        <v>161</v>
      </c>
      <c r="E893" s="231">
        <v>56.16</v>
      </c>
      <c r="F893" s="236"/>
      <c r="G893" s="237">
        <f>ROUND(E893*F893,2)</f>
        <v>0</v>
      </c>
      <c r="H893" s="238" t="s">
        <v>630</v>
      </c>
      <c r="I893" s="254" t="s">
        <v>163</v>
      </c>
      <c r="J893" s="211"/>
      <c r="K893" s="211"/>
      <c r="L893" s="211"/>
      <c r="M893" s="211"/>
      <c r="N893" s="211"/>
      <c r="O893" s="211"/>
      <c r="P893" s="211"/>
      <c r="Q893" s="211"/>
      <c r="R893" s="211"/>
      <c r="S893" s="211"/>
      <c r="T893" s="211"/>
      <c r="U893" s="211"/>
      <c r="V893" s="211"/>
      <c r="W893" s="211"/>
      <c r="X893" s="211"/>
      <c r="Y893" s="211"/>
      <c r="Z893" s="211"/>
      <c r="AA893" s="211"/>
      <c r="AB893" s="211"/>
      <c r="AC893" s="211"/>
      <c r="AD893" s="211"/>
      <c r="AE893" s="211" t="s">
        <v>164</v>
      </c>
      <c r="AF893" s="211"/>
      <c r="AG893" s="211"/>
      <c r="AH893" s="211"/>
      <c r="AI893" s="211"/>
      <c r="AJ893" s="211"/>
      <c r="AK893" s="211"/>
      <c r="AL893" s="211"/>
      <c r="AM893" s="211">
        <v>21</v>
      </c>
      <c r="AN893" s="211"/>
      <c r="AO893" s="211"/>
      <c r="AP893" s="211"/>
      <c r="AQ893" s="211"/>
      <c r="AR893" s="211"/>
      <c r="AS893" s="211"/>
      <c r="AT893" s="211"/>
      <c r="AU893" s="211"/>
      <c r="AV893" s="211"/>
      <c r="AW893" s="211"/>
      <c r="AX893" s="211"/>
      <c r="AY893" s="211"/>
      <c r="AZ893" s="211"/>
      <c r="BA893" s="211"/>
      <c r="BB893" s="211"/>
      <c r="BC893" s="211"/>
      <c r="BD893" s="211"/>
      <c r="BE893" s="211"/>
      <c r="BF893" s="211"/>
      <c r="BG893" s="211"/>
      <c r="BH893" s="211"/>
    </row>
    <row r="894" spans="1:60" ht="12.75" outlineLevel="1">
      <c r="A894" s="252"/>
      <c r="B894" s="225"/>
      <c r="C894" s="242" t="s">
        <v>176</v>
      </c>
      <c r="D894" s="228"/>
      <c r="E894" s="232"/>
      <c r="F894" s="237"/>
      <c r="G894" s="237"/>
      <c r="H894" s="238"/>
      <c r="I894" s="254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/>
      <c r="T894" s="211"/>
      <c r="U894" s="211"/>
      <c r="V894" s="211"/>
      <c r="W894" s="211"/>
      <c r="X894" s="211"/>
      <c r="Y894" s="211"/>
      <c r="Z894" s="211"/>
      <c r="AA894" s="211"/>
      <c r="AB894" s="211"/>
      <c r="AC894" s="211"/>
      <c r="AD894" s="211"/>
      <c r="AE894" s="211"/>
      <c r="AF894" s="211"/>
      <c r="AG894" s="211"/>
      <c r="AH894" s="211"/>
      <c r="AI894" s="211"/>
      <c r="AJ894" s="211"/>
      <c r="AK894" s="211"/>
      <c r="AL894" s="211"/>
      <c r="AM894" s="211"/>
      <c r="AN894" s="211"/>
      <c r="AO894" s="211"/>
      <c r="AP894" s="211"/>
      <c r="AQ894" s="211"/>
      <c r="AR894" s="211"/>
      <c r="AS894" s="211"/>
      <c r="AT894" s="211"/>
      <c r="AU894" s="211"/>
      <c r="AV894" s="211"/>
      <c r="AW894" s="211"/>
      <c r="AX894" s="211"/>
      <c r="AY894" s="211"/>
      <c r="AZ894" s="211"/>
      <c r="BA894" s="211"/>
      <c r="BB894" s="211"/>
      <c r="BC894" s="211"/>
      <c r="BD894" s="211"/>
      <c r="BE894" s="211"/>
      <c r="BF894" s="211"/>
      <c r="BG894" s="211"/>
      <c r="BH894" s="211"/>
    </row>
    <row r="895" spans="1:60" ht="12.75" outlineLevel="1">
      <c r="A895" s="252"/>
      <c r="B895" s="225"/>
      <c r="C895" s="242" t="s">
        <v>414</v>
      </c>
      <c r="D895" s="228"/>
      <c r="E895" s="232"/>
      <c r="F895" s="237"/>
      <c r="G895" s="237"/>
      <c r="H895" s="238"/>
      <c r="I895" s="254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/>
      <c r="T895" s="211"/>
      <c r="U895" s="211"/>
      <c r="V895" s="211"/>
      <c r="W895" s="211"/>
      <c r="X895" s="211"/>
      <c r="Y895" s="211"/>
      <c r="Z895" s="211"/>
      <c r="AA895" s="211"/>
      <c r="AB895" s="211"/>
      <c r="AC895" s="211"/>
      <c r="AD895" s="211"/>
      <c r="AE895" s="211"/>
      <c r="AF895" s="211"/>
      <c r="AG895" s="211"/>
      <c r="AH895" s="211"/>
      <c r="AI895" s="211"/>
      <c r="AJ895" s="211"/>
      <c r="AK895" s="211"/>
      <c r="AL895" s="211"/>
      <c r="AM895" s="211"/>
      <c r="AN895" s="211"/>
      <c r="AO895" s="211"/>
      <c r="AP895" s="211"/>
      <c r="AQ895" s="211"/>
      <c r="AR895" s="211"/>
      <c r="AS895" s="211"/>
      <c r="AT895" s="211"/>
      <c r="AU895" s="211"/>
      <c r="AV895" s="211"/>
      <c r="AW895" s="211"/>
      <c r="AX895" s="211"/>
      <c r="AY895" s="211"/>
      <c r="AZ895" s="211"/>
      <c r="BA895" s="211"/>
      <c r="BB895" s="211"/>
      <c r="BC895" s="211"/>
      <c r="BD895" s="211"/>
      <c r="BE895" s="211"/>
      <c r="BF895" s="211"/>
      <c r="BG895" s="211"/>
      <c r="BH895" s="211"/>
    </row>
    <row r="896" spans="1:60" ht="12.75" outlineLevel="1">
      <c r="A896" s="252"/>
      <c r="B896" s="225"/>
      <c r="C896" s="243" t="s">
        <v>167</v>
      </c>
      <c r="D896" s="229"/>
      <c r="E896" s="233"/>
      <c r="F896" s="237"/>
      <c r="G896" s="237"/>
      <c r="H896" s="238"/>
      <c r="I896" s="254"/>
      <c r="J896" s="211"/>
      <c r="K896" s="211"/>
      <c r="L896" s="211"/>
      <c r="M896" s="211"/>
      <c r="N896" s="211"/>
      <c r="O896" s="211"/>
      <c r="P896" s="211"/>
      <c r="Q896" s="211"/>
      <c r="R896" s="211"/>
      <c r="S896" s="211"/>
      <c r="T896" s="211"/>
      <c r="U896" s="211"/>
      <c r="V896" s="211"/>
      <c r="W896" s="211"/>
      <c r="X896" s="211"/>
      <c r="Y896" s="211"/>
      <c r="Z896" s="211"/>
      <c r="AA896" s="211"/>
      <c r="AB896" s="211"/>
      <c r="AC896" s="211"/>
      <c r="AD896" s="211"/>
      <c r="AE896" s="211"/>
      <c r="AF896" s="211"/>
      <c r="AG896" s="211"/>
      <c r="AH896" s="211"/>
      <c r="AI896" s="211"/>
      <c r="AJ896" s="211"/>
      <c r="AK896" s="211"/>
      <c r="AL896" s="211"/>
      <c r="AM896" s="211"/>
      <c r="AN896" s="211"/>
      <c r="AO896" s="211"/>
      <c r="AP896" s="211"/>
      <c r="AQ896" s="211"/>
      <c r="AR896" s="211"/>
      <c r="AS896" s="211"/>
      <c r="AT896" s="211"/>
      <c r="AU896" s="211"/>
      <c r="AV896" s="211"/>
      <c r="AW896" s="211"/>
      <c r="AX896" s="211"/>
      <c r="AY896" s="211"/>
      <c r="AZ896" s="211"/>
      <c r="BA896" s="211"/>
      <c r="BB896" s="211"/>
      <c r="BC896" s="211"/>
      <c r="BD896" s="211"/>
      <c r="BE896" s="211"/>
      <c r="BF896" s="211"/>
      <c r="BG896" s="211"/>
      <c r="BH896" s="211"/>
    </row>
    <row r="897" spans="1:60" ht="12.75" outlineLevel="1">
      <c r="A897" s="252"/>
      <c r="B897" s="225"/>
      <c r="C897" s="242" t="s">
        <v>415</v>
      </c>
      <c r="D897" s="228"/>
      <c r="E897" s="232">
        <v>56.16</v>
      </c>
      <c r="F897" s="237"/>
      <c r="G897" s="237"/>
      <c r="H897" s="238"/>
      <c r="I897" s="254"/>
      <c r="J897" s="211"/>
      <c r="K897" s="211"/>
      <c r="L897" s="211"/>
      <c r="M897" s="211"/>
      <c r="N897" s="211"/>
      <c r="O897" s="211"/>
      <c r="P897" s="211"/>
      <c r="Q897" s="211"/>
      <c r="R897" s="211"/>
      <c r="S897" s="211"/>
      <c r="T897" s="211"/>
      <c r="U897" s="211"/>
      <c r="V897" s="211"/>
      <c r="W897" s="211"/>
      <c r="X897" s="211"/>
      <c r="Y897" s="211"/>
      <c r="Z897" s="211"/>
      <c r="AA897" s="211"/>
      <c r="AB897" s="211"/>
      <c r="AC897" s="211"/>
      <c r="AD897" s="211"/>
      <c r="AE897" s="211"/>
      <c r="AF897" s="211"/>
      <c r="AG897" s="211"/>
      <c r="AH897" s="211"/>
      <c r="AI897" s="211"/>
      <c r="AJ897" s="211"/>
      <c r="AK897" s="211"/>
      <c r="AL897" s="211"/>
      <c r="AM897" s="211"/>
      <c r="AN897" s="211"/>
      <c r="AO897" s="211"/>
      <c r="AP897" s="211"/>
      <c r="AQ897" s="211"/>
      <c r="AR897" s="211"/>
      <c r="AS897" s="211"/>
      <c r="AT897" s="211"/>
      <c r="AU897" s="211"/>
      <c r="AV897" s="211"/>
      <c r="AW897" s="211"/>
      <c r="AX897" s="211"/>
      <c r="AY897" s="211"/>
      <c r="AZ897" s="211"/>
      <c r="BA897" s="211"/>
      <c r="BB897" s="211"/>
      <c r="BC897" s="211"/>
      <c r="BD897" s="211"/>
      <c r="BE897" s="211"/>
      <c r="BF897" s="211"/>
      <c r="BG897" s="211"/>
      <c r="BH897" s="211"/>
    </row>
    <row r="898" spans="1:60" ht="12.75" outlineLevel="1">
      <c r="A898" s="252"/>
      <c r="B898" s="225"/>
      <c r="C898" s="310"/>
      <c r="D898" s="311"/>
      <c r="E898" s="312"/>
      <c r="F898" s="313"/>
      <c r="G898" s="314"/>
      <c r="H898" s="238"/>
      <c r="I898" s="254"/>
      <c r="J898" s="211"/>
      <c r="K898" s="211"/>
      <c r="L898" s="211"/>
      <c r="M898" s="211"/>
      <c r="N898" s="211"/>
      <c r="O898" s="211"/>
      <c r="P898" s="211"/>
      <c r="Q898" s="211"/>
      <c r="R898" s="211"/>
      <c r="S898" s="211"/>
      <c r="T898" s="211"/>
      <c r="U898" s="211"/>
      <c r="V898" s="211"/>
      <c r="W898" s="211"/>
      <c r="X898" s="211"/>
      <c r="Y898" s="211"/>
      <c r="Z898" s="211"/>
      <c r="AA898" s="211"/>
      <c r="AB898" s="211"/>
      <c r="AC898" s="211"/>
      <c r="AD898" s="211"/>
      <c r="AE898" s="211"/>
      <c r="AF898" s="211"/>
      <c r="AG898" s="211"/>
      <c r="AH898" s="211"/>
      <c r="AI898" s="211"/>
      <c r="AJ898" s="211"/>
      <c r="AK898" s="211"/>
      <c r="AL898" s="211"/>
      <c r="AM898" s="211"/>
      <c r="AN898" s="211"/>
      <c r="AO898" s="211"/>
      <c r="AP898" s="211"/>
      <c r="AQ898" s="211"/>
      <c r="AR898" s="211"/>
      <c r="AS898" s="211"/>
      <c r="AT898" s="211"/>
      <c r="AU898" s="211"/>
      <c r="AV898" s="211"/>
      <c r="AW898" s="211"/>
      <c r="AX898" s="211"/>
      <c r="AY898" s="211"/>
      <c r="AZ898" s="211"/>
      <c r="BA898" s="211"/>
      <c r="BB898" s="211"/>
      <c r="BC898" s="211"/>
      <c r="BD898" s="211"/>
      <c r="BE898" s="211"/>
      <c r="BF898" s="211"/>
      <c r="BG898" s="211"/>
      <c r="BH898" s="211"/>
    </row>
    <row r="899" spans="1:60" ht="12.75" outlineLevel="1">
      <c r="A899" s="252"/>
      <c r="B899" s="304" t="s">
        <v>645</v>
      </c>
      <c r="C899" s="305"/>
      <c r="D899" s="306"/>
      <c r="E899" s="307"/>
      <c r="F899" s="308"/>
      <c r="G899" s="309"/>
      <c r="H899" s="238"/>
      <c r="I899" s="254"/>
      <c r="J899" s="211"/>
      <c r="K899" s="211"/>
      <c r="L899" s="211"/>
      <c r="M899" s="211"/>
      <c r="N899" s="211"/>
      <c r="O899" s="211"/>
      <c r="P899" s="211"/>
      <c r="Q899" s="211"/>
      <c r="R899" s="211"/>
      <c r="S899" s="211"/>
      <c r="T899" s="211"/>
      <c r="U899" s="211"/>
      <c r="V899" s="211"/>
      <c r="W899" s="211"/>
      <c r="X899" s="211"/>
      <c r="Y899" s="211"/>
      <c r="Z899" s="211"/>
      <c r="AA899" s="211"/>
      <c r="AB899" s="211"/>
      <c r="AC899" s="211">
        <v>0</v>
      </c>
      <c r="AD899" s="211"/>
      <c r="AE899" s="211"/>
      <c r="AF899" s="211"/>
      <c r="AG899" s="211"/>
      <c r="AH899" s="211"/>
      <c r="AI899" s="211"/>
      <c r="AJ899" s="211"/>
      <c r="AK899" s="211"/>
      <c r="AL899" s="211"/>
      <c r="AM899" s="211"/>
      <c r="AN899" s="211"/>
      <c r="AO899" s="211"/>
      <c r="AP899" s="211"/>
      <c r="AQ899" s="211"/>
      <c r="AR899" s="211"/>
      <c r="AS899" s="211"/>
      <c r="AT899" s="211"/>
      <c r="AU899" s="211"/>
      <c r="AV899" s="211"/>
      <c r="AW899" s="211"/>
      <c r="AX899" s="211"/>
      <c r="AY899" s="211"/>
      <c r="AZ899" s="211"/>
      <c r="BA899" s="211"/>
      <c r="BB899" s="211"/>
      <c r="BC899" s="211"/>
      <c r="BD899" s="211"/>
      <c r="BE899" s="211"/>
      <c r="BF899" s="211"/>
      <c r="BG899" s="211"/>
      <c r="BH899" s="211"/>
    </row>
    <row r="900" spans="1:60" ht="12.75" outlineLevel="1">
      <c r="A900" s="251">
        <v>92</v>
      </c>
      <c r="B900" s="224" t="s">
        <v>646</v>
      </c>
      <c r="C900" s="241" t="s">
        <v>647</v>
      </c>
      <c r="D900" s="227" t="s">
        <v>161</v>
      </c>
      <c r="E900" s="231">
        <v>77.2671</v>
      </c>
      <c r="F900" s="236"/>
      <c r="G900" s="237">
        <f>ROUND(E900*F900,2)</f>
        <v>0</v>
      </c>
      <c r="H900" s="238" t="s">
        <v>630</v>
      </c>
      <c r="I900" s="254" t="s">
        <v>163</v>
      </c>
      <c r="J900" s="211"/>
      <c r="K900" s="211"/>
      <c r="L900" s="211"/>
      <c r="M900" s="211"/>
      <c r="N900" s="211"/>
      <c r="O900" s="211"/>
      <c r="P900" s="211"/>
      <c r="Q900" s="211"/>
      <c r="R900" s="211"/>
      <c r="S900" s="211"/>
      <c r="T900" s="211"/>
      <c r="U900" s="211"/>
      <c r="V900" s="211"/>
      <c r="W900" s="211"/>
      <c r="X900" s="211"/>
      <c r="Y900" s="211"/>
      <c r="Z900" s="211"/>
      <c r="AA900" s="211"/>
      <c r="AB900" s="211"/>
      <c r="AC900" s="211"/>
      <c r="AD900" s="211"/>
      <c r="AE900" s="211" t="s">
        <v>164</v>
      </c>
      <c r="AF900" s="211"/>
      <c r="AG900" s="211"/>
      <c r="AH900" s="211"/>
      <c r="AI900" s="211"/>
      <c r="AJ900" s="211"/>
      <c r="AK900" s="211"/>
      <c r="AL900" s="211"/>
      <c r="AM900" s="211">
        <v>21</v>
      </c>
      <c r="AN900" s="211"/>
      <c r="AO900" s="211"/>
      <c r="AP900" s="211"/>
      <c r="AQ900" s="211"/>
      <c r="AR900" s="211"/>
      <c r="AS900" s="211"/>
      <c r="AT900" s="211"/>
      <c r="AU900" s="211"/>
      <c r="AV900" s="211"/>
      <c r="AW900" s="211"/>
      <c r="AX900" s="211"/>
      <c r="AY900" s="211"/>
      <c r="AZ900" s="211"/>
      <c r="BA900" s="211"/>
      <c r="BB900" s="211"/>
      <c r="BC900" s="211"/>
      <c r="BD900" s="211"/>
      <c r="BE900" s="211"/>
      <c r="BF900" s="211"/>
      <c r="BG900" s="211"/>
      <c r="BH900" s="211"/>
    </row>
    <row r="901" spans="1:60" ht="12.75" outlineLevel="1">
      <c r="A901" s="252"/>
      <c r="B901" s="225"/>
      <c r="C901" s="331" t="s">
        <v>965</v>
      </c>
      <c r="D901" s="332"/>
      <c r="E901" s="333"/>
      <c r="F901" s="334"/>
      <c r="G901" s="335"/>
      <c r="H901" s="238"/>
      <c r="I901" s="254"/>
      <c r="J901" s="211"/>
      <c r="K901" s="211"/>
      <c r="L901" s="211"/>
      <c r="M901" s="211"/>
      <c r="N901" s="211"/>
      <c r="O901" s="211"/>
      <c r="P901" s="211"/>
      <c r="Q901" s="211"/>
      <c r="R901" s="211"/>
      <c r="S901" s="211"/>
      <c r="T901" s="211"/>
      <c r="U901" s="211"/>
      <c r="V901" s="211"/>
      <c r="W901" s="211"/>
      <c r="X901" s="211"/>
      <c r="Y901" s="211"/>
      <c r="Z901" s="211"/>
      <c r="AA901" s="211"/>
      <c r="AB901" s="211"/>
      <c r="AC901" s="211"/>
      <c r="AD901" s="211"/>
      <c r="AE901" s="211"/>
      <c r="AF901" s="211"/>
      <c r="AG901" s="211"/>
      <c r="AH901" s="211"/>
      <c r="AI901" s="211"/>
      <c r="AJ901" s="211"/>
      <c r="AK901" s="211"/>
      <c r="AL901" s="211"/>
      <c r="AM901" s="211"/>
      <c r="AN901" s="211"/>
      <c r="AO901" s="211"/>
      <c r="AP901" s="211"/>
      <c r="AQ901" s="211"/>
      <c r="AR901" s="211"/>
      <c r="AS901" s="211"/>
      <c r="AT901" s="211"/>
      <c r="AU901" s="211"/>
      <c r="AV901" s="211"/>
      <c r="AW901" s="211"/>
      <c r="AX901" s="211"/>
      <c r="AY901" s="211"/>
      <c r="AZ901" s="211"/>
      <c r="BA901" s="216" t="str">
        <f>C901</f>
        <v>Nařezání izolace na potřebný rouzměr. Vložení izolace do stěny bez dodávky tepelné izolace.</v>
      </c>
      <c r="BB901" s="211"/>
      <c r="BC901" s="211"/>
      <c r="BD901" s="211"/>
      <c r="BE901" s="211"/>
      <c r="BF901" s="211"/>
      <c r="BG901" s="211"/>
      <c r="BH901" s="211"/>
    </row>
    <row r="902" spans="1:60" ht="12.75" outlineLevel="1">
      <c r="A902" s="252"/>
      <c r="B902" s="225"/>
      <c r="C902" s="331" t="s">
        <v>648</v>
      </c>
      <c r="D902" s="332"/>
      <c r="E902" s="333"/>
      <c r="F902" s="334"/>
      <c r="G902" s="335"/>
      <c r="H902" s="238"/>
      <c r="I902" s="254"/>
      <c r="J902" s="211"/>
      <c r="K902" s="211"/>
      <c r="L902" s="211"/>
      <c r="M902" s="211"/>
      <c r="N902" s="211"/>
      <c r="O902" s="211"/>
      <c r="P902" s="211"/>
      <c r="Q902" s="211"/>
      <c r="R902" s="211"/>
      <c r="S902" s="211"/>
      <c r="T902" s="211"/>
      <c r="U902" s="211"/>
      <c r="V902" s="211"/>
      <c r="W902" s="211"/>
      <c r="X902" s="211"/>
      <c r="Y902" s="211"/>
      <c r="Z902" s="211"/>
      <c r="AA902" s="211"/>
      <c r="AB902" s="211"/>
      <c r="AC902" s="211"/>
      <c r="AD902" s="211"/>
      <c r="AE902" s="211"/>
      <c r="AF902" s="211"/>
      <c r="AG902" s="211"/>
      <c r="AH902" s="211"/>
      <c r="AI902" s="211"/>
      <c r="AJ902" s="211"/>
      <c r="AK902" s="211"/>
      <c r="AL902" s="211"/>
      <c r="AM902" s="211"/>
      <c r="AN902" s="211"/>
      <c r="AO902" s="211"/>
      <c r="AP902" s="211"/>
      <c r="AQ902" s="211"/>
      <c r="AR902" s="211"/>
      <c r="AS902" s="211"/>
      <c r="AT902" s="211"/>
      <c r="AU902" s="211"/>
      <c r="AV902" s="211"/>
      <c r="AW902" s="211"/>
      <c r="AX902" s="211"/>
      <c r="AY902" s="211"/>
      <c r="AZ902" s="211"/>
      <c r="BA902" s="216" t="str">
        <f>C902</f>
        <v>Včetně pomocného lešení o výšce podlahy do 1900 mm a pro zatížení do 1,5 kPa.</v>
      </c>
      <c r="BB902" s="211"/>
      <c r="BC902" s="211"/>
      <c r="BD902" s="211"/>
      <c r="BE902" s="211"/>
      <c r="BF902" s="211"/>
      <c r="BG902" s="211"/>
      <c r="BH902" s="211"/>
    </row>
    <row r="903" spans="1:60" ht="12.75" outlineLevel="1">
      <c r="A903" s="252"/>
      <c r="B903" s="225"/>
      <c r="C903" s="242" t="s">
        <v>371</v>
      </c>
      <c r="D903" s="228"/>
      <c r="E903" s="232"/>
      <c r="F903" s="237"/>
      <c r="G903" s="237"/>
      <c r="H903" s="238"/>
      <c r="I903" s="254"/>
      <c r="J903" s="211"/>
      <c r="K903" s="211"/>
      <c r="L903" s="211"/>
      <c r="M903" s="211"/>
      <c r="N903" s="211"/>
      <c r="O903" s="211"/>
      <c r="P903" s="211"/>
      <c r="Q903" s="211"/>
      <c r="R903" s="211"/>
      <c r="S903" s="211"/>
      <c r="T903" s="211"/>
      <c r="U903" s="211"/>
      <c r="V903" s="211"/>
      <c r="W903" s="211"/>
      <c r="X903" s="211"/>
      <c r="Y903" s="211"/>
      <c r="Z903" s="211"/>
      <c r="AA903" s="211"/>
      <c r="AB903" s="211"/>
      <c r="AC903" s="211"/>
      <c r="AD903" s="211"/>
      <c r="AE903" s="211"/>
      <c r="AF903" s="211"/>
      <c r="AG903" s="211"/>
      <c r="AH903" s="211"/>
      <c r="AI903" s="211"/>
      <c r="AJ903" s="211"/>
      <c r="AK903" s="211"/>
      <c r="AL903" s="211"/>
      <c r="AM903" s="211"/>
      <c r="AN903" s="211"/>
      <c r="AO903" s="211"/>
      <c r="AP903" s="211"/>
      <c r="AQ903" s="211"/>
      <c r="AR903" s="211"/>
      <c r="AS903" s="211"/>
      <c r="AT903" s="211"/>
      <c r="AU903" s="211"/>
      <c r="AV903" s="211"/>
      <c r="AW903" s="211"/>
      <c r="AX903" s="211"/>
      <c r="AY903" s="211"/>
      <c r="AZ903" s="211"/>
      <c r="BA903" s="211"/>
      <c r="BB903" s="211"/>
      <c r="BC903" s="211"/>
      <c r="BD903" s="211"/>
      <c r="BE903" s="211"/>
      <c r="BF903" s="211"/>
      <c r="BG903" s="211"/>
      <c r="BH903" s="211"/>
    </row>
    <row r="904" spans="1:60" ht="12.75" outlineLevel="1">
      <c r="A904" s="252"/>
      <c r="B904" s="225"/>
      <c r="C904" s="243" t="s">
        <v>167</v>
      </c>
      <c r="D904" s="229"/>
      <c r="E904" s="233"/>
      <c r="F904" s="237"/>
      <c r="G904" s="237"/>
      <c r="H904" s="238"/>
      <c r="I904" s="254"/>
      <c r="J904" s="211"/>
      <c r="K904" s="211"/>
      <c r="L904" s="211"/>
      <c r="M904" s="211"/>
      <c r="N904" s="211"/>
      <c r="O904" s="211"/>
      <c r="P904" s="211"/>
      <c r="Q904" s="211"/>
      <c r="R904" s="211"/>
      <c r="S904" s="211"/>
      <c r="T904" s="211"/>
      <c r="U904" s="211"/>
      <c r="V904" s="211"/>
      <c r="W904" s="211"/>
      <c r="X904" s="211"/>
      <c r="Y904" s="211"/>
      <c r="Z904" s="211"/>
      <c r="AA904" s="211"/>
      <c r="AB904" s="211"/>
      <c r="AC904" s="211"/>
      <c r="AD904" s="211"/>
      <c r="AE904" s="211"/>
      <c r="AF904" s="211"/>
      <c r="AG904" s="211"/>
      <c r="AH904" s="211"/>
      <c r="AI904" s="211"/>
      <c r="AJ904" s="211"/>
      <c r="AK904" s="211"/>
      <c r="AL904" s="211"/>
      <c r="AM904" s="211"/>
      <c r="AN904" s="211"/>
      <c r="AO904" s="211"/>
      <c r="AP904" s="211"/>
      <c r="AQ904" s="211"/>
      <c r="AR904" s="211"/>
      <c r="AS904" s="211"/>
      <c r="AT904" s="211"/>
      <c r="AU904" s="211"/>
      <c r="AV904" s="211"/>
      <c r="AW904" s="211"/>
      <c r="AX904" s="211"/>
      <c r="AY904" s="211"/>
      <c r="AZ904" s="211"/>
      <c r="BA904" s="211"/>
      <c r="BB904" s="211"/>
      <c r="BC904" s="211"/>
      <c r="BD904" s="211"/>
      <c r="BE904" s="211"/>
      <c r="BF904" s="211"/>
      <c r="BG904" s="211"/>
      <c r="BH904" s="211"/>
    </row>
    <row r="905" spans="1:60" ht="12.75" outlineLevel="1">
      <c r="A905" s="252"/>
      <c r="B905" s="225"/>
      <c r="C905" s="242" t="s">
        <v>379</v>
      </c>
      <c r="D905" s="228"/>
      <c r="E905" s="232">
        <v>77.2671</v>
      </c>
      <c r="F905" s="237"/>
      <c r="G905" s="237"/>
      <c r="H905" s="238"/>
      <c r="I905" s="254"/>
      <c r="J905" s="211"/>
      <c r="K905" s="211"/>
      <c r="L905" s="211"/>
      <c r="M905" s="211"/>
      <c r="N905" s="211"/>
      <c r="O905" s="211"/>
      <c r="P905" s="211"/>
      <c r="Q905" s="211"/>
      <c r="R905" s="211"/>
      <c r="S905" s="211"/>
      <c r="T905" s="211"/>
      <c r="U905" s="211"/>
      <c r="V905" s="211"/>
      <c r="W905" s="211"/>
      <c r="X905" s="211"/>
      <c r="Y905" s="211"/>
      <c r="Z905" s="211"/>
      <c r="AA905" s="211"/>
      <c r="AB905" s="211"/>
      <c r="AC905" s="211"/>
      <c r="AD905" s="211"/>
      <c r="AE905" s="211"/>
      <c r="AF905" s="211"/>
      <c r="AG905" s="211"/>
      <c r="AH905" s="211"/>
      <c r="AI905" s="211"/>
      <c r="AJ905" s="211"/>
      <c r="AK905" s="211"/>
      <c r="AL905" s="211"/>
      <c r="AM905" s="211"/>
      <c r="AN905" s="211"/>
      <c r="AO905" s="211"/>
      <c r="AP905" s="211"/>
      <c r="AQ905" s="211"/>
      <c r="AR905" s="211"/>
      <c r="AS905" s="211"/>
      <c r="AT905" s="211"/>
      <c r="AU905" s="211"/>
      <c r="AV905" s="211"/>
      <c r="AW905" s="211"/>
      <c r="AX905" s="211"/>
      <c r="AY905" s="211"/>
      <c r="AZ905" s="211"/>
      <c r="BA905" s="211"/>
      <c r="BB905" s="211"/>
      <c r="BC905" s="211"/>
      <c r="BD905" s="211"/>
      <c r="BE905" s="211"/>
      <c r="BF905" s="211"/>
      <c r="BG905" s="211"/>
      <c r="BH905" s="211"/>
    </row>
    <row r="906" spans="1:60" ht="12.75" outlineLevel="1">
      <c r="A906" s="252"/>
      <c r="B906" s="225"/>
      <c r="C906" s="310"/>
      <c r="D906" s="311"/>
      <c r="E906" s="312"/>
      <c r="F906" s="313"/>
      <c r="G906" s="314"/>
      <c r="H906" s="238"/>
      <c r="I906" s="254"/>
      <c r="J906" s="211"/>
      <c r="K906" s="211"/>
      <c r="L906" s="211"/>
      <c r="M906" s="211"/>
      <c r="N906" s="211"/>
      <c r="O906" s="211"/>
      <c r="P906" s="211"/>
      <c r="Q906" s="211"/>
      <c r="R906" s="211"/>
      <c r="S906" s="211"/>
      <c r="T906" s="211"/>
      <c r="U906" s="211"/>
      <c r="V906" s="211"/>
      <c r="W906" s="211"/>
      <c r="X906" s="211"/>
      <c r="Y906" s="211"/>
      <c r="Z906" s="211"/>
      <c r="AA906" s="211"/>
      <c r="AB906" s="211"/>
      <c r="AC906" s="211"/>
      <c r="AD906" s="211"/>
      <c r="AE906" s="211"/>
      <c r="AF906" s="211"/>
      <c r="AG906" s="211"/>
      <c r="AH906" s="211"/>
      <c r="AI906" s="211"/>
      <c r="AJ906" s="211"/>
      <c r="AK906" s="211"/>
      <c r="AL906" s="211"/>
      <c r="AM906" s="211"/>
      <c r="AN906" s="211"/>
      <c r="AO906" s="211"/>
      <c r="AP906" s="211"/>
      <c r="AQ906" s="211"/>
      <c r="AR906" s="211"/>
      <c r="AS906" s="211"/>
      <c r="AT906" s="211"/>
      <c r="AU906" s="211"/>
      <c r="AV906" s="211"/>
      <c r="AW906" s="211"/>
      <c r="AX906" s="211"/>
      <c r="AY906" s="211"/>
      <c r="AZ906" s="211"/>
      <c r="BA906" s="211"/>
      <c r="BB906" s="211"/>
      <c r="BC906" s="211"/>
      <c r="BD906" s="211"/>
      <c r="BE906" s="211"/>
      <c r="BF906" s="211"/>
      <c r="BG906" s="211"/>
      <c r="BH906" s="211"/>
    </row>
    <row r="907" spans="1:60" ht="12.75" outlineLevel="1">
      <c r="A907" s="251">
        <v>93</v>
      </c>
      <c r="B907" s="224" t="s">
        <v>649</v>
      </c>
      <c r="C907" s="241" t="s">
        <v>650</v>
      </c>
      <c r="D907" s="227" t="s">
        <v>161</v>
      </c>
      <c r="E907" s="231">
        <v>77.2671</v>
      </c>
      <c r="F907" s="236"/>
      <c r="G907" s="237">
        <f>ROUND(E907*F907,2)</f>
        <v>0</v>
      </c>
      <c r="H907" s="238" t="s">
        <v>630</v>
      </c>
      <c r="I907" s="254" t="s">
        <v>163</v>
      </c>
      <c r="J907" s="211"/>
      <c r="K907" s="211"/>
      <c r="L907" s="211"/>
      <c r="M907" s="211"/>
      <c r="N907" s="211"/>
      <c r="O907" s="211"/>
      <c r="P907" s="211"/>
      <c r="Q907" s="211"/>
      <c r="R907" s="211"/>
      <c r="S907" s="211"/>
      <c r="T907" s="211"/>
      <c r="U907" s="211"/>
      <c r="V907" s="211"/>
      <c r="W907" s="211"/>
      <c r="X907" s="211"/>
      <c r="Y907" s="211"/>
      <c r="Z907" s="211"/>
      <c r="AA907" s="211"/>
      <c r="AB907" s="211"/>
      <c r="AC907" s="211"/>
      <c r="AD907" s="211"/>
      <c r="AE907" s="211" t="s">
        <v>164</v>
      </c>
      <c r="AF907" s="211"/>
      <c r="AG907" s="211"/>
      <c r="AH907" s="211"/>
      <c r="AI907" s="211"/>
      <c r="AJ907" s="211"/>
      <c r="AK907" s="211"/>
      <c r="AL907" s="211"/>
      <c r="AM907" s="211">
        <v>21</v>
      </c>
      <c r="AN907" s="211"/>
      <c r="AO907" s="211"/>
      <c r="AP907" s="211"/>
      <c r="AQ907" s="211"/>
      <c r="AR907" s="211"/>
      <c r="AS907" s="211"/>
      <c r="AT907" s="211"/>
      <c r="AU907" s="211"/>
      <c r="AV907" s="211"/>
      <c r="AW907" s="211"/>
      <c r="AX907" s="211"/>
      <c r="AY907" s="211"/>
      <c r="AZ907" s="211"/>
      <c r="BA907" s="211"/>
      <c r="BB907" s="211"/>
      <c r="BC907" s="211"/>
      <c r="BD907" s="211"/>
      <c r="BE907" s="211"/>
      <c r="BF907" s="211"/>
      <c r="BG907" s="211"/>
      <c r="BH907" s="211"/>
    </row>
    <row r="908" spans="1:60" ht="12.75" outlineLevel="1">
      <c r="A908" s="252"/>
      <c r="B908" s="225"/>
      <c r="C908" s="331" t="s">
        <v>651</v>
      </c>
      <c r="D908" s="332"/>
      <c r="E908" s="333"/>
      <c r="F908" s="334"/>
      <c r="G908" s="335"/>
      <c r="H908" s="238"/>
      <c r="I908" s="254"/>
      <c r="J908" s="211"/>
      <c r="K908" s="211"/>
      <c r="L908" s="211"/>
      <c r="M908" s="211"/>
      <c r="N908" s="211"/>
      <c r="O908" s="211"/>
      <c r="P908" s="211"/>
      <c r="Q908" s="211"/>
      <c r="R908" s="211"/>
      <c r="S908" s="211"/>
      <c r="T908" s="211"/>
      <c r="U908" s="211"/>
      <c r="V908" s="211"/>
      <c r="W908" s="211"/>
      <c r="X908" s="211"/>
      <c r="Y908" s="211"/>
      <c r="Z908" s="211"/>
      <c r="AA908" s="211"/>
      <c r="AB908" s="211"/>
      <c r="AC908" s="211"/>
      <c r="AD908" s="211"/>
      <c r="AE908" s="211"/>
      <c r="AF908" s="211"/>
      <c r="AG908" s="211"/>
      <c r="AH908" s="211"/>
      <c r="AI908" s="211"/>
      <c r="AJ908" s="211"/>
      <c r="AK908" s="211"/>
      <c r="AL908" s="211"/>
      <c r="AM908" s="211"/>
      <c r="AN908" s="211"/>
      <c r="AO908" s="211"/>
      <c r="AP908" s="211"/>
      <c r="AQ908" s="211"/>
      <c r="AR908" s="211"/>
      <c r="AS908" s="211"/>
      <c r="AT908" s="211"/>
      <c r="AU908" s="211"/>
      <c r="AV908" s="211"/>
      <c r="AW908" s="211"/>
      <c r="AX908" s="211"/>
      <c r="AY908" s="211"/>
      <c r="AZ908" s="211"/>
      <c r="BA908" s="216" t="str">
        <f>C908</f>
        <v>Očištění povrchu stěny od prachu, nařezání izolačních desek na požadovaný rozměr, nanesení lepicího tmelu, osazení desek.</v>
      </c>
      <c r="BB908" s="211"/>
      <c r="BC908" s="211"/>
      <c r="BD908" s="211"/>
      <c r="BE908" s="211"/>
      <c r="BF908" s="211"/>
      <c r="BG908" s="211"/>
      <c r="BH908" s="211"/>
    </row>
    <row r="909" spans="1:60" ht="12.75" outlineLevel="1">
      <c r="A909" s="252"/>
      <c r="B909" s="225"/>
      <c r="C909" s="242" t="s">
        <v>371</v>
      </c>
      <c r="D909" s="228"/>
      <c r="E909" s="232"/>
      <c r="F909" s="237"/>
      <c r="G909" s="237"/>
      <c r="H909" s="238"/>
      <c r="I909" s="254"/>
      <c r="J909" s="211"/>
      <c r="K909" s="211"/>
      <c r="L909" s="211"/>
      <c r="M909" s="211"/>
      <c r="N909" s="211"/>
      <c r="O909" s="211"/>
      <c r="P909" s="211"/>
      <c r="Q909" s="211"/>
      <c r="R909" s="211"/>
      <c r="S909" s="211"/>
      <c r="T909" s="211"/>
      <c r="U909" s="211"/>
      <c r="V909" s="211"/>
      <c r="W909" s="211"/>
      <c r="X909" s="211"/>
      <c r="Y909" s="211"/>
      <c r="Z909" s="211"/>
      <c r="AA909" s="211"/>
      <c r="AB909" s="211"/>
      <c r="AC909" s="211"/>
      <c r="AD909" s="211"/>
      <c r="AE909" s="211"/>
      <c r="AF909" s="211"/>
      <c r="AG909" s="211"/>
      <c r="AH909" s="211"/>
      <c r="AI909" s="211"/>
      <c r="AJ909" s="211"/>
      <c r="AK909" s="211"/>
      <c r="AL909" s="211"/>
      <c r="AM909" s="211"/>
      <c r="AN909" s="211"/>
      <c r="AO909" s="211"/>
      <c r="AP909" s="211"/>
      <c r="AQ909" s="211"/>
      <c r="AR909" s="211"/>
      <c r="AS909" s="211"/>
      <c r="AT909" s="211"/>
      <c r="AU909" s="211"/>
      <c r="AV909" s="211"/>
      <c r="AW909" s="211"/>
      <c r="AX909" s="211"/>
      <c r="AY909" s="211"/>
      <c r="AZ909" s="211"/>
      <c r="BA909" s="211"/>
      <c r="BB909" s="211"/>
      <c r="BC909" s="211"/>
      <c r="BD909" s="211"/>
      <c r="BE909" s="211"/>
      <c r="BF909" s="211"/>
      <c r="BG909" s="211"/>
      <c r="BH909" s="211"/>
    </row>
    <row r="910" spans="1:60" ht="12.75" outlineLevel="1">
      <c r="A910" s="252"/>
      <c r="B910" s="225"/>
      <c r="C910" s="243" t="s">
        <v>167</v>
      </c>
      <c r="D910" s="229"/>
      <c r="E910" s="233"/>
      <c r="F910" s="237"/>
      <c r="G910" s="237"/>
      <c r="H910" s="238"/>
      <c r="I910" s="254"/>
      <c r="J910" s="211"/>
      <c r="K910" s="211"/>
      <c r="L910" s="211"/>
      <c r="M910" s="211"/>
      <c r="N910" s="211"/>
      <c r="O910" s="211"/>
      <c r="P910" s="211"/>
      <c r="Q910" s="211"/>
      <c r="R910" s="211"/>
      <c r="S910" s="211"/>
      <c r="T910" s="211"/>
      <c r="U910" s="211"/>
      <c r="V910" s="211"/>
      <c r="W910" s="211"/>
      <c r="X910" s="211"/>
      <c r="Y910" s="211"/>
      <c r="Z910" s="211"/>
      <c r="AA910" s="211"/>
      <c r="AB910" s="211"/>
      <c r="AC910" s="211"/>
      <c r="AD910" s="211"/>
      <c r="AE910" s="211"/>
      <c r="AF910" s="211"/>
      <c r="AG910" s="211"/>
      <c r="AH910" s="211"/>
      <c r="AI910" s="211"/>
      <c r="AJ910" s="211"/>
      <c r="AK910" s="211"/>
      <c r="AL910" s="211"/>
      <c r="AM910" s="211"/>
      <c r="AN910" s="211"/>
      <c r="AO910" s="211"/>
      <c r="AP910" s="211"/>
      <c r="AQ910" s="211"/>
      <c r="AR910" s="211"/>
      <c r="AS910" s="211"/>
      <c r="AT910" s="211"/>
      <c r="AU910" s="211"/>
      <c r="AV910" s="211"/>
      <c r="AW910" s="211"/>
      <c r="AX910" s="211"/>
      <c r="AY910" s="211"/>
      <c r="AZ910" s="211"/>
      <c r="BA910" s="211"/>
      <c r="BB910" s="211"/>
      <c r="BC910" s="211"/>
      <c r="BD910" s="211"/>
      <c r="BE910" s="211"/>
      <c r="BF910" s="211"/>
      <c r="BG910" s="211"/>
      <c r="BH910" s="211"/>
    </row>
    <row r="911" spans="1:60" ht="12.75" outlineLevel="1">
      <c r="A911" s="252"/>
      <c r="B911" s="225"/>
      <c r="C911" s="242" t="s">
        <v>379</v>
      </c>
      <c r="D911" s="228"/>
      <c r="E911" s="232">
        <v>77.2671</v>
      </c>
      <c r="F911" s="237"/>
      <c r="G911" s="237"/>
      <c r="H911" s="238"/>
      <c r="I911" s="254"/>
      <c r="J911" s="211"/>
      <c r="K911" s="211"/>
      <c r="L911" s="211"/>
      <c r="M911" s="211"/>
      <c r="N911" s="211"/>
      <c r="O911" s="211"/>
      <c r="P911" s="211"/>
      <c r="Q911" s="211"/>
      <c r="R911" s="211"/>
      <c r="S911" s="211"/>
      <c r="T911" s="211"/>
      <c r="U911" s="211"/>
      <c r="V911" s="211"/>
      <c r="W911" s="211"/>
      <c r="X911" s="211"/>
      <c r="Y911" s="211"/>
      <c r="Z911" s="211"/>
      <c r="AA911" s="211"/>
      <c r="AB911" s="211"/>
      <c r="AC911" s="211"/>
      <c r="AD911" s="211"/>
      <c r="AE911" s="211"/>
      <c r="AF911" s="211"/>
      <c r="AG911" s="211"/>
      <c r="AH911" s="211"/>
      <c r="AI911" s="211"/>
      <c r="AJ911" s="211"/>
      <c r="AK911" s="211"/>
      <c r="AL911" s="211"/>
      <c r="AM911" s="211"/>
      <c r="AN911" s="211"/>
      <c r="AO911" s="211"/>
      <c r="AP911" s="211"/>
      <c r="AQ911" s="211"/>
      <c r="AR911" s="211"/>
      <c r="AS911" s="211"/>
      <c r="AT911" s="211"/>
      <c r="AU911" s="211"/>
      <c r="AV911" s="211"/>
      <c r="AW911" s="211"/>
      <c r="AX911" s="211"/>
      <c r="AY911" s="211"/>
      <c r="AZ911" s="211"/>
      <c r="BA911" s="211"/>
      <c r="BB911" s="211"/>
      <c r="BC911" s="211"/>
      <c r="BD911" s="211"/>
      <c r="BE911" s="211"/>
      <c r="BF911" s="211"/>
      <c r="BG911" s="211"/>
      <c r="BH911" s="211"/>
    </row>
    <row r="912" spans="1:60" ht="12.75" outlineLevel="1">
      <c r="A912" s="252"/>
      <c r="B912" s="225"/>
      <c r="C912" s="310"/>
      <c r="D912" s="311"/>
      <c r="E912" s="312"/>
      <c r="F912" s="313"/>
      <c r="G912" s="314"/>
      <c r="H912" s="238"/>
      <c r="I912" s="254"/>
      <c r="J912" s="211"/>
      <c r="K912" s="211"/>
      <c r="L912" s="211"/>
      <c r="M912" s="211"/>
      <c r="N912" s="211"/>
      <c r="O912" s="211"/>
      <c r="P912" s="211"/>
      <c r="Q912" s="211"/>
      <c r="R912" s="211"/>
      <c r="S912" s="211"/>
      <c r="T912" s="211"/>
      <c r="U912" s="211"/>
      <c r="V912" s="211"/>
      <c r="W912" s="211"/>
      <c r="X912" s="211"/>
      <c r="Y912" s="211"/>
      <c r="Z912" s="211"/>
      <c r="AA912" s="211"/>
      <c r="AB912" s="211"/>
      <c r="AC912" s="211"/>
      <c r="AD912" s="211"/>
      <c r="AE912" s="211"/>
      <c r="AF912" s="211"/>
      <c r="AG912" s="211"/>
      <c r="AH912" s="211"/>
      <c r="AI912" s="211"/>
      <c r="AJ912" s="211"/>
      <c r="AK912" s="211"/>
      <c r="AL912" s="211"/>
      <c r="AM912" s="211"/>
      <c r="AN912" s="211"/>
      <c r="AO912" s="211"/>
      <c r="AP912" s="211"/>
      <c r="AQ912" s="211"/>
      <c r="AR912" s="211"/>
      <c r="AS912" s="211"/>
      <c r="AT912" s="211"/>
      <c r="AU912" s="211"/>
      <c r="AV912" s="211"/>
      <c r="AW912" s="211"/>
      <c r="AX912" s="211"/>
      <c r="AY912" s="211"/>
      <c r="AZ912" s="211"/>
      <c r="BA912" s="211"/>
      <c r="BB912" s="211"/>
      <c r="BC912" s="211"/>
      <c r="BD912" s="211"/>
      <c r="BE912" s="211"/>
      <c r="BF912" s="211"/>
      <c r="BG912" s="211"/>
      <c r="BH912" s="211"/>
    </row>
    <row r="913" spans="1:60" ht="12.75" outlineLevel="1">
      <c r="A913" s="252"/>
      <c r="B913" s="304" t="s">
        <v>652</v>
      </c>
      <c r="C913" s="305"/>
      <c r="D913" s="306"/>
      <c r="E913" s="307"/>
      <c r="F913" s="308"/>
      <c r="G913" s="309"/>
      <c r="H913" s="238"/>
      <c r="I913" s="254"/>
      <c r="J913" s="211"/>
      <c r="K913" s="211"/>
      <c r="L913" s="211"/>
      <c r="M913" s="211"/>
      <c r="N913" s="211"/>
      <c r="O913" s="211"/>
      <c r="P913" s="211"/>
      <c r="Q913" s="211"/>
      <c r="R913" s="211"/>
      <c r="S913" s="211"/>
      <c r="T913" s="211"/>
      <c r="U913" s="211"/>
      <c r="V913" s="211"/>
      <c r="W913" s="211"/>
      <c r="X913" s="211"/>
      <c r="Y913" s="211"/>
      <c r="Z913" s="211"/>
      <c r="AA913" s="211"/>
      <c r="AB913" s="211"/>
      <c r="AC913" s="211">
        <v>0</v>
      </c>
      <c r="AD913" s="211"/>
      <c r="AE913" s="211"/>
      <c r="AF913" s="211"/>
      <c r="AG913" s="211"/>
      <c r="AH913" s="211"/>
      <c r="AI913" s="211"/>
      <c r="AJ913" s="211"/>
      <c r="AK913" s="211"/>
      <c r="AL913" s="211"/>
      <c r="AM913" s="211"/>
      <c r="AN913" s="211"/>
      <c r="AO913" s="211"/>
      <c r="AP913" s="211"/>
      <c r="AQ913" s="211"/>
      <c r="AR913" s="211"/>
      <c r="AS913" s="211"/>
      <c r="AT913" s="211"/>
      <c r="AU913" s="211"/>
      <c r="AV913" s="211"/>
      <c r="AW913" s="211"/>
      <c r="AX913" s="211"/>
      <c r="AY913" s="211"/>
      <c r="AZ913" s="211"/>
      <c r="BA913" s="211"/>
      <c r="BB913" s="211"/>
      <c r="BC913" s="211"/>
      <c r="BD913" s="211"/>
      <c r="BE913" s="211"/>
      <c r="BF913" s="211"/>
      <c r="BG913" s="211"/>
      <c r="BH913" s="211"/>
    </row>
    <row r="914" spans="1:60" ht="12.75" outlineLevel="1">
      <c r="A914" s="251">
        <v>94</v>
      </c>
      <c r="B914" s="224" t="s">
        <v>653</v>
      </c>
      <c r="C914" s="241" t="s">
        <v>654</v>
      </c>
      <c r="D914" s="227" t="s">
        <v>161</v>
      </c>
      <c r="E914" s="231">
        <v>87.98</v>
      </c>
      <c r="F914" s="236"/>
      <c r="G914" s="237">
        <f>ROUND(E914*F914,2)</f>
        <v>0</v>
      </c>
      <c r="H914" s="238" t="s">
        <v>630</v>
      </c>
      <c r="I914" s="254" t="s">
        <v>163</v>
      </c>
      <c r="J914" s="211"/>
      <c r="K914" s="211"/>
      <c r="L914" s="211"/>
      <c r="M914" s="211"/>
      <c r="N914" s="211"/>
      <c r="O914" s="211"/>
      <c r="P914" s="211"/>
      <c r="Q914" s="211"/>
      <c r="R914" s="211"/>
      <c r="S914" s="211"/>
      <c r="T914" s="211"/>
      <c r="U914" s="211"/>
      <c r="V914" s="211"/>
      <c r="W914" s="211"/>
      <c r="X914" s="211"/>
      <c r="Y914" s="211"/>
      <c r="Z914" s="211"/>
      <c r="AA914" s="211"/>
      <c r="AB914" s="211"/>
      <c r="AC914" s="211"/>
      <c r="AD914" s="211"/>
      <c r="AE914" s="211" t="s">
        <v>164</v>
      </c>
      <c r="AF914" s="211"/>
      <c r="AG914" s="211"/>
      <c r="AH914" s="211"/>
      <c r="AI914" s="211"/>
      <c r="AJ914" s="211"/>
      <c r="AK914" s="211"/>
      <c r="AL914" s="211"/>
      <c r="AM914" s="211">
        <v>21</v>
      </c>
      <c r="AN914" s="211"/>
      <c r="AO914" s="211"/>
      <c r="AP914" s="211"/>
      <c r="AQ914" s="211"/>
      <c r="AR914" s="211"/>
      <c r="AS914" s="211"/>
      <c r="AT914" s="211"/>
      <c r="AU914" s="211"/>
      <c r="AV914" s="211"/>
      <c r="AW914" s="211"/>
      <c r="AX914" s="211"/>
      <c r="AY914" s="211"/>
      <c r="AZ914" s="211"/>
      <c r="BA914" s="211"/>
      <c r="BB914" s="211"/>
      <c r="BC914" s="211"/>
      <c r="BD914" s="211"/>
      <c r="BE914" s="211"/>
      <c r="BF914" s="211"/>
      <c r="BG914" s="211"/>
      <c r="BH914" s="211"/>
    </row>
    <row r="915" spans="1:60" ht="12.75" outlineLevel="1">
      <c r="A915" s="252"/>
      <c r="B915" s="225"/>
      <c r="C915" s="242" t="s">
        <v>165</v>
      </c>
      <c r="D915" s="228"/>
      <c r="E915" s="232"/>
      <c r="F915" s="237"/>
      <c r="G915" s="237"/>
      <c r="H915" s="238"/>
      <c r="I915" s="254"/>
      <c r="J915" s="211"/>
      <c r="K915" s="211"/>
      <c r="L915" s="211"/>
      <c r="M915" s="211"/>
      <c r="N915" s="211"/>
      <c r="O915" s="211"/>
      <c r="P915" s="211"/>
      <c r="Q915" s="211"/>
      <c r="R915" s="211"/>
      <c r="S915" s="211"/>
      <c r="T915" s="211"/>
      <c r="U915" s="211"/>
      <c r="V915" s="211"/>
      <c r="W915" s="211"/>
      <c r="X915" s="211"/>
      <c r="Y915" s="211"/>
      <c r="Z915" s="211"/>
      <c r="AA915" s="211"/>
      <c r="AB915" s="211"/>
      <c r="AC915" s="211"/>
      <c r="AD915" s="211"/>
      <c r="AE915" s="211"/>
      <c r="AF915" s="211"/>
      <c r="AG915" s="211"/>
      <c r="AH915" s="211"/>
      <c r="AI915" s="211"/>
      <c r="AJ915" s="211"/>
      <c r="AK915" s="211"/>
      <c r="AL915" s="211"/>
      <c r="AM915" s="211"/>
      <c r="AN915" s="211"/>
      <c r="AO915" s="211"/>
      <c r="AP915" s="211"/>
      <c r="AQ915" s="211"/>
      <c r="AR915" s="211"/>
      <c r="AS915" s="211"/>
      <c r="AT915" s="211"/>
      <c r="AU915" s="211"/>
      <c r="AV915" s="211"/>
      <c r="AW915" s="211"/>
      <c r="AX915" s="211"/>
      <c r="AY915" s="211"/>
      <c r="AZ915" s="211"/>
      <c r="BA915" s="211"/>
      <c r="BB915" s="211"/>
      <c r="BC915" s="211"/>
      <c r="BD915" s="211"/>
      <c r="BE915" s="211"/>
      <c r="BF915" s="211"/>
      <c r="BG915" s="211"/>
      <c r="BH915" s="211"/>
    </row>
    <row r="916" spans="1:60" ht="12.75" outlineLevel="1">
      <c r="A916" s="252"/>
      <c r="B916" s="225"/>
      <c r="C916" s="242" t="s">
        <v>392</v>
      </c>
      <c r="D916" s="228"/>
      <c r="E916" s="232"/>
      <c r="F916" s="237"/>
      <c r="G916" s="237"/>
      <c r="H916" s="238"/>
      <c r="I916" s="254"/>
      <c r="J916" s="211"/>
      <c r="K916" s="211"/>
      <c r="L916" s="211"/>
      <c r="M916" s="211"/>
      <c r="N916" s="211"/>
      <c r="O916" s="211"/>
      <c r="P916" s="211"/>
      <c r="Q916" s="211"/>
      <c r="R916" s="211"/>
      <c r="S916" s="211"/>
      <c r="T916" s="211"/>
      <c r="U916" s="211"/>
      <c r="V916" s="211"/>
      <c r="W916" s="211"/>
      <c r="X916" s="211"/>
      <c r="Y916" s="211"/>
      <c r="Z916" s="211"/>
      <c r="AA916" s="211"/>
      <c r="AB916" s="211"/>
      <c r="AC916" s="211"/>
      <c r="AD916" s="211"/>
      <c r="AE916" s="211"/>
      <c r="AF916" s="211"/>
      <c r="AG916" s="211"/>
      <c r="AH916" s="211"/>
      <c r="AI916" s="211"/>
      <c r="AJ916" s="211"/>
      <c r="AK916" s="211"/>
      <c r="AL916" s="211"/>
      <c r="AM916" s="211"/>
      <c r="AN916" s="211"/>
      <c r="AO916" s="211"/>
      <c r="AP916" s="211"/>
      <c r="AQ916" s="211"/>
      <c r="AR916" s="211"/>
      <c r="AS916" s="211"/>
      <c r="AT916" s="211"/>
      <c r="AU916" s="211"/>
      <c r="AV916" s="211"/>
      <c r="AW916" s="211"/>
      <c r="AX916" s="211"/>
      <c r="AY916" s="211"/>
      <c r="AZ916" s="211"/>
      <c r="BA916" s="211"/>
      <c r="BB916" s="211"/>
      <c r="BC916" s="211"/>
      <c r="BD916" s="211"/>
      <c r="BE916" s="211"/>
      <c r="BF916" s="211"/>
      <c r="BG916" s="211"/>
      <c r="BH916" s="211"/>
    </row>
    <row r="917" spans="1:60" ht="12.75" outlineLevel="1">
      <c r="A917" s="252"/>
      <c r="B917" s="225"/>
      <c r="C917" s="243" t="s">
        <v>167</v>
      </c>
      <c r="D917" s="229"/>
      <c r="E917" s="233"/>
      <c r="F917" s="237"/>
      <c r="G917" s="237"/>
      <c r="H917" s="238"/>
      <c r="I917" s="254"/>
      <c r="J917" s="211"/>
      <c r="K917" s="211"/>
      <c r="L917" s="211"/>
      <c r="M917" s="211"/>
      <c r="N917" s="211"/>
      <c r="O917" s="211"/>
      <c r="P917" s="211"/>
      <c r="Q917" s="211"/>
      <c r="R917" s="211"/>
      <c r="S917" s="211"/>
      <c r="T917" s="211"/>
      <c r="U917" s="211"/>
      <c r="V917" s="211"/>
      <c r="W917" s="211"/>
      <c r="X917" s="211"/>
      <c r="Y917" s="211"/>
      <c r="Z917" s="211"/>
      <c r="AA917" s="211"/>
      <c r="AB917" s="211"/>
      <c r="AC917" s="211"/>
      <c r="AD917" s="211"/>
      <c r="AE917" s="211"/>
      <c r="AF917" s="211"/>
      <c r="AG917" s="211"/>
      <c r="AH917" s="211"/>
      <c r="AI917" s="211"/>
      <c r="AJ917" s="211"/>
      <c r="AK917" s="211"/>
      <c r="AL917" s="211"/>
      <c r="AM917" s="211"/>
      <c r="AN917" s="211"/>
      <c r="AO917" s="211"/>
      <c r="AP917" s="211"/>
      <c r="AQ917" s="211"/>
      <c r="AR917" s="211"/>
      <c r="AS917" s="211"/>
      <c r="AT917" s="211"/>
      <c r="AU917" s="211"/>
      <c r="AV917" s="211"/>
      <c r="AW917" s="211"/>
      <c r="AX917" s="211"/>
      <c r="AY917" s="211"/>
      <c r="AZ917" s="211"/>
      <c r="BA917" s="211"/>
      <c r="BB917" s="211"/>
      <c r="BC917" s="211"/>
      <c r="BD917" s="211"/>
      <c r="BE917" s="211"/>
      <c r="BF917" s="211"/>
      <c r="BG917" s="211"/>
      <c r="BH917" s="211"/>
    </row>
    <row r="918" spans="1:60" ht="12.75" outlineLevel="1">
      <c r="A918" s="252"/>
      <c r="B918" s="225"/>
      <c r="C918" s="242" t="s">
        <v>402</v>
      </c>
      <c r="D918" s="228"/>
      <c r="E918" s="232">
        <v>21.2</v>
      </c>
      <c r="F918" s="237"/>
      <c r="G918" s="237"/>
      <c r="H918" s="238"/>
      <c r="I918" s="254"/>
      <c r="J918" s="211"/>
      <c r="K918" s="211"/>
      <c r="L918" s="211"/>
      <c r="M918" s="211"/>
      <c r="N918" s="211"/>
      <c r="O918" s="211"/>
      <c r="P918" s="211"/>
      <c r="Q918" s="211"/>
      <c r="R918" s="211"/>
      <c r="S918" s="211"/>
      <c r="T918" s="211"/>
      <c r="U918" s="211"/>
      <c r="V918" s="211"/>
      <c r="W918" s="211"/>
      <c r="X918" s="211"/>
      <c r="Y918" s="211"/>
      <c r="Z918" s="211"/>
      <c r="AA918" s="211"/>
      <c r="AB918" s="211"/>
      <c r="AC918" s="211"/>
      <c r="AD918" s="211"/>
      <c r="AE918" s="211"/>
      <c r="AF918" s="211"/>
      <c r="AG918" s="211"/>
      <c r="AH918" s="211"/>
      <c r="AI918" s="211"/>
      <c r="AJ918" s="211"/>
      <c r="AK918" s="211"/>
      <c r="AL918" s="211"/>
      <c r="AM918" s="211"/>
      <c r="AN918" s="211"/>
      <c r="AO918" s="211"/>
      <c r="AP918" s="211"/>
      <c r="AQ918" s="211"/>
      <c r="AR918" s="211"/>
      <c r="AS918" s="211"/>
      <c r="AT918" s="211"/>
      <c r="AU918" s="211"/>
      <c r="AV918" s="211"/>
      <c r="AW918" s="211"/>
      <c r="AX918" s="211"/>
      <c r="AY918" s="211"/>
      <c r="AZ918" s="211"/>
      <c r="BA918" s="211"/>
      <c r="BB918" s="211"/>
      <c r="BC918" s="211"/>
      <c r="BD918" s="211"/>
      <c r="BE918" s="211"/>
      <c r="BF918" s="211"/>
      <c r="BG918" s="211"/>
      <c r="BH918" s="211"/>
    </row>
    <row r="919" spans="1:60" ht="12.75" outlineLevel="1">
      <c r="A919" s="252"/>
      <c r="B919" s="225"/>
      <c r="C919" s="242" t="s">
        <v>394</v>
      </c>
      <c r="D919" s="228"/>
      <c r="E919" s="232"/>
      <c r="F919" s="237"/>
      <c r="G919" s="237"/>
      <c r="H919" s="238"/>
      <c r="I919" s="254"/>
      <c r="J919" s="211"/>
      <c r="K919" s="211"/>
      <c r="L919" s="211"/>
      <c r="M919" s="211"/>
      <c r="N919" s="211"/>
      <c r="O919" s="211"/>
      <c r="P919" s="211"/>
      <c r="Q919" s="211"/>
      <c r="R919" s="211"/>
      <c r="S919" s="211"/>
      <c r="T919" s="211"/>
      <c r="U919" s="211"/>
      <c r="V919" s="211"/>
      <c r="W919" s="211"/>
      <c r="X919" s="211"/>
      <c r="Y919" s="211"/>
      <c r="Z919" s="211"/>
      <c r="AA919" s="211"/>
      <c r="AB919" s="211"/>
      <c r="AC919" s="211"/>
      <c r="AD919" s="211"/>
      <c r="AE919" s="211"/>
      <c r="AF919" s="211"/>
      <c r="AG919" s="211"/>
      <c r="AH919" s="211"/>
      <c r="AI919" s="211"/>
      <c r="AJ919" s="211"/>
      <c r="AK919" s="211"/>
      <c r="AL919" s="211"/>
      <c r="AM919" s="211"/>
      <c r="AN919" s="211"/>
      <c r="AO919" s="211"/>
      <c r="AP919" s="211"/>
      <c r="AQ919" s="211"/>
      <c r="AR919" s="211"/>
      <c r="AS919" s="211"/>
      <c r="AT919" s="211"/>
      <c r="AU919" s="211"/>
      <c r="AV919" s="211"/>
      <c r="AW919" s="211"/>
      <c r="AX919" s="211"/>
      <c r="AY919" s="211"/>
      <c r="AZ919" s="211"/>
      <c r="BA919" s="211"/>
      <c r="BB919" s="211"/>
      <c r="BC919" s="211"/>
      <c r="BD919" s="211"/>
      <c r="BE919" s="211"/>
      <c r="BF919" s="211"/>
      <c r="BG919" s="211"/>
      <c r="BH919" s="211"/>
    </row>
    <row r="920" spans="1:60" ht="12.75" outlineLevel="1">
      <c r="A920" s="252"/>
      <c r="B920" s="225"/>
      <c r="C920" s="243" t="s">
        <v>167</v>
      </c>
      <c r="D920" s="229"/>
      <c r="E920" s="233">
        <v>21.2</v>
      </c>
      <c r="F920" s="237"/>
      <c r="G920" s="237"/>
      <c r="H920" s="238"/>
      <c r="I920" s="254"/>
      <c r="J920" s="211"/>
      <c r="K920" s="211"/>
      <c r="L920" s="211"/>
      <c r="M920" s="211"/>
      <c r="N920" s="211"/>
      <c r="O920" s="211"/>
      <c r="P920" s="211"/>
      <c r="Q920" s="211"/>
      <c r="R920" s="211"/>
      <c r="S920" s="211"/>
      <c r="T920" s="211"/>
      <c r="U920" s="211"/>
      <c r="V920" s="211"/>
      <c r="W920" s="211"/>
      <c r="X920" s="211"/>
      <c r="Y920" s="211"/>
      <c r="Z920" s="211"/>
      <c r="AA920" s="211"/>
      <c r="AB920" s="211"/>
      <c r="AC920" s="211"/>
      <c r="AD920" s="211"/>
      <c r="AE920" s="211"/>
      <c r="AF920" s="211"/>
      <c r="AG920" s="211"/>
      <c r="AH920" s="211"/>
      <c r="AI920" s="211"/>
      <c r="AJ920" s="211"/>
      <c r="AK920" s="211"/>
      <c r="AL920" s="211"/>
      <c r="AM920" s="211"/>
      <c r="AN920" s="211"/>
      <c r="AO920" s="211"/>
      <c r="AP920" s="211"/>
      <c r="AQ920" s="211"/>
      <c r="AR920" s="211"/>
      <c r="AS920" s="211"/>
      <c r="AT920" s="211"/>
      <c r="AU920" s="211"/>
      <c r="AV920" s="211"/>
      <c r="AW920" s="211"/>
      <c r="AX920" s="211"/>
      <c r="AY920" s="211"/>
      <c r="AZ920" s="211"/>
      <c r="BA920" s="211"/>
      <c r="BB920" s="211"/>
      <c r="BC920" s="211"/>
      <c r="BD920" s="211"/>
      <c r="BE920" s="211"/>
      <c r="BF920" s="211"/>
      <c r="BG920" s="211"/>
      <c r="BH920" s="211"/>
    </row>
    <row r="921" spans="1:60" ht="12.75" outlineLevel="1">
      <c r="A921" s="252"/>
      <c r="B921" s="225"/>
      <c r="C921" s="242" t="s">
        <v>258</v>
      </c>
      <c r="D921" s="228"/>
      <c r="E921" s="232">
        <v>8.6</v>
      </c>
      <c r="F921" s="237"/>
      <c r="G921" s="237"/>
      <c r="H921" s="238"/>
      <c r="I921" s="254"/>
      <c r="J921" s="211"/>
      <c r="K921" s="211"/>
      <c r="L921" s="211"/>
      <c r="M921" s="211"/>
      <c r="N921" s="211"/>
      <c r="O921" s="211"/>
      <c r="P921" s="211"/>
      <c r="Q921" s="211"/>
      <c r="R921" s="211"/>
      <c r="S921" s="211"/>
      <c r="T921" s="211"/>
      <c r="U921" s="211"/>
      <c r="V921" s="211"/>
      <c r="W921" s="211"/>
      <c r="X921" s="211"/>
      <c r="Y921" s="211"/>
      <c r="Z921" s="211"/>
      <c r="AA921" s="211"/>
      <c r="AB921" s="211"/>
      <c r="AC921" s="211"/>
      <c r="AD921" s="211"/>
      <c r="AE921" s="211"/>
      <c r="AF921" s="211"/>
      <c r="AG921" s="211"/>
      <c r="AH921" s="211"/>
      <c r="AI921" s="211"/>
      <c r="AJ921" s="211"/>
      <c r="AK921" s="211"/>
      <c r="AL921" s="211"/>
      <c r="AM921" s="211"/>
      <c r="AN921" s="211"/>
      <c r="AO921" s="211"/>
      <c r="AP921" s="211"/>
      <c r="AQ921" s="211"/>
      <c r="AR921" s="211"/>
      <c r="AS921" s="211"/>
      <c r="AT921" s="211"/>
      <c r="AU921" s="211"/>
      <c r="AV921" s="211"/>
      <c r="AW921" s="211"/>
      <c r="AX921" s="211"/>
      <c r="AY921" s="211"/>
      <c r="AZ921" s="211"/>
      <c r="BA921" s="211"/>
      <c r="BB921" s="211"/>
      <c r="BC921" s="211"/>
      <c r="BD921" s="211"/>
      <c r="BE921" s="211"/>
      <c r="BF921" s="211"/>
      <c r="BG921" s="211"/>
      <c r="BH921" s="211"/>
    </row>
    <row r="922" spans="1:60" ht="12.75" outlineLevel="1">
      <c r="A922" s="252"/>
      <c r="B922" s="225"/>
      <c r="C922" s="242" t="s">
        <v>396</v>
      </c>
      <c r="D922" s="228"/>
      <c r="E922" s="232"/>
      <c r="F922" s="237"/>
      <c r="G922" s="237"/>
      <c r="H922" s="238"/>
      <c r="I922" s="254"/>
      <c r="J922" s="211"/>
      <c r="K922" s="211"/>
      <c r="L922" s="211"/>
      <c r="M922" s="211"/>
      <c r="N922" s="211"/>
      <c r="O922" s="211"/>
      <c r="P922" s="211"/>
      <c r="Q922" s="211"/>
      <c r="R922" s="211"/>
      <c r="S922" s="211"/>
      <c r="T922" s="211"/>
      <c r="U922" s="211"/>
      <c r="V922" s="211"/>
      <c r="W922" s="211"/>
      <c r="X922" s="211"/>
      <c r="Y922" s="211"/>
      <c r="Z922" s="211"/>
      <c r="AA922" s="211"/>
      <c r="AB922" s="211"/>
      <c r="AC922" s="211"/>
      <c r="AD922" s="211"/>
      <c r="AE922" s="211"/>
      <c r="AF922" s="211"/>
      <c r="AG922" s="211"/>
      <c r="AH922" s="211"/>
      <c r="AI922" s="211"/>
      <c r="AJ922" s="211"/>
      <c r="AK922" s="211"/>
      <c r="AL922" s="211"/>
      <c r="AM922" s="211"/>
      <c r="AN922" s="211"/>
      <c r="AO922" s="211"/>
      <c r="AP922" s="211"/>
      <c r="AQ922" s="211"/>
      <c r="AR922" s="211"/>
      <c r="AS922" s="211"/>
      <c r="AT922" s="211"/>
      <c r="AU922" s="211"/>
      <c r="AV922" s="211"/>
      <c r="AW922" s="211"/>
      <c r="AX922" s="211"/>
      <c r="AY922" s="211"/>
      <c r="AZ922" s="211"/>
      <c r="BA922" s="211"/>
      <c r="BB922" s="211"/>
      <c r="BC922" s="211"/>
      <c r="BD922" s="211"/>
      <c r="BE922" s="211"/>
      <c r="BF922" s="211"/>
      <c r="BG922" s="211"/>
      <c r="BH922" s="211"/>
    </row>
    <row r="923" spans="1:60" ht="12.75" outlineLevel="1">
      <c r="A923" s="252"/>
      <c r="B923" s="225"/>
      <c r="C923" s="243" t="s">
        <v>167</v>
      </c>
      <c r="D923" s="229"/>
      <c r="E923" s="233">
        <v>8.6</v>
      </c>
      <c r="F923" s="237"/>
      <c r="G923" s="237"/>
      <c r="H923" s="238"/>
      <c r="I923" s="254"/>
      <c r="J923" s="211"/>
      <c r="K923" s="211"/>
      <c r="L923" s="211"/>
      <c r="M923" s="211"/>
      <c r="N923" s="211"/>
      <c r="O923" s="211"/>
      <c r="P923" s="211"/>
      <c r="Q923" s="211"/>
      <c r="R923" s="211"/>
      <c r="S923" s="211"/>
      <c r="T923" s="211"/>
      <c r="U923" s="211"/>
      <c r="V923" s="211"/>
      <c r="W923" s="211"/>
      <c r="X923" s="211"/>
      <c r="Y923" s="211"/>
      <c r="Z923" s="211"/>
      <c r="AA923" s="211"/>
      <c r="AB923" s="211"/>
      <c r="AC923" s="211"/>
      <c r="AD923" s="211"/>
      <c r="AE923" s="211"/>
      <c r="AF923" s="211"/>
      <c r="AG923" s="211"/>
      <c r="AH923" s="211"/>
      <c r="AI923" s="211"/>
      <c r="AJ923" s="211"/>
      <c r="AK923" s="211"/>
      <c r="AL923" s="211"/>
      <c r="AM923" s="211"/>
      <c r="AN923" s="211"/>
      <c r="AO923" s="211"/>
      <c r="AP923" s="211"/>
      <c r="AQ923" s="211"/>
      <c r="AR923" s="211"/>
      <c r="AS923" s="211"/>
      <c r="AT923" s="211"/>
      <c r="AU923" s="211"/>
      <c r="AV923" s="211"/>
      <c r="AW923" s="211"/>
      <c r="AX923" s="211"/>
      <c r="AY923" s="211"/>
      <c r="AZ923" s="211"/>
      <c r="BA923" s="211"/>
      <c r="BB923" s="211"/>
      <c r="BC923" s="211"/>
      <c r="BD923" s="211"/>
      <c r="BE923" s="211"/>
      <c r="BF923" s="211"/>
      <c r="BG923" s="211"/>
      <c r="BH923" s="211"/>
    </row>
    <row r="924" spans="1:60" ht="12.75" outlineLevel="1">
      <c r="A924" s="252"/>
      <c r="B924" s="225"/>
      <c r="C924" s="242" t="s">
        <v>403</v>
      </c>
      <c r="D924" s="228"/>
      <c r="E924" s="232">
        <v>11.87</v>
      </c>
      <c r="F924" s="237"/>
      <c r="G924" s="237"/>
      <c r="H924" s="238"/>
      <c r="I924" s="254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/>
      <c r="T924" s="211"/>
      <c r="U924" s="211"/>
      <c r="V924" s="211"/>
      <c r="W924" s="211"/>
      <c r="X924" s="211"/>
      <c r="Y924" s="211"/>
      <c r="Z924" s="211"/>
      <c r="AA924" s="211"/>
      <c r="AB924" s="211"/>
      <c r="AC924" s="211"/>
      <c r="AD924" s="211"/>
      <c r="AE924" s="211"/>
      <c r="AF924" s="211"/>
      <c r="AG924" s="211"/>
      <c r="AH924" s="211"/>
      <c r="AI924" s="211"/>
      <c r="AJ924" s="211"/>
      <c r="AK924" s="211"/>
      <c r="AL924" s="211"/>
      <c r="AM924" s="211"/>
      <c r="AN924" s="211"/>
      <c r="AO924" s="211"/>
      <c r="AP924" s="211"/>
      <c r="AQ924" s="211"/>
      <c r="AR924" s="211"/>
      <c r="AS924" s="211"/>
      <c r="AT924" s="211"/>
      <c r="AU924" s="211"/>
      <c r="AV924" s="211"/>
      <c r="AW924" s="211"/>
      <c r="AX924" s="211"/>
      <c r="AY924" s="211"/>
      <c r="AZ924" s="211"/>
      <c r="BA924" s="211"/>
      <c r="BB924" s="211"/>
      <c r="BC924" s="211"/>
      <c r="BD924" s="211"/>
      <c r="BE924" s="211"/>
      <c r="BF924" s="211"/>
      <c r="BG924" s="211"/>
      <c r="BH924" s="211"/>
    </row>
    <row r="925" spans="1:60" ht="12.75" outlineLevel="1">
      <c r="A925" s="252"/>
      <c r="B925" s="225"/>
      <c r="C925" s="242" t="s">
        <v>410</v>
      </c>
      <c r="D925" s="228"/>
      <c r="E925" s="232"/>
      <c r="F925" s="237"/>
      <c r="G925" s="237"/>
      <c r="H925" s="238"/>
      <c r="I925" s="254"/>
      <c r="J925" s="211"/>
      <c r="K925" s="211"/>
      <c r="L925" s="211"/>
      <c r="M925" s="211"/>
      <c r="N925" s="211"/>
      <c r="O925" s="211"/>
      <c r="P925" s="211"/>
      <c r="Q925" s="211"/>
      <c r="R925" s="211"/>
      <c r="S925" s="211"/>
      <c r="T925" s="211"/>
      <c r="U925" s="211"/>
      <c r="V925" s="211"/>
      <c r="W925" s="211"/>
      <c r="X925" s="211"/>
      <c r="Y925" s="211"/>
      <c r="Z925" s="211"/>
      <c r="AA925" s="211"/>
      <c r="AB925" s="211"/>
      <c r="AC925" s="211"/>
      <c r="AD925" s="211"/>
      <c r="AE925" s="211"/>
      <c r="AF925" s="211"/>
      <c r="AG925" s="211"/>
      <c r="AH925" s="211"/>
      <c r="AI925" s="211"/>
      <c r="AJ925" s="211"/>
      <c r="AK925" s="211"/>
      <c r="AL925" s="211"/>
      <c r="AM925" s="211"/>
      <c r="AN925" s="211"/>
      <c r="AO925" s="211"/>
      <c r="AP925" s="211"/>
      <c r="AQ925" s="211"/>
      <c r="AR925" s="211"/>
      <c r="AS925" s="211"/>
      <c r="AT925" s="211"/>
      <c r="AU925" s="211"/>
      <c r="AV925" s="211"/>
      <c r="AW925" s="211"/>
      <c r="AX925" s="211"/>
      <c r="AY925" s="211"/>
      <c r="AZ925" s="211"/>
      <c r="BA925" s="211"/>
      <c r="BB925" s="211"/>
      <c r="BC925" s="211"/>
      <c r="BD925" s="211"/>
      <c r="BE925" s="211"/>
      <c r="BF925" s="211"/>
      <c r="BG925" s="211"/>
      <c r="BH925" s="211"/>
    </row>
    <row r="926" spans="1:60" ht="12.75" outlineLevel="1">
      <c r="A926" s="252"/>
      <c r="B926" s="225"/>
      <c r="C926" s="243" t="s">
        <v>167</v>
      </c>
      <c r="D926" s="229"/>
      <c r="E926" s="233">
        <v>11.87</v>
      </c>
      <c r="F926" s="237"/>
      <c r="G926" s="237"/>
      <c r="H926" s="238"/>
      <c r="I926" s="254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/>
      <c r="T926" s="211"/>
      <c r="U926" s="211"/>
      <c r="V926" s="211"/>
      <c r="W926" s="211"/>
      <c r="X926" s="211"/>
      <c r="Y926" s="211"/>
      <c r="Z926" s="211"/>
      <c r="AA926" s="211"/>
      <c r="AB926" s="211"/>
      <c r="AC926" s="211"/>
      <c r="AD926" s="211"/>
      <c r="AE926" s="211"/>
      <c r="AF926" s="211"/>
      <c r="AG926" s="211"/>
      <c r="AH926" s="211"/>
      <c r="AI926" s="211"/>
      <c r="AJ926" s="211"/>
      <c r="AK926" s="211"/>
      <c r="AL926" s="211"/>
      <c r="AM926" s="211"/>
      <c r="AN926" s="211"/>
      <c r="AO926" s="211"/>
      <c r="AP926" s="211"/>
      <c r="AQ926" s="211"/>
      <c r="AR926" s="211"/>
      <c r="AS926" s="211"/>
      <c r="AT926" s="211"/>
      <c r="AU926" s="211"/>
      <c r="AV926" s="211"/>
      <c r="AW926" s="211"/>
      <c r="AX926" s="211"/>
      <c r="AY926" s="211"/>
      <c r="AZ926" s="211"/>
      <c r="BA926" s="211"/>
      <c r="BB926" s="211"/>
      <c r="BC926" s="211"/>
      <c r="BD926" s="211"/>
      <c r="BE926" s="211"/>
      <c r="BF926" s="211"/>
      <c r="BG926" s="211"/>
      <c r="BH926" s="211"/>
    </row>
    <row r="927" spans="1:60" ht="12.75" outlineLevel="1">
      <c r="A927" s="252"/>
      <c r="B927" s="225"/>
      <c r="C927" s="242" t="s">
        <v>411</v>
      </c>
      <c r="D927" s="228"/>
      <c r="E927" s="232">
        <v>46.31</v>
      </c>
      <c r="F927" s="237"/>
      <c r="G927" s="237"/>
      <c r="H927" s="238"/>
      <c r="I927" s="254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/>
      <c r="T927" s="211"/>
      <c r="U927" s="211"/>
      <c r="V927" s="211"/>
      <c r="W927" s="211"/>
      <c r="X927" s="211"/>
      <c r="Y927" s="211"/>
      <c r="Z927" s="211"/>
      <c r="AA927" s="211"/>
      <c r="AB927" s="211"/>
      <c r="AC927" s="211"/>
      <c r="AD927" s="211"/>
      <c r="AE927" s="211"/>
      <c r="AF927" s="211"/>
      <c r="AG927" s="211"/>
      <c r="AH927" s="211"/>
      <c r="AI927" s="211"/>
      <c r="AJ927" s="211"/>
      <c r="AK927" s="211"/>
      <c r="AL927" s="211"/>
      <c r="AM927" s="211"/>
      <c r="AN927" s="211"/>
      <c r="AO927" s="211"/>
      <c r="AP927" s="211"/>
      <c r="AQ927" s="211"/>
      <c r="AR927" s="211"/>
      <c r="AS927" s="211"/>
      <c r="AT927" s="211"/>
      <c r="AU927" s="211"/>
      <c r="AV927" s="211"/>
      <c r="AW927" s="211"/>
      <c r="AX927" s="211"/>
      <c r="AY927" s="211"/>
      <c r="AZ927" s="211"/>
      <c r="BA927" s="211"/>
      <c r="BB927" s="211"/>
      <c r="BC927" s="211"/>
      <c r="BD927" s="211"/>
      <c r="BE927" s="211"/>
      <c r="BF927" s="211"/>
      <c r="BG927" s="211"/>
      <c r="BH927" s="211"/>
    </row>
    <row r="928" spans="1:60" ht="12.75" outlineLevel="1">
      <c r="A928" s="252"/>
      <c r="B928" s="225"/>
      <c r="C928" s="310"/>
      <c r="D928" s="311"/>
      <c r="E928" s="312"/>
      <c r="F928" s="313"/>
      <c r="G928" s="314"/>
      <c r="H928" s="238"/>
      <c r="I928" s="254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/>
      <c r="T928" s="211"/>
      <c r="U928" s="211"/>
      <c r="V928" s="211"/>
      <c r="W928" s="211"/>
      <c r="X928" s="211"/>
      <c r="Y928" s="211"/>
      <c r="Z928" s="211"/>
      <c r="AA928" s="211"/>
      <c r="AB928" s="211"/>
      <c r="AC928" s="211"/>
      <c r="AD928" s="211"/>
      <c r="AE928" s="211"/>
      <c r="AF928" s="211"/>
      <c r="AG928" s="211"/>
      <c r="AH928" s="211"/>
      <c r="AI928" s="211"/>
      <c r="AJ928" s="211"/>
      <c r="AK928" s="211"/>
      <c r="AL928" s="211"/>
      <c r="AM928" s="211"/>
      <c r="AN928" s="211"/>
      <c r="AO928" s="211"/>
      <c r="AP928" s="211"/>
      <c r="AQ928" s="211"/>
      <c r="AR928" s="211"/>
      <c r="AS928" s="211"/>
      <c r="AT928" s="211"/>
      <c r="AU928" s="211"/>
      <c r="AV928" s="211"/>
      <c r="AW928" s="211"/>
      <c r="AX928" s="211"/>
      <c r="AY928" s="211"/>
      <c r="AZ928" s="211"/>
      <c r="BA928" s="211"/>
      <c r="BB928" s="211"/>
      <c r="BC928" s="211"/>
      <c r="BD928" s="211"/>
      <c r="BE928" s="211"/>
      <c r="BF928" s="211"/>
      <c r="BG928" s="211"/>
      <c r="BH928" s="211"/>
    </row>
    <row r="929" spans="1:60" ht="33.75" outlineLevel="1">
      <c r="A929" s="251">
        <v>95</v>
      </c>
      <c r="B929" s="224" t="s">
        <v>655</v>
      </c>
      <c r="C929" s="241" t="s">
        <v>656</v>
      </c>
      <c r="D929" s="227" t="s">
        <v>161</v>
      </c>
      <c r="E929" s="231">
        <v>114.5664</v>
      </c>
      <c r="F929" s="236"/>
      <c r="G929" s="237">
        <f>ROUND(E929*F929,2)</f>
        <v>0</v>
      </c>
      <c r="H929" s="238" t="s">
        <v>214</v>
      </c>
      <c r="I929" s="254" t="s">
        <v>163</v>
      </c>
      <c r="J929" s="211"/>
      <c r="K929" s="211"/>
      <c r="L929" s="211"/>
      <c r="M929" s="211"/>
      <c r="N929" s="211"/>
      <c r="O929" s="211"/>
      <c r="P929" s="211"/>
      <c r="Q929" s="211"/>
      <c r="R929" s="211"/>
      <c r="S929" s="211"/>
      <c r="T929" s="211"/>
      <c r="U929" s="211"/>
      <c r="V929" s="211"/>
      <c r="W929" s="211"/>
      <c r="X929" s="211"/>
      <c r="Y929" s="211"/>
      <c r="Z929" s="211"/>
      <c r="AA929" s="211"/>
      <c r="AB929" s="211"/>
      <c r="AC929" s="211"/>
      <c r="AD929" s="211"/>
      <c r="AE929" s="211" t="s">
        <v>164</v>
      </c>
      <c r="AF929" s="211"/>
      <c r="AG929" s="211"/>
      <c r="AH929" s="211"/>
      <c r="AI929" s="211"/>
      <c r="AJ929" s="211"/>
      <c r="AK929" s="211"/>
      <c r="AL929" s="211"/>
      <c r="AM929" s="211">
        <v>21</v>
      </c>
      <c r="AN929" s="211"/>
      <c r="AO929" s="211"/>
      <c r="AP929" s="211"/>
      <c r="AQ929" s="211"/>
      <c r="AR929" s="211"/>
      <c r="AS929" s="211"/>
      <c r="AT929" s="211"/>
      <c r="AU929" s="211"/>
      <c r="AV929" s="211"/>
      <c r="AW929" s="211"/>
      <c r="AX929" s="211"/>
      <c r="AY929" s="211"/>
      <c r="AZ929" s="211"/>
      <c r="BA929" s="211"/>
      <c r="BB929" s="211"/>
      <c r="BC929" s="211"/>
      <c r="BD929" s="211"/>
      <c r="BE929" s="211"/>
      <c r="BF929" s="211"/>
      <c r="BG929" s="211"/>
      <c r="BH929" s="211"/>
    </row>
    <row r="930" spans="1:60" ht="12.75" outlineLevel="1">
      <c r="A930" s="252"/>
      <c r="B930" s="225"/>
      <c r="C930" s="242" t="s">
        <v>176</v>
      </c>
      <c r="D930" s="228"/>
      <c r="E930" s="232"/>
      <c r="F930" s="237"/>
      <c r="G930" s="237"/>
      <c r="H930" s="238"/>
      <c r="I930" s="254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/>
      <c r="T930" s="211"/>
      <c r="U930" s="211"/>
      <c r="V930" s="211"/>
      <c r="W930" s="211"/>
      <c r="X930" s="211"/>
      <c r="Y930" s="211"/>
      <c r="Z930" s="211"/>
      <c r="AA930" s="211"/>
      <c r="AB930" s="211"/>
      <c r="AC930" s="211"/>
      <c r="AD930" s="211"/>
      <c r="AE930" s="211"/>
      <c r="AF930" s="211"/>
      <c r="AG930" s="211"/>
      <c r="AH930" s="211"/>
      <c r="AI930" s="211"/>
      <c r="AJ930" s="211"/>
      <c r="AK930" s="211"/>
      <c r="AL930" s="211"/>
      <c r="AM930" s="211"/>
      <c r="AN930" s="211"/>
      <c r="AO930" s="211"/>
      <c r="AP930" s="211"/>
      <c r="AQ930" s="211"/>
      <c r="AR930" s="211"/>
      <c r="AS930" s="211"/>
      <c r="AT930" s="211"/>
      <c r="AU930" s="211"/>
      <c r="AV930" s="211"/>
      <c r="AW930" s="211"/>
      <c r="AX930" s="211"/>
      <c r="AY930" s="211"/>
      <c r="AZ930" s="211"/>
      <c r="BA930" s="211"/>
      <c r="BB930" s="211"/>
      <c r="BC930" s="211"/>
      <c r="BD930" s="211"/>
      <c r="BE930" s="211"/>
      <c r="BF930" s="211"/>
      <c r="BG930" s="211"/>
      <c r="BH930" s="211"/>
    </row>
    <row r="931" spans="1:60" ht="12.75" outlineLevel="1">
      <c r="A931" s="252"/>
      <c r="B931" s="225"/>
      <c r="C931" s="242" t="s">
        <v>414</v>
      </c>
      <c r="D931" s="228"/>
      <c r="E931" s="232"/>
      <c r="F931" s="237"/>
      <c r="G931" s="237"/>
      <c r="H931" s="238"/>
      <c r="I931" s="254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/>
      <c r="Y931" s="211"/>
      <c r="Z931" s="211"/>
      <c r="AA931" s="211"/>
      <c r="AB931" s="211"/>
      <c r="AC931" s="211"/>
      <c r="AD931" s="211"/>
      <c r="AE931" s="211"/>
      <c r="AF931" s="211"/>
      <c r="AG931" s="211"/>
      <c r="AH931" s="211"/>
      <c r="AI931" s="211"/>
      <c r="AJ931" s="211"/>
      <c r="AK931" s="211"/>
      <c r="AL931" s="211"/>
      <c r="AM931" s="211"/>
      <c r="AN931" s="211"/>
      <c r="AO931" s="211"/>
      <c r="AP931" s="211"/>
      <c r="AQ931" s="211"/>
      <c r="AR931" s="211"/>
      <c r="AS931" s="211"/>
      <c r="AT931" s="211"/>
      <c r="AU931" s="211"/>
      <c r="AV931" s="211"/>
      <c r="AW931" s="211"/>
      <c r="AX931" s="211"/>
      <c r="AY931" s="211"/>
      <c r="AZ931" s="211"/>
      <c r="BA931" s="211"/>
      <c r="BB931" s="211"/>
      <c r="BC931" s="211"/>
      <c r="BD931" s="211"/>
      <c r="BE931" s="211"/>
      <c r="BF931" s="211"/>
      <c r="BG931" s="211"/>
      <c r="BH931" s="211"/>
    </row>
    <row r="932" spans="1:60" ht="12.75" outlineLevel="1">
      <c r="A932" s="252"/>
      <c r="B932" s="225"/>
      <c r="C932" s="243" t="s">
        <v>167</v>
      </c>
      <c r="D932" s="229"/>
      <c r="E932" s="233"/>
      <c r="F932" s="237"/>
      <c r="G932" s="237"/>
      <c r="H932" s="238"/>
      <c r="I932" s="254"/>
      <c r="J932" s="211"/>
      <c r="K932" s="211"/>
      <c r="L932" s="211"/>
      <c r="M932" s="211"/>
      <c r="N932" s="211"/>
      <c r="O932" s="211"/>
      <c r="P932" s="211"/>
      <c r="Q932" s="211"/>
      <c r="R932" s="211"/>
      <c r="S932" s="211"/>
      <c r="T932" s="211"/>
      <c r="U932" s="211"/>
      <c r="V932" s="211"/>
      <c r="W932" s="211"/>
      <c r="X932" s="211"/>
      <c r="Y932" s="211"/>
      <c r="Z932" s="211"/>
      <c r="AA932" s="211"/>
      <c r="AB932" s="211"/>
      <c r="AC932" s="211"/>
      <c r="AD932" s="211"/>
      <c r="AE932" s="211"/>
      <c r="AF932" s="211"/>
      <c r="AG932" s="211"/>
      <c r="AH932" s="211"/>
      <c r="AI932" s="211"/>
      <c r="AJ932" s="211"/>
      <c r="AK932" s="211"/>
      <c r="AL932" s="211"/>
      <c r="AM932" s="211"/>
      <c r="AN932" s="211"/>
      <c r="AO932" s="211"/>
      <c r="AP932" s="211"/>
      <c r="AQ932" s="211"/>
      <c r="AR932" s="211"/>
      <c r="AS932" s="211"/>
      <c r="AT932" s="211"/>
      <c r="AU932" s="211"/>
      <c r="AV932" s="211"/>
      <c r="AW932" s="211"/>
      <c r="AX932" s="211"/>
      <c r="AY932" s="211"/>
      <c r="AZ932" s="211"/>
      <c r="BA932" s="211"/>
      <c r="BB932" s="211"/>
      <c r="BC932" s="211"/>
      <c r="BD932" s="211"/>
      <c r="BE932" s="211"/>
      <c r="BF932" s="211"/>
      <c r="BG932" s="211"/>
      <c r="BH932" s="211"/>
    </row>
    <row r="933" spans="1:60" ht="12.75" outlineLevel="1">
      <c r="A933" s="252"/>
      <c r="B933" s="225"/>
      <c r="C933" s="242" t="s">
        <v>657</v>
      </c>
      <c r="D933" s="228"/>
      <c r="E933" s="232">
        <v>114.5664</v>
      </c>
      <c r="F933" s="237"/>
      <c r="G933" s="237"/>
      <c r="H933" s="238"/>
      <c r="I933" s="254"/>
      <c r="J933" s="211"/>
      <c r="K933" s="211"/>
      <c r="L933" s="211"/>
      <c r="M933" s="211"/>
      <c r="N933" s="211"/>
      <c r="O933" s="211"/>
      <c r="P933" s="211"/>
      <c r="Q933" s="211"/>
      <c r="R933" s="211"/>
      <c r="S933" s="211"/>
      <c r="T933" s="211"/>
      <c r="U933" s="211"/>
      <c r="V933" s="211"/>
      <c r="W933" s="211"/>
      <c r="X933" s="211"/>
      <c r="Y933" s="211"/>
      <c r="Z933" s="211"/>
      <c r="AA933" s="211"/>
      <c r="AB933" s="211"/>
      <c r="AC933" s="211"/>
      <c r="AD933" s="211"/>
      <c r="AE933" s="211"/>
      <c r="AF933" s="211"/>
      <c r="AG933" s="211"/>
      <c r="AH933" s="211"/>
      <c r="AI933" s="211"/>
      <c r="AJ933" s="211"/>
      <c r="AK933" s="211"/>
      <c r="AL933" s="211"/>
      <c r="AM933" s="211"/>
      <c r="AN933" s="211"/>
      <c r="AO933" s="211"/>
      <c r="AP933" s="211"/>
      <c r="AQ933" s="211"/>
      <c r="AR933" s="211"/>
      <c r="AS933" s="211"/>
      <c r="AT933" s="211"/>
      <c r="AU933" s="211"/>
      <c r="AV933" s="211"/>
      <c r="AW933" s="211"/>
      <c r="AX933" s="211"/>
      <c r="AY933" s="211"/>
      <c r="AZ933" s="211"/>
      <c r="BA933" s="211"/>
      <c r="BB933" s="211"/>
      <c r="BC933" s="211"/>
      <c r="BD933" s="211"/>
      <c r="BE933" s="211"/>
      <c r="BF933" s="211"/>
      <c r="BG933" s="211"/>
      <c r="BH933" s="211"/>
    </row>
    <row r="934" spans="1:60" ht="12.75" outlineLevel="1">
      <c r="A934" s="252"/>
      <c r="B934" s="225"/>
      <c r="C934" s="310"/>
      <c r="D934" s="311"/>
      <c r="E934" s="312"/>
      <c r="F934" s="313"/>
      <c r="G934" s="314"/>
      <c r="H934" s="238"/>
      <c r="I934" s="254"/>
      <c r="J934" s="211"/>
      <c r="K934" s="211"/>
      <c r="L934" s="211"/>
      <c r="M934" s="211"/>
      <c r="N934" s="211"/>
      <c r="O934" s="211"/>
      <c r="P934" s="211"/>
      <c r="Q934" s="211"/>
      <c r="R934" s="211"/>
      <c r="S934" s="211"/>
      <c r="T934" s="211"/>
      <c r="U934" s="211"/>
      <c r="V934" s="211"/>
      <c r="W934" s="211"/>
      <c r="X934" s="211"/>
      <c r="Y934" s="211"/>
      <c r="Z934" s="211"/>
      <c r="AA934" s="211"/>
      <c r="AB934" s="211"/>
      <c r="AC934" s="211"/>
      <c r="AD934" s="211"/>
      <c r="AE934" s="211"/>
      <c r="AF934" s="211"/>
      <c r="AG934" s="211"/>
      <c r="AH934" s="211"/>
      <c r="AI934" s="211"/>
      <c r="AJ934" s="211"/>
      <c r="AK934" s="211"/>
      <c r="AL934" s="211"/>
      <c r="AM934" s="211"/>
      <c r="AN934" s="211"/>
      <c r="AO934" s="211"/>
      <c r="AP934" s="211"/>
      <c r="AQ934" s="211"/>
      <c r="AR934" s="211"/>
      <c r="AS934" s="211"/>
      <c r="AT934" s="211"/>
      <c r="AU934" s="211"/>
      <c r="AV934" s="211"/>
      <c r="AW934" s="211"/>
      <c r="AX934" s="211"/>
      <c r="AY934" s="211"/>
      <c r="AZ934" s="211"/>
      <c r="BA934" s="211"/>
      <c r="BB934" s="211"/>
      <c r="BC934" s="211"/>
      <c r="BD934" s="211"/>
      <c r="BE934" s="211"/>
      <c r="BF934" s="211"/>
      <c r="BG934" s="211"/>
      <c r="BH934" s="211"/>
    </row>
    <row r="935" spans="1:60" ht="22.5" outlineLevel="1">
      <c r="A935" s="251">
        <v>96</v>
      </c>
      <c r="B935" s="224" t="s">
        <v>658</v>
      </c>
      <c r="C935" s="241" t="s">
        <v>659</v>
      </c>
      <c r="D935" s="227" t="s">
        <v>124</v>
      </c>
      <c r="E935" s="231">
        <v>4.25034</v>
      </c>
      <c r="F935" s="236"/>
      <c r="G935" s="237">
        <f>ROUND(E935*F935,2)</f>
        <v>0</v>
      </c>
      <c r="H935" s="238" t="s">
        <v>214</v>
      </c>
      <c r="I935" s="254" t="s">
        <v>163</v>
      </c>
      <c r="J935" s="211"/>
      <c r="K935" s="211"/>
      <c r="L935" s="211"/>
      <c r="M935" s="211"/>
      <c r="N935" s="211"/>
      <c r="O935" s="211"/>
      <c r="P935" s="211"/>
      <c r="Q935" s="211"/>
      <c r="R935" s="211"/>
      <c r="S935" s="211"/>
      <c r="T935" s="211"/>
      <c r="U935" s="211"/>
      <c r="V935" s="211"/>
      <c r="W935" s="211"/>
      <c r="X935" s="211"/>
      <c r="Y935" s="211"/>
      <c r="Z935" s="211"/>
      <c r="AA935" s="211"/>
      <c r="AB935" s="211"/>
      <c r="AC935" s="211"/>
      <c r="AD935" s="211"/>
      <c r="AE935" s="211" t="s">
        <v>164</v>
      </c>
      <c r="AF935" s="211"/>
      <c r="AG935" s="211"/>
      <c r="AH935" s="211"/>
      <c r="AI935" s="211"/>
      <c r="AJ935" s="211"/>
      <c r="AK935" s="211"/>
      <c r="AL935" s="211"/>
      <c r="AM935" s="211">
        <v>21</v>
      </c>
      <c r="AN935" s="211"/>
      <c r="AO935" s="211"/>
      <c r="AP935" s="211"/>
      <c r="AQ935" s="211"/>
      <c r="AR935" s="211"/>
      <c r="AS935" s="211"/>
      <c r="AT935" s="211"/>
      <c r="AU935" s="211"/>
      <c r="AV935" s="211"/>
      <c r="AW935" s="211"/>
      <c r="AX935" s="211"/>
      <c r="AY935" s="211"/>
      <c r="AZ935" s="211"/>
      <c r="BA935" s="211"/>
      <c r="BB935" s="211"/>
      <c r="BC935" s="211"/>
      <c r="BD935" s="211"/>
      <c r="BE935" s="211"/>
      <c r="BF935" s="211"/>
      <c r="BG935" s="211"/>
      <c r="BH935" s="211"/>
    </row>
    <row r="936" spans="1:60" ht="12.75" outlineLevel="1">
      <c r="A936" s="252"/>
      <c r="B936" s="225"/>
      <c r="C936" s="242" t="s">
        <v>165</v>
      </c>
      <c r="D936" s="228"/>
      <c r="E936" s="232"/>
      <c r="F936" s="237"/>
      <c r="G936" s="237"/>
      <c r="H936" s="238"/>
      <c r="I936" s="254"/>
      <c r="J936" s="211"/>
      <c r="K936" s="211"/>
      <c r="L936" s="211"/>
      <c r="M936" s="211"/>
      <c r="N936" s="211"/>
      <c r="O936" s="211"/>
      <c r="P936" s="211"/>
      <c r="Q936" s="211"/>
      <c r="R936" s="211"/>
      <c r="S936" s="211"/>
      <c r="T936" s="211"/>
      <c r="U936" s="211"/>
      <c r="V936" s="211"/>
      <c r="W936" s="211"/>
      <c r="X936" s="211"/>
      <c r="Y936" s="211"/>
      <c r="Z936" s="211"/>
      <c r="AA936" s="211"/>
      <c r="AB936" s="211"/>
      <c r="AC936" s="211"/>
      <c r="AD936" s="211"/>
      <c r="AE936" s="211"/>
      <c r="AF936" s="211"/>
      <c r="AG936" s="211"/>
      <c r="AH936" s="211"/>
      <c r="AI936" s="211"/>
      <c r="AJ936" s="211"/>
      <c r="AK936" s="211"/>
      <c r="AL936" s="211"/>
      <c r="AM936" s="211"/>
      <c r="AN936" s="211"/>
      <c r="AO936" s="211"/>
      <c r="AP936" s="211"/>
      <c r="AQ936" s="211"/>
      <c r="AR936" s="211"/>
      <c r="AS936" s="211"/>
      <c r="AT936" s="211"/>
      <c r="AU936" s="211"/>
      <c r="AV936" s="211"/>
      <c r="AW936" s="211"/>
      <c r="AX936" s="211"/>
      <c r="AY936" s="211"/>
      <c r="AZ936" s="211"/>
      <c r="BA936" s="211"/>
      <c r="BB936" s="211"/>
      <c r="BC936" s="211"/>
      <c r="BD936" s="211"/>
      <c r="BE936" s="211"/>
      <c r="BF936" s="211"/>
      <c r="BG936" s="211"/>
      <c r="BH936" s="211"/>
    </row>
    <row r="937" spans="1:60" ht="12.75" outlineLevel="1">
      <c r="A937" s="252"/>
      <c r="B937" s="225"/>
      <c r="C937" s="242" t="s">
        <v>392</v>
      </c>
      <c r="D937" s="228"/>
      <c r="E937" s="232"/>
      <c r="F937" s="237"/>
      <c r="G937" s="237"/>
      <c r="H937" s="238"/>
      <c r="I937" s="254"/>
      <c r="J937" s="211"/>
      <c r="K937" s="211"/>
      <c r="L937" s="211"/>
      <c r="M937" s="211"/>
      <c r="N937" s="211"/>
      <c r="O937" s="211"/>
      <c r="P937" s="211"/>
      <c r="Q937" s="211"/>
      <c r="R937" s="211"/>
      <c r="S937" s="211"/>
      <c r="T937" s="211"/>
      <c r="U937" s="211"/>
      <c r="V937" s="211"/>
      <c r="W937" s="211"/>
      <c r="X937" s="211"/>
      <c r="Y937" s="211"/>
      <c r="Z937" s="211"/>
      <c r="AA937" s="211"/>
      <c r="AB937" s="211"/>
      <c r="AC937" s="211"/>
      <c r="AD937" s="211"/>
      <c r="AE937" s="211"/>
      <c r="AF937" s="211"/>
      <c r="AG937" s="211"/>
      <c r="AH937" s="211"/>
      <c r="AI937" s="211"/>
      <c r="AJ937" s="211"/>
      <c r="AK937" s="211"/>
      <c r="AL937" s="211"/>
      <c r="AM937" s="211"/>
      <c r="AN937" s="211"/>
      <c r="AO937" s="211"/>
      <c r="AP937" s="211"/>
      <c r="AQ937" s="211"/>
      <c r="AR937" s="211"/>
      <c r="AS937" s="211"/>
      <c r="AT937" s="211"/>
      <c r="AU937" s="211"/>
      <c r="AV937" s="211"/>
      <c r="AW937" s="211"/>
      <c r="AX937" s="211"/>
      <c r="AY937" s="211"/>
      <c r="AZ937" s="211"/>
      <c r="BA937" s="211"/>
      <c r="BB937" s="211"/>
      <c r="BC937" s="211"/>
      <c r="BD937" s="211"/>
      <c r="BE937" s="211"/>
      <c r="BF937" s="211"/>
      <c r="BG937" s="211"/>
      <c r="BH937" s="211"/>
    </row>
    <row r="938" spans="1:60" ht="12.75" outlineLevel="1">
      <c r="A938" s="252"/>
      <c r="B938" s="225"/>
      <c r="C938" s="243" t="s">
        <v>167</v>
      </c>
      <c r="D938" s="229"/>
      <c r="E938" s="233"/>
      <c r="F938" s="237"/>
      <c r="G938" s="237"/>
      <c r="H938" s="238"/>
      <c r="I938" s="254"/>
      <c r="J938" s="211"/>
      <c r="K938" s="211"/>
      <c r="L938" s="211"/>
      <c r="M938" s="211"/>
      <c r="N938" s="211"/>
      <c r="O938" s="211"/>
      <c r="P938" s="211"/>
      <c r="Q938" s="211"/>
      <c r="R938" s="211"/>
      <c r="S938" s="211"/>
      <c r="T938" s="211"/>
      <c r="U938" s="211"/>
      <c r="V938" s="211"/>
      <c r="W938" s="211"/>
      <c r="X938" s="211"/>
      <c r="Y938" s="211"/>
      <c r="Z938" s="211"/>
      <c r="AA938" s="211"/>
      <c r="AB938" s="211"/>
      <c r="AC938" s="211"/>
      <c r="AD938" s="211"/>
      <c r="AE938" s="211"/>
      <c r="AF938" s="211"/>
      <c r="AG938" s="211"/>
      <c r="AH938" s="211"/>
      <c r="AI938" s="211"/>
      <c r="AJ938" s="211"/>
      <c r="AK938" s="211"/>
      <c r="AL938" s="211"/>
      <c r="AM938" s="211"/>
      <c r="AN938" s="211"/>
      <c r="AO938" s="211"/>
      <c r="AP938" s="211"/>
      <c r="AQ938" s="211"/>
      <c r="AR938" s="211"/>
      <c r="AS938" s="211"/>
      <c r="AT938" s="211"/>
      <c r="AU938" s="211"/>
      <c r="AV938" s="211"/>
      <c r="AW938" s="211"/>
      <c r="AX938" s="211"/>
      <c r="AY938" s="211"/>
      <c r="AZ938" s="211"/>
      <c r="BA938" s="211"/>
      <c r="BB938" s="211"/>
      <c r="BC938" s="211"/>
      <c r="BD938" s="211"/>
      <c r="BE938" s="211"/>
      <c r="BF938" s="211"/>
      <c r="BG938" s="211"/>
      <c r="BH938" s="211"/>
    </row>
    <row r="939" spans="1:60" ht="12.75" outlineLevel="1">
      <c r="A939" s="252"/>
      <c r="B939" s="225"/>
      <c r="C939" s="242" t="s">
        <v>660</v>
      </c>
      <c r="D939" s="228"/>
      <c r="E939" s="232">
        <v>2.1624</v>
      </c>
      <c r="F939" s="237"/>
      <c r="G939" s="237"/>
      <c r="H939" s="238"/>
      <c r="I939" s="254"/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/>
      <c r="U939" s="211"/>
      <c r="V939" s="211"/>
      <c r="W939" s="211"/>
      <c r="X939" s="211"/>
      <c r="Y939" s="211"/>
      <c r="Z939" s="211"/>
      <c r="AA939" s="211"/>
      <c r="AB939" s="211"/>
      <c r="AC939" s="211"/>
      <c r="AD939" s="211"/>
      <c r="AE939" s="211"/>
      <c r="AF939" s="211"/>
      <c r="AG939" s="211"/>
      <c r="AH939" s="211"/>
      <c r="AI939" s="211"/>
      <c r="AJ939" s="211"/>
      <c r="AK939" s="211"/>
      <c r="AL939" s="211"/>
      <c r="AM939" s="211"/>
      <c r="AN939" s="211"/>
      <c r="AO939" s="211"/>
      <c r="AP939" s="211"/>
      <c r="AQ939" s="211"/>
      <c r="AR939" s="211"/>
      <c r="AS939" s="211"/>
      <c r="AT939" s="211"/>
      <c r="AU939" s="211"/>
      <c r="AV939" s="211"/>
      <c r="AW939" s="211"/>
      <c r="AX939" s="211"/>
      <c r="AY939" s="211"/>
      <c r="AZ939" s="211"/>
      <c r="BA939" s="211"/>
      <c r="BB939" s="211"/>
      <c r="BC939" s="211"/>
      <c r="BD939" s="211"/>
      <c r="BE939" s="211"/>
      <c r="BF939" s="211"/>
      <c r="BG939" s="211"/>
      <c r="BH939" s="211"/>
    </row>
    <row r="940" spans="1:60" ht="12.75" outlineLevel="1">
      <c r="A940" s="252"/>
      <c r="B940" s="225"/>
      <c r="C940" s="242" t="s">
        <v>394</v>
      </c>
      <c r="D940" s="228"/>
      <c r="E940" s="232"/>
      <c r="F940" s="237"/>
      <c r="G940" s="237"/>
      <c r="H940" s="238"/>
      <c r="I940" s="254"/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/>
      <c r="U940" s="211"/>
      <c r="V940" s="211"/>
      <c r="W940" s="211"/>
      <c r="X940" s="211"/>
      <c r="Y940" s="211"/>
      <c r="Z940" s="211"/>
      <c r="AA940" s="211"/>
      <c r="AB940" s="211"/>
      <c r="AC940" s="211"/>
      <c r="AD940" s="211"/>
      <c r="AE940" s="211"/>
      <c r="AF940" s="211"/>
      <c r="AG940" s="211"/>
      <c r="AH940" s="211"/>
      <c r="AI940" s="211"/>
      <c r="AJ940" s="211"/>
      <c r="AK940" s="211"/>
      <c r="AL940" s="211"/>
      <c r="AM940" s="211"/>
      <c r="AN940" s="211"/>
      <c r="AO940" s="211"/>
      <c r="AP940" s="211"/>
      <c r="AQ940" s="211"/>
      <c r="AR940" s="211"/>
      <c r="AS940" s="211"/>
      <c r="AT940" s="211"/>
      <c r="AU940" s="211"/>
      <c r="AV940" s="211"/>
      <c r="AW940" s="211"/>
      <c r="AX940" s="211"/>
      <c r="AY940" s="211"/>
      <c r="AZ940" s="211"/>
      <c r="BA940" s="211"/>
      <c r="BB940" s="211"/>
      <c r="BC940" s="211"/>
      <c r="BD940" s="211"/>
      <c r="BE940" s="211"/>
      <c r="BF940" s="211"/>
      <c r="BG940" s="211"/>
      <c r="BH940" s="211"/>
    </row>
    <row r="941" spans="1:60" ht="12.75" outlineLevel="1">
      <c r="A941" s="252"/>
      <c r="B941" s="225"/>
      <c r="C941" s="243" t="s">
        <v>167</v>
      </c>
      <c r="D941" s="229"/>
      <c r="E941" s="233">
        <v>2.1624</v>
      </c>
      <c r="F941" s="237"/>
      <c r="G941" s="237"/>
      <c r="H941" s="238"/>
      <c r="I941" s="254"/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/>
      <c r="U941" s="211"/>
      <c r="V941" s="211"/>
      <c r="W941" s="211"/>
      <c r="X941" s="211"/>
      <c r="Y941" s="211"/>
      <c r="Z941" s="211"/>
      <c r="AA941" s="211"/>
      <c r="AB941" s="211"/>
      <c r="AC941" s="211"/>
      <c r="AD941" s="211"/>
      <c r="AE941" s="211"/>
      <c r="AF941" s="211"/>
      <c r="AG941" s="211"/>
      <c r="AH941" s="211"/>
      <c r="AI941" s="211"/>
      <c r="AJ941" s="211"/>
      <c r="AK941" s="211"/>
      <c r="AL941" s="211"/>
      <c r="AM941" s="211"/>
      <c r="AN941" s="211"/>
      <c r="AO941" s="211"/>
      <c r="AP941" s="211"/>
      <c r="AQ941" s="211"/>
      <c r="AR941" s="211"/>
      <c r="AS941" s="211"/>
      <c r="AT941" s="211"/>
      <c r="AU941" s="211"/>
      <c r="AV941" s="211"/>
      <c r="AW941" s="211"/>
      <c r="AX941" s="211"/>
      <c r="AY941" s="211"/>
      <c r="AZ941" s="211"/>
      <c r="BA941" s="211"/>
      <c r="BB941" s="211"/>
      <c r="BC941" s="211"/>
      <c r="BD941" s="211"/>
      <c r="BE941" s="211"/>
      <c r="BF941" s="211"/>
      <c r="BG941" s="211"/>
      <c r="BH941" s="211"/>
    </row>
    <row r="942" spans="1:60" ht="12.75" outlineLevel="1">
      <c r="A942" s="252"/>
      <c r="B942" s="225"/>
      <c r="C942" s="242" t="s">
        <v>661</v>
      </c>
      <c r="D942" s="228"/>
      <c r="E942" s="232">
        <v>0.8772</v>
      </c>
      <c r="F942" s="237"/>
      <c r="G942" s="237"/>
      <c r="H942" s="238"/>
      <c r="I942" s="254"/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1"/>
      <c r="Z942" s="211"/>
      <c r="AA942" s="211"/>
      <c r="AB942" s="211"/>
      <c r="AC942" s="211"/>
      <c r="AD942" s="211"/>
      <c r="AE942" s="211"/>
      <c r="AF942" s="211"/>
      <c r="AG942" s="211"/>
      <c r="AH942" s="211"/>
      <c r="AI942" s="211"/>
      <c r="AJ942" s="211"/>
      <c r="AK942" s="211"/>
      <c r="AL942" s="211"/>
      <c r="AM942" s="211"/>
      <c r="AN942" s="211"/>
      <c r="AO942" s="211"/>
      <c r="AP942" s="211"/>
      <c r="AQ942" s="211"/>
      <c r="AR942" s="211"/>
      <c r="AS942" s="211"/>
      <c r="AT942" s="211"/>
      <c r="AU942" s="211"/>
      <c r="AV942" s="211"/>
      <c r="AW942" s="211"/>
      <c r="AX942" s="211"/>
      <c r="AY942" s="211"/>
      <c r="AZ942" s="211"/>
      <c r="BA942" s="211"/>
      <c r="BB942" s="211"/>
      <c r="BC942" s="211"/>
      <c r="BD942" s="211"/>
      <c r="BE942" s="211"/>
      <c r="BF942" s="211"/>
      <c r="BG942" s="211"/>
      <c r="BH942" s="211"/>
    </row>
    <row r="943" spans="1:60" ht="12.75" outlineLevel="1">
      <c r="A943" s="252"/>
      <c r="B943" s="225"/>
      <c r="C943" s="242" t="s">
        <v>396</v>
      </c>
      <c r="D943" s="228"/>
      <c r="E943" s="232"/>
      <c r="F943" s="237"/>
      <c r="G943" s="237"/>
      <c r="H943" s="238"/>
      <c r="I943" s="254"/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/>
      <c r="Y943" s="211"/>
      <c r="Z943" s="211"/>
      <c r="AA943" s="211"/>
      <c r="AB943" s="211"/>
      <c r="AC943" s="211"/>
      <c r="AD943" s="211"/>
      <c r="AE943" s="211"/>
      <c r="AF943" s="211"/>
      <c r="AG943" s="211"/>
      <c r="AH943" s="211"/>
      <c r="AI943" s="211"/>
      <c r="AJ943" s="211"/>
      <c r="AK943" s="211"/>
      <c r="AL943" s="211"/>
      <c r="AM943" s="211"/>
      <c r="AN943" s="211"/>
      <c r="AO943" s="211"/>
      <c r="AP943" s="211"/>
      <c r="AQ943" s="211"/>
      <c r="AR943" s="211"/>
      <c r="AS943" s="211"/>
      <c r="AT943" s="211"/>
      <c r="AU943" s="211"/>
      <c r="AV943" s="211"/>
      <c r="AW943" s="211"/>
      <c r="AX943" s="211"/>
      <c r="AY943" s="211"/>
      <c r="AZ943" s="211"/>
      <c r="BA943" s="211"/>
      <c r="BB943" s="211"/>
      <c r="BC943" s="211"/>
      <c r="BD943" s="211"/>
      <c r="BE943" s="211"/>
      <c r="BF943" s="211"/>
      <c r="BG943" s="211"/>
      <c r="BH943" s="211"/>
    </row>
    <row r="944" spans="1:60" ht="12.75" outlineLevel="1">
      <c r="A944" s="252"/>
      <c r="B944" s="225"/>
      <c r="C944" s="243" t="s">
        <v>167</v>
      </c>
      <c r="D944" s="229"/>
      <c r="E944" s="233">
        <v>0.8772</v>
      </c>
      <c r="F944" s="237"/>
      <c r="G944" s="237"/>
      <c r="H944" s="238"/>
      <c r="I944" s="254"/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/>
      <c r="Y944" s="211"/>
      <c r="Z944" s="211"/>
      <c r="AA944" s="211"/>
      <c r="AB944" s="211"/>
      <c r="AC944" s="211"/>
      <c r="AD944" s="211"/>
      <c r="AE944" s="211"/>
      <c r="AF944" s="211"/>
      <c r="AG944" s="211"/>
      <c r="AH944" s="211"/>
      <c r="AI944" s="211"/>
      <c r="AJ944" s="211"/>
      <c r="AK944" s="211"/>
      <c r="AL944" s="211"/>
      <c r="AM944" s="211"/>
      <c r="AN944" s="211"/>
      <c r="AO944" s="211"/>
      <c r="AP944" s="211"/>
      <c r="AQ944" s="211"/>
      <c r="AR944" s="211"/>
      <c r="AS944" s="211"/>
      <c r="AT944" s="211"/>
      <c r="AU944" s="211"/>
      <c r="AV944" s="211"/>
      <c r="AW944" s="211"/>
      <c r="AX944" s="211"/>
      <c r="AY944" s="211"/>
      <c r="AZ944" s="211"/>
      <c r="BA944" s="211"/>
      <c r="BB944" s="211"/>
      <c r="BC944" s="211"/>
      <c r="BD944" s="211"/>
      <c r="BE944" s="211"/>
      <c r="BF944" s="211"/>
      <c r="BG944" s="211"/>
      <c r="BH944" s="211"/>
    </row>
    <row r="945" spans="1:60" ht="12.75" outlineLevel="1">
      <c r="A945" s="252"/>
      <c r="B945" s="225"/>
      <c r="C945" s="242" t="s">
        <v>662</v>
      </c>
      <c r="D945" s="228"/>
      <c r="E945" s="232">
        <v>1.21074</v>
      </c>
      <c r="F945" s="237"/>
      <c r="G945" s="237"/>
      <c r="H945" s="238"/>
      <c r="I945" s="254"/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/>
      <c r="Y945" s="211"/>
      <c r="Z945" s="211"/>
      <c r="AA945" s="211"/>
      <c r="AB945" s="211"/>
      <c r="AC945" s="211"/>
      <c r="AD945" s="211"/>
      <c r="AE945" s="211"/>
      <c r="AF945" s="211"/>
      <c r="AG945" s="211"/>
      <c r="AH945" s="211"/>
      <c r="AI945" s="211"/>
      <c r="AJ945" s="211"/>
      <c r="AK945" s="211"/>
      <c r="AL945" s="211"/>
      <c r="AM945" s="211"/>
      <c r="AN945" s="211"/>
      <c r="AO945" s="211"/>
      <c r="AP945" s="211"/>
      <c r="AQ945" s="211"/>
      <c r="AR945" s="211"/>
      <c r="AS945" s="211"/>
      <c r="AT945" s="211"/>
      <c r="AU945" s="211"/>
      <c r="AV945" s="211"/>
      <c r="AW945" s="211"/>
      <c r="AX945" s="211"/>
      <c r="AY945" s="211"/>
      <c r="AZ945" s="211"/>
      <c r="BA945" s="211"/>
      <c r="BB945" s="211"/>
      <c r="BC945" s="211"/>
      <c r="BD945" s="211"/>
      <c r="BE945" s="211"/>
      <c r="BF945" s="211"/>
      <c r="BG945" s="211"/>
      <c r="BH945" s="211"/>
    </row>
    <row r="946" spans="1:60" ht="12.75" outlineLevel="1">
      <c r="A946" s="252"/>
      <c r="B946" s="225"/>
      <c r="C946" s="310"/>
      <c r="D946" s="311"/>
      <c r="E946" s="312"/>
      <c r="F946" s="313"/>
      <c r="G946" s="314"/>
      <c r="H946" s="238"/>
      <c r="I946" s="254"/>
      <c r="J946" s="211"/>
      <c r="K946" s="211"/>
      <c r="L946" s="211"/>
      <c r="M946" s="211"/>
      <c r="N946" s="211"/>
      <c r="O946" s="211"/>
      <c r="P946" s="211"/>
      <c r="Q946" s="211"/>
      <c r="R946" s="211"/>
      <c r="S946" s="211"/>
      <c r="T946" s="211"/>
      <c r="U946" s="211"/>
      <c r="V946" s="211"/>
      <c r="W946" s="211"/>
      <c r="X946" s="211"/>
      <c r="Y946" s="211"/>
      <c r="Z946" s="211"/>
      <c r="AA946" s="211"/>
      <c r="AB946" s="211"/>
      <c r="AC946" s="211"/>
      <c r="AD946" s="211"/>
      <c r="AE946" s="211"/>
      <c r="AF946" s="211"/>
      <c r="AG946" s="211"/>
      <c r="AH946" s="211"/>
      <c r="AI946" s="211"/>
      <c r="AJ946" s="211"/>
      <c r="AK946" s="211"/>
      <c r="AL946" s="211"/>
      <c r="AM946" s="211"/>
      <c r="AN946" s="211"/>
      <c r="AO946" s="211"/>
      <c r="AP946" s="211"/>
      <c r="AQ946" s="211"/>
      <c r="AR946" s="211"/>
      <c r="AS946" s="211"/>
      <c r="AT946" s="211"/>
      <c r="AU946" s="211"/>
      <c r="AV946" s="211"/>
      <c r="AW946" s="211"/>
      <c r="AX946" s="211"/>
      <c r="AY946" s="211"/>
      <c r="AZ946" s="211"/>
      <c r="BA946" s="211"/>
      <c r="BB946" s="211"/>
      <c r="BC946" s="211"/>
      <c r="BD946" s="211"/>
      <c r="BE946" s="211"/>
      <c r="BF946" s="211"/>
      <c r="BG946" s="211"/>
      <c r="BH946" s="211"/>
    </row>
    <row r="947" spans="1:60" ht="22.5" outlineLevel="1">
      <c r="A947" s="251">
        <v>97</v>
      </c>
      <c r="B947" s="224" t="s">
        <v>663</v>
      </c>
      <c r="C947" s="241" t="s">
        <v>664</v>
      </c>
      <c r="D947" s="227" t="s">
        <v>161</v>
      </c>
      <c r="E947" s="231">
        <v>78.03977</v>
      </c>
      <c r="F947" s="236"/>
      <c r="G947" s="237">
        <f>ROUND(E947*F947,2)</f>
        <v>0</v>
      </c>
      <c r="H947" s="238" t="s">
        <v>214</v>
      </c>
      <c r="I947" s="254" t="s">
        <v>163</v>
      </c>
      <c r="J947" s="211"/>
      <c r="K947" s="211"/>
      <c r="L947" s="211"/>
      <c r="M947" s="211"/>
      <c r="N947" s="211"/>
      <c r="O947" s="211"/>
      <c r="P947" s="211"/>
      <c r="Q947" s="211"/>
      <c r="R947" s="211"/>
      <c r="S947" s="211"/>
      <c r="T947" s="211"/>
      <c r="U947" s="211"/>
      <c r="V947" s="211"/>
      <c r="W947" s="211"/>
      <c r="X947" s="211"/>
      <c r="Y947" s="211"/>
      <c r="Z947" s="211"/>
      <c r="AA947" s="211"/>
      <c r="AB947" s="211"/>
      <c r="AC947" s="211"/>
      <c r="AD947" s="211"/>
      <c r="AE947" s="211" t="s">
        <v>164</v>
      </c>
      <c r="AF947" s="211"/>
      <c r="AG947" s="211"/>
      <c r="AH947" s="211"/>
      <c r="AI947" s="211"/>
      <c r="AJ947" s="211"/>
      <c r="AK947" s="211"/>
      <c r="AL947" s="211"/>
      <c r="AM947" s="211">
        <v>21</v>
      </c>
      <c r="AN947" s="211"/>
      <c r="AO947" s="211"/>
      <c r="AP947" s="211"/>
      <c r="AQ947" s="211"/>
      <c r="AR947" s="211"/>
      <c r="AS947" s="211"/>
      <c r="AT947" s="211"/>
      <c r="AU947" s="211"/>
      <c r="AV947" s="211"/>
      <c r="AW947" s="211"/>
      <c r="AX947" s="211"/>
      <c r="AY947" s="211"/>
      <c r="AZ947" s="211"/>
      <c r="BA947" s="211"/>
      <c r="BB947" s="211"/>
      <c r="BC947" s="211"/>
      <c r="BD947" s="211"/>
      <c r="BE947" s="211"/>
      <c r="BF947" s="211"/>
      <c r="BG947" s="211"/>
      <c r="BH947" s="211"/>
    </row>
    <row r="948" spans="1:60" ht="12.75" outlineLevel="1">
      <c r="A948" s="252"/>
      <c r="B948" s="225"/>
      <c r="C948" s="242" t="s">
        <v>371</v>
      </c>
      <c r="D948" s="228"/>
      <c r="E948" s="232"/>
      <c r="F948" s="237"/>
      <c r="G948" s="237"/>
      <c r="H948" s="238"/>
      <c r="I948" s="254"/>
      <c r="J948" s="211"/>
      <c r="K948" s="211"/>
      <c r="L948" s="211"/>
      <c r="M948" s="211"/>
      <c r="N948" s="211"/>
      <c r="O948" s="211"/>
      <c r="P948" s="211"/>
      <c r="Q948" s="211"/>
      <c r="R948" s="211"/>
      <c r="S948" s="211"/>
      <c r="T948" s="211"/>
      <c r="U948" s="211"/>
      <c r="V948" s="211"/>
      <c r="W948" s="211"/>
      <c r="X948" s="211"/>
      <c r="Y948" s="211"/>
      <c r="Z948" s="211"/>
      <c r="AA948" s="211"/>
      <c r="AB948" s="211"/>
      <c r="AC948" s="211"/>
      <c r="AD948" s="211"/>
      <c r="AE948" s="211"/>
      <c r="AF948" s="211"/>
      <c r="AG948" s="211"/>
      <c r="AH948" s="211"/>
      <c r="AI948" s="211"/>
      <c r="AJ948" s="211"/>
      <c r="AK948" s="211"/>
      <c r="AL948" s="211"/>
      <c r="AM948" s="211"/>
      <c r="AN948" s="211"/>
      <c r="AO948" s="211"/>
      <c r="AP948" s="211"/>
      <c r="AQ948" s="211"/>
      <c r="AR948" s="211"/>
      <c r="AS948" s="211"/>
      <c r="AT948" s="211"/>
      <c r="AU948" s="211"/>
      <c r="AV948" s="211"/>
      <c r="AW948" s="211"/>
      <c r="AX948" s="211"/>
      <c r="AY948" s="211"/>
      <c r="AZ948" s="211"/>
      <c r="BA948" s="211"/>
      <c r="BB948" s="211"/>
      <c r="BC948" s="211"/>
      <c r="BD948" s="211"/>
      <c r="BE948" s="211"/>
      <c r="BF948" s="211"/>
      <c r="BG948" s="211"/>
      <c r="BH948" s="211"/>
    </row>
    <row r="949" spans="1:60" ht="12.75" outlineLevel="1">
      <c r="A949" s="252"/>
      <c r="B949" s="225"/>
      <c r="C949" s="243" t="s">
        <v>167</v>
      </c>
      <c r="D949" s="229"/>
      <c r="E949" s="233"/>
      <c r="F949" s="237"/>
      <c r="G949" s="237"/>
      <c r="H949" s="238"/>
      <c r="I949" s="254"/>
      <c r="J949" s="211"/>
      <c r="K949" s="211"/>
      <c r="L949" s="211"/>
      <c r="M949" s="211"/>
      <c r="N949" s="211"/>
      <c r="O949" s="211"/>
      <c r="P949" s="211"/>
      <c r="Q949" s="211"/>
      <c r="R949" s="211"/>
      <c r="S949" s="211"/>
      <c r="T949" s="211"/>
      <c r="U949" s="211"/>
      <c r="V949" s="211"/>
      <c r="W949" s="211"/>
      <c r="X949" s="211"/>
      <c r="Y949" s="211"/>
      <c r="Z949" s="211"/>
      <c r="AA949" s="211"/>
      <c r="AB949" s="211"/>
      <c r="AC949" s="211"/>
      <c r="AD949" s="211"/>
      <c r="AE949" s="211"/>
      <c r="AF949" s="211"/>
      <c r="AG949" s="211"/>
      <c r="AH949" s="211"/>
      <c r="AI949" s="211"/>
      <c r="AJ949" s="211"/>
      <c r="AK949" s="211"/>
      <c r="AL949" s="211"/>
      <c r="AM949" s="211"/>
      <c r="AN949" s="211"/>
      <c r="AO949" s="211"/>
      <c r="AP949" s="211"/>
      <c r="AQ949" s="211"/>
      <c r="AR949" s="211"/>
      <c r="AS949" s="211"/>
      <c r="AT949" s="211"/>
      <c r="AU949" s="211"/>
      <c r="AV949" s="211"/>
      <c r="AW949" s="211"/>
      <c r="AX949" s="211"/>
      <c r="AY949" s="211"/>
      <c r="AZ949" s="211"/>
      <c r="BA949" s="211"/>
      <c r="BB949" s="211"/>
      <c r="BC949" s="211"/>
      <c r="BD949" s="211"/>
      <c r="BE949" s="211"/>
      <c r="BF949" s="211"/>
      <c r="BG949" s="211"/>
      <c r="BH949" s="211"/>
    </row>
    <row r="950" spans="1:60" ht="12.75" outlineLevel="1">
      <c r="A950" s="252"/>
      <c r="B950" s="225"/>
      <c r="C950" s="242" t="s">
        <v>665</v>
      </c>
      <c r="D950" s="228"/>
      <c r="E950" s="232">
        <v>78.03977</v>
      </c>
      <c r="F950" s="237"/>
      <c r="G950" s="237"/>
      <c r="H950" s="238"/>
      <c r="I950" s="254"/>
      <c r="J950" s="211"/>
      <c r="K950" s="211"/>
      <c r="L950" s="211"/>
      <c r="M950" s="211"/>
      <c r="N950" s="211"/>
      <c r="O950" s="211"/>
      <c r="P950" s="211"/>
      <c r="Q950" s="211"/>
      <c r="R950" s="211"/>
      <c r="S950" s="211"/>
      <c r="T950" s="211"/>
      <c r="U950" s="211"/>
      <c r="V950" s="211"/>
      <c r="W950" s="211"/>
      <c r="X950" s="211"/>
      <c r="Y950" s="211"/>
      <c r="Z950" s="211"/>
      <c r="AA950" s="211"/>
      <c r="AB950" s="211"/>
      <c r="AC950" s="211"/>
      <c r="AD950" s="211"/>
      <c r="AE950" s="211"/>
      <c r="AF950" s="211"/>
      <c r="AG950" s="211"/>
      <c r="AH950" s="211"/>
      <c r="AI950" s="211"/>
      <c r="AJ950" s="211"/>
      <c r="AK950" s="211"/>
      <c r="AL950" s="211"/>
      <c r="AM950" s="211"/>
      <c r="AN950" s="211"/>
      <c r="AO950" s="211"/>
      <c r="AP950" s="211"/>
      <c r="AQ950" s="211"/>
      <c r="AR950" s="211"/>
      <c r="AS950" s="211"/>
      <c r="AT950" s="211"/>
      <c r="AU950" s="211"/>
      <c r="AV950" s="211"/>
      <c r="AW950" s="211"/>
      <c r="AX950" s="211"/>
      <c r="AY950" s="211"/>
      <c r="AZ950" s="211"/>
      <c r="BA950" s="211"/>
      <c r="BB950" s="211"/>
      <c r="BC950" s="211"/>
      <c r="BD950" s="211"/>
      <c r="BE950" s="211"/>
      <c r="BF950" s="211"/>
      <c r="BG950" s="211"/>
      <c r="BH950" s="211"/>
    </row>
    <row r="951" spans="1:60" ht="12.75" outlineLevel="1">
      <c r="A951" s="252"/>
      <c r="B951" s="225"/>
      <c r="C951" s="310"/>
      <c r="D951" s="311"/>
      <c r="E951" s="312"/>
      <c r="F951" s="313"/>
      <c r="G951" s="314"/>
      <c r="H951" s="238"/>
      <c r="I951" s="254"/>
      <c r="J951" s="211"/>
      <c r="K951" s="211"/>
      <c r="L951" s="211"/>
      <c r="M951" s="211"/>
      <c r="N951" s="211"/>
      <c r="O951" s="211"/>
      <c r="P951" s="211"/>
      <c r="Q951" s="211"/>
      <c r="R951" s="211"/>
      <c r="S951" s="211"/>
      <c r="T951" s="211"/>
      <c r="U951" s="211"/>
      <c r="V951" s="211"/>
      <c r="W951" s="211"/>
      <c r="X951" s="211"/>
      <c r="Y951" s="211"/>
      <c r="Z951" s="211"/>
      <c r="AA951" s="211"/>
      <c r="AB951" s="211"/>
      <c r="AC951" s="211"/>
      <c r="AD951" s="211"/>
      <c r="AE951" s="211"/>
      <c r="AF951" s="211"/>
      <c r="AG951" s="211"/>
      <c r="AH951" s="211"/>
      <c r="AI951" s="211"/>
      <c r="AJ951" s="211"/>
      <c r="AK951" s="211"/>
      <c r="AL951" s="211"/>
      <c r="AM951" s="211"/>
      <c r="AN951" s="211"/>
      <c r="AO951" s="211"/>
      <c r="AP951" s="211"/>
      <c r="AQ951" s="211"/>
      <c r="AR951" s="211"/>
      <c r="AS951" s="211"/>
      <c r="AT951" s="211"/>
      <c r="AU951" s="211"/>
      <c r="AV951" s="211"/>
      <c r="AW951" s="211"/>
      <c r="AX951" s="211"/>
      <c r="AY951" s="211"/>
      <c r="AZ951" s="211"/>
      <c r="BA951" s="211"/>
      <c r="BB951" s="211"/>
      <c r="BC951" s="211"/>
      <c r="BD951" s="211"/>
      <c r="BE951" s="211"/>
      <c r="BF951" s="211"/>
      <c r="BG951" s="211"/>
      <c r="BH951" s="211"/>
    </row>
    <row r="952" spans="1:60" ht="33.75" outlineLevel="1">
      <c r="A952" s="251">
        <v>98</v>
      </c>
      <c r="B952" s="224" t="s">
        <v>666</v>
      </c>
      <c r="C952" s="241" t="s">
        <v>667</v>
      </c>
      <c r="D952" s="227" t="s">
        <v>161</v>
      </c>
      <c r="E952" s="231">
        <v>78.03977</v>
      </c>
      <c r="F952" s="236"/>
      <c r="G952" s="237">
        <f>ROUND(E952*F952,2)</f>
        <v>0</v>
      </c>
      <c r="H952" s="238" t="s">
        <v>214</v>
      </c>
      <c r="I952" s="254" t="s">
        <v>163</v>
      </c>
      <c r="J952" s="211"/>
      <c r="K952" s="211"/>
      <c r="L952" s="211"/>
      <c r="M952" s="211"/>
      <c r="N952" s="211"/>
      <c r="O952" s="211"/>
      <c r="P952" s="211"/>
      <c r="Q952" s="211"/>
      <c r="R952" s="211"/>
      <c r="S952" s="211"/>
      <c r="T952" s="211"/>
      <c r="U952" s="211"/>
      <c r="V952" s="211"/>
      <c r="W952" s="211"/>
      <c r="X952" s="211"/>
      <c r="Y952" s="211"/>
      <c r="Z952" s="211"/>
      <c r="AA952" s="211"/>
      <c r="AB952" s="211"/>
      <c r="AC952" s="211"/>
      <c r="AD952" s="211"/>
      <c r="AE952" s="211" t="s">
        <v>164</v>
      </c>
      <c r="AF952" s="211"/>
      <c r="AG952" s="211"/>
      <c r="AH952" s="211"/>
      <c r="AI952" s="211"/>
      <c r="AJ952" s="211"/>
      <c r="AK952" s="211"/>
      <c r="AL952" s="211"/>
      <c r="AM952" s="211">
        <v>21</v>
      </c>
      <c r="AN952" s="211"/>
      <c r="AO952" s="211"/>
      <c r="AP952" s="211"/>
      <c r="AQ952" s="211"/>
      <c r="AR952" s="211"/>
      <c r="AS952" s="211"/>
      <c r="AT952" s="211"/>
      <c r="AU952" s="211"/>
      <c r="AV952" s="211"/>
      <c r="AW952" s="211"/>
      <c r="AX952" s="211"/>
      <c r="AY952" s="211"/>
      <c r="AZ952" s="211"/>
      <c r="BA952" s="211"/>
      <c r="BB952" s="211"/>
      <c r="BC952" s="211"/>
      <c r="BD952" s="211"/>
      <c r="BE952" s="211"/>
      <c r="BF952" s="211"/>
      <c r="BG952" s="211"/>
      <c r="BH952" s="211"/>
    </row>
    <row r="953" spans="1:60" ht="12.75" outlineLevel="1">
      <c r="A953" s="252"/>
      <c r="B953" s="225"/>
      <c r="C953" s="242" t="s">
        <v>371</v>
      </c>
      <c r="D953" s="228"/>
      <c r="E953" s="232"/>
      <c r="F953" s="237"/>
      <c r="G953" s="237"/>
      <c r="H953" s="238"/>
      <c r="I953" s="254"/>
      <c r="J953" s="211"/>
      <c r="K953" s="211"/>
      <c r="L953" s="211"/>
      <c r="M953" s="211"/>
      <c r="N953" s="211"/>
      <c r="O953" s="211"/>
      <c r="P953" s="211"/>
      <c r="Q953" s="211"/>
      <c r="R953" s="211"/>
      <c r="S953" s="211"/>
      <c r="T953" s="211"/>
      <c r="U953" s="211"/>
      <c r="V953" s="211"/>
      <c r="W953" s="211"/>
      <c r="X953" s="211"/>
      <c r="Y953" s="211"/>
      <c r="Z953" s="211"/>
      <c r="AA953" s="211"/>
      <c r="AB953" s="211"/>
      <c r="AC953" s="211"/>
      <c r="AD953" s="211"/>
      <c r="AE953" s="211"/>
      <c r="AF953" s="211"/>
      <c r="AG953" s="211"/>
      <c r="AH953" s="211"/>
      <c r="AI953" s="211"/>
      <c r="AJ953" s="211"/>
      <c r="AK953" s="211"/>
      <c r="AL953" s="211"/>
      <c r="AM953" s="211"/>
      <c r="AN953" s="211"/>
      <c r="AO953" s="211"/>
      <c r="AP953" s="211"/>
      <c r="AQ953" s="211"/>
      <c r="AR953" s="211"/>
      <c r="AS953" s="211"/>
      <c r="AT953" s="211"/>
      <c r="AU953" s="211"/>
      <c r="AV953" s="211"/>
      <c r="AW953" s="211"/>
      <c r="AX953" s="211"/>
      <c r="AY953" s="211"/>
      <c r="AZ953" s="211"/>
      <c r="BA953" s="211"/>
      <c r="BB953" s="211"/>
      <c r="BC953" s="211"/>
      <c r="BD953" s="211"/>
      <c r="BE953" s="211"/>
      <c r="BF953" s="211"/>
      <c r="BG953" s="211"/>
      <c r="BH953" s="211"/>
    </row>
    <row r="954" spans="1:60" ht="12.75" outlineLevel="1">
      <c r="A954" s="252"/>
      <c r="B954" s="225"/>
      <c r="C954" s="243" t="s">
        <v>167</v>
      </c>
      <c r="D954" s="229"/>
      <c r="E954" s="233"/>
      <c r="F954" s="237"/>
      <c r="G954" s="237"/>
      <c r="H954" s="238"/>
      <c r="I954" s="254"/>
      <c r="J954" s="211"/>
      <c r="K954" s="211"/>
      <c r="L954" s="211"/>
      <c r="M954" s="211"/>
      <c r="N954" s="211"/>
      <c r="O954" s="211"/>
      <c r="P954" s="211"/>
      <c r="Q954" s="211"/>
      <c r="R954" s="211"/>
      <c r="S954" s="211"/>
      <c r="T954" s="211"/>
      <c r="U954" s="211"/>
      <c r="V954" s="211"/>
      <c r="W954" s="211"/>
      <c r="X954" s="211"/>
      <c r="Y954" s="211"/>
      <c r="Z954" s="211"/>
      <c r="AA954" s="211"/>
      <c r="AB954" s="211"/>
      <c r="AC954" s="211"/>
      <c r="AD954" s="211"/>
      <c r="AE954" s="211"/>
      <c r="AF954" s="211"/>
      <c r="AG954" s="211"/>
      <c r="AH954" s="211"/>
      <c r="AI954" s="211"/>
      <c r="AJ954" s="211"/>
      <c r="AK954" s="211"/>
      <c r="AL954" s="211"/>
      <c r="AM954" s="211"/>
      <c r="AN954" s="211"/>
      <c r="AO954" s="211"/>
      <c r="AP954" s="211"/>
      <c r="AQ954" s="211"/>
      <c r="AR954" s="211"/>
      <c r="AS954" s="211"/>
      <c r="AT954" s="211"/>
      <c r="AU954" s="211"/>
      <c r="AV954" s="211"/>
      <c r="AW954" s="211"/>
      <c r="AX954" s="211"/>
      <c r="AY954" s="211"/>
      <c r="AZ954" s="211"/>
      <c r="BA954" s="211"/>
      <c r="BB954" s="211"/>
      <c r="BC954" s="211"/>
      <c r="BD954" s="211"/>
      <c r="BE954" s="211"/>
      <c r="BF954" s="211"/>
      <c r="BG954" s="211"/>
      <c r="BH954" s="211"/>
    </row>
    <row r="955" spans="1:60" ht="12.75" outlineLevel="1">
      <c r="A955" s="252"/>
      <c r="B955" s="225"/>
      <c r="C955" s="242" t="s">
        <v>665</v>
      </c>
      <c r="D955" s="228"/>
      <c r="E955" s="232">
        <v>78.03977</v>
      </c>
      <c r="F955" s="237"/>
      <c r="G955" s="237"/>
      <c r="H955" s="238"/>
      <c r="I955" s="254"/>
      <c r="J955" s="211"/>
      <c r="K955" s="211"/>
      <c r="L955" s="211"/>
      <c r="M955" s="211"/>
      <c r="N955" s="211"/>
      <c r="O955" s="211"/>
      <c r="P955" s="211"/>
      <c r="Q955" s="211"/>
      <c r="R955" s="211"/>
      <c r="S955" s="211"/>
      <c r="T955" s="211"/>
      <c r="U955" s="211"/>
      <c r="V955" s="211"/>
      <c r="W955" s="211"/>
      <c r="X955" s="211"/>
      <c r="Y955" s="211"/>
      <c r="Z955" s="211"/>
      <c r="AA955" s="211"/>
      <c r="AB955" s="211"/>
      <c r="AC955" s="211"/>
      <c r="AD955" s="211"/>
      <c r="AE955" s="211"/>
      <c r="AF955" s="211"/>
      <c r="AG955" s="211"/>
      <c r="AH955" s="211"/>
      <c r="AI955" s="211"/>
      <c r="AJ955" s="211"/>
      <c r="AK955" s="211"/>
      <c r="AL955" s="211"/>
      <c r="AM955" s="211"/>
      <c r="AN955" s="211"/>
      <c r="AO955" s="211"/>
      <c r="AP955" s="211"/>
      <c r="AQ955" s="211"/>
      <c r="AR955" s="211"/>
      <c r="AS955" s="211"/>
      <c r="AT955" s="211"/>
      <c r="AU955" s="211"/>
      <c r="AV955" s="211"/>
      <c r="AW955" s="211"/>
      <c r="AX955" s="211"/>
      <c r="AY955" s="211"/>
      <c r="AZ955" s="211"/>
      <c r="BA955" s="211"/>
      <c r="BB955" s="211"/>
      <c r="BC955" s="211"/>
      <c r="BD955" s="211"/>
      <c r="BE955" s="211"/>
      <c r="BF955" s="211"/>
      <c r="BG955" s="211"/>
      <c r="BH955" s="211"/>
    </row>
    <row r="956" spans="1:60" ht="12.75" outlineLevel="1">
      <c r="A956" s="252"/>
      <c r="B956" s="225"/>
      <c r="C956" s="310"/>
      <c r="D956" s="311"/>
      <c r="E956" s="312"/>
      <c r="F956" s="313"/>
      <c r="G956" s="314"/>
      <c r="H956" s="238"/>
      <c r="I956" s="254"/>
      <c r="J956" s="211"/>
      <c r="K956" s="211"/>
      <c r="L956" s="211"/>
      <c r="M956" s="211"/>
      <c r="N956" s="211"/>
      <c r="O956" s="211"/>
      <c r="P956" s="211"/>
      <c r="Q956" s="211"/>
      <c r="R956" s="211"/>
      <c r="S956" s="211"/>
      <c r="T956" s="211"/>
      <c r="U956" s="211"/>
      <c r="V956" s="211"/>
      <c r="W956" s="211"/>
      <c r="X956" s="211"/>
      <c r="Y956" s="211"/>
      <c r="Z956" s="211"/>
      <c r="AA956" s="211"/>
      <c r="AB956" s="211"/>
      <c r="AC956" s="211"/>
      <c r="AD956" s="211"/>
      <c r="AE956" s="211"/>
      <c r="AF956" s="211"/>
      <c r="AG956" s="211"/>
      <c r="AH956" s="211"/>
      <c r="AI956" s="211"/>
      <c r="AJ956" s="211"/>
      <c r="AK956" s="211"/>
      <c r="AL956" s="211"/>
      <c r="AM956" s="211"/>
      <c r="AN956" s="211"/>
      <c r="AO956" s="211"/>
      <c r="AP956" s="211"/>
      <c r="AQ956" s="211"/>
      <c r="AR956" s="211"/>
      <c r="AS956" s="211"/>
      <c r="AT956" s="211"/>
      <c r="AU956" s="211"/>
      <c r="AV956" s="211"/>
      <c r="AW956" s="211"/>
      <c r="AX956" s="211"/>
      <c r="AY956" s="211"/>
      <c r="AZ956" s="211"/>
      <c r="BA956" s="211"/>
      <c r="BB956" s="211"/>
      <c r="BC956" s="211"/>
      <c r="BD956" s="211"/>
      <c r="BE956" s="211"/>
      <c r="BF956" s="211"/>
      <c r="BG956" s="211"/>
      <c r="BH956" s="211"/>
    </row>
    <row r="957" spans="1:60" ht="22.5" outlineLevel="1">
      <c r="A957" s="251">
        <v>99</v>
      </c>
      <c r="B957" s="224" t="s">
        <v>668</v>
      </c>
      <c r="C957" s="241" t="s">
        <v>669</v>
      </c>
      <c r="D957" s="227" t="s">
        <v>161</v>
      </c>
      <c r="E957" s="231">
        <v>224.2164</v>
      </c>
      <c r="F957" s="236"/>
      <c r="G957" s="237">
        <f>ROUND(E957*F957,2)</f>
        <v>0</v>
      </c>
      <c r="H957" s="238" t="s">
        <v>214</v>
      </c>
      <c r="I957" s="254" t="s">
        <v>163</v>
      </c>
      <c r="J957" s="211"/>
      <c r="K957" s="211"/>
      <c r="L957" s="211"/>
      <c r="M957" s="211"/>
      <c r="N957" s="211"/>
      <c r="O957" s="211"/>
      <c r="P957" s="211"/>
      <c r="Q957" s="211"/>
      <c r="R957" s="211"/>
      <c r="S957" s="211"/>
      <c r="T957" s="211"/>
      <c r="U957" s="211"/>
      <c r="V957" s="211"/>
      <c r="W957" s="211"/>
      <c r="X957" s="211"/>
      <c r="Y957" s="211"/>
      <c r="Z957" s="211"/>
      <c r="AA957" s="211"/>
      <c r="AB957" s="211"/>
      <c r="AC957" s="211"/>
      <c r="AD957" s="211"/>
      <c r="AE957" s="211" t="s">
        <v>164</v>
      </c>
      <c r="AF957" s="211"/>
      <c r="AG957" s="211"/>
      <c r="AH957" s="211"/>
      <c r="AI957" s="211"/>
      <c r="AJ957" s="211"/>
      <c r="AK957" s="211"/>
      <c r="AL957" s="211"/>
      <c r="AM957" s="211">
        <v>21</v>
      </c>
      <c r="AN957" s="211"/>
      <c r="AO957" s="211"/>
      <c r="AP957" s="211"/>
      <c r="AQ957" s="211"/>
      <c r="AR957" s="211"/>
      <c r="AS957" s="211"/>
      <c r="AT957" s="211"/>
      <c r="AU957" s="211"/>
      <c r="AV957" s="211"/>
      <c r="AW957" s="211"/>
      <c r="AX957" s="211"/>
      <c r="AY957" s="211"/>
      <c r="AZ957" s="211"/>
      <c r="BA957" s="211"/>
      <c r="BB957" s="211"/>
      <c r="BC957" s="211"/>
      <c r="BD957" s="211"/>
      <c r="BE957" s="211"/>
      <c r="BF957" s="211"/>
      <c r="BG957" s="211"/>
      <c r="BH957" s="211"/>
    </row>
    <row r="958" spans="1:60" ht="12.75" outlineLevel="1">
      <c r="A958" s="252"/>
      <c r="B958" s="225"/>
      <c r="C958" s="242" t="s">
        <v>245</v>
      </c>
      <c r="D958" s="228"/>
      <c r="E958" s="232"/>
      <c r="F958" s="237"/>
      <c r="G958" s="237"/>
      <c r="H958" s="238"/>
      <c r="I958" s="254"/>
      <c r="J958" s="211"/>
      <c r="K958" s="211"/>
      <c r="L958" s="211"/>
      <c r="M958" s="211"/>
      <c r="N958" s="211"/>
      <c r="O958" s="211"/>
      <c r="P958" s="211"/>
      <c r="Q958" s="211"/>
      <c r="R958" s="211"/>
      <c r="S958" s="211"/>
      <c r="T958" s="211"/>
      <c r="U958" s="211"/>
      <c r="V958" s="211"/>
      <c r="W958" s="211"/>
      <c r="X958" s="211"/>
      <c r="Y958" s="211"/>
      <c r="Z958" s="211"/>
      <c r="AA958" s="211"/>
      <c r="AB958" s="211"/>
      <c r="AC958" s="211"/>
      <c r="AD958" s="211"/>
      <c r="AE958" s="211"/>
      <c r="AF958" s="211"/>
      <c r="AG958" s="211"/>
      <c r="AH958" s="211"/>
      <c r="AI958" s="211"/>
      <c r="AJ958" s="211"/>
      <c r="AK958" s="211"/>
      <c r="AL958" s="211"/>
      <c r="AM958" s="211"/>
      <c r="AN958" s="211"/>
      <c r="AO958" s="211"/>
      <c r="AP958" s="211"/>
      <c r="AQ958" s="211"/>
      <c r="AR958" s="211"/>
      <c r="AS958" s="211"/>
      <c r="AT958" s="211"/>
      <c r="AU958" s="211"/>
      <c r="AV958" s="211"/>
      <c r="AW958" s="211"/>
      <c r="AX958" s="211"/>
      <c r="AY958" s="211"/>
      <c r="AZ958" s="211"/>
      <c r="BA958" s="211"/>
      <c r="BB958" s="211"/>
      <c r="BC958" s="211"/>
      <c r="BD958" s="211"/>
      <c r="BE958" s="211"/>
      <c r="BF958" s="211"/>
      <c r="BG958" s="211"/>
      <c r="BH958" s="211"/>
    </row>
    <row r="959" spans="1:60" ht="12.75" outlineLevel="1">
      <c r="A959" s="252"/>
      <c r="B959" s="225"/>
      <c r="C959" s="242" t="s">
        <v>246</v>
      </c>
      <c r="D959" s="228"/>
      <c r="E959" s="232"/>
      <c r="F959" s="237"/>
      <c r="G959" s="237"/>
      <c r="H959" s="238"/>
      <c r="I959" s="254"/>
      <c r="J959" s="211"/>
      <c r="K959" s="211"/>
      <c r="L959" s="211"/>
      <c r="M959" s="211"/>
      <c r="N959" s="211"/>
      <c r="O959" s="211"/>
      <c r="P959" s="211"/>
      <c r="Q959" s="211"/>
      <c r="R959" s="211"/>
      <c r="S959" s="211"/>
      <c r="T959" s="211"/>
      <c r="U959" s="211"/>
      <c r="V959" s="211"/>
      <c r="W959" s="211"/>
      <c r="X959" s="211"/>
      <c r="Y959" s="211"/>
      <c r="Z959" s="211"/>
      <c r="AA959" s="211"/>
      <c r="AB959" s="211"/>
      <c r="AC959" s="211"/>
      <c r="AD959" s="211"/>
      <c r="AE959" s="211"/>
      <c r="AF959" s="211"/>
      <c r="AG959" s="211"/>
      <c r="AH959" s="211"/>
      <c r="AI959" s="211"/>
      <c r="AJ959" s="211"/>
      <c r="AK959" s="211"/>
      <c r="AL959" s="211"/>
      <c r="AM959" s="211"/>
      <c r="AN959" s="211"/>
      <c r="AO959" s="211"/>
      <c r="AP959" s="211"/>
      <c r="AQ959" s="211"/>
      <c r="AR959" s="211"/>
      <c r="AS959" s="211"/>
      <c r="AT959" s="211"/>
      <c r="AU959" s="211"/>
      <c r="AV959" s="211"/>
      <c r="AW959" s="211"/>
      <c r="AX959" s="211"/>
      <c r="AY959" s="211"/>
      <c r="AZ959" s="211"/>
      <c r="BA959" s="211"/>
      <c r="BB959" s="211"/>
      <c r="BC959" s="211"/>
      <c r="BD959" s="211"/>
      <c r="BE959" s="211"/>
      <c r="BF959" s="211"/>
      <c r="BG959" s="211"/>
      <c r="BH959" s="211"/>
    </row>
    <row r="960" spans="1:60" ht="12.75" outlineLevel="1">
      <c r="A960" s="252"/>
      <c r="B960" s="225"/>
      <c r="C960" s="243" t="s">
        <v>167</v>
      </c>
      <c r="D960" s="229"/>
      <c r="E960" s="233"/>
      <c r="F960" s="237"/>
      <c r="G960" s="237"/>
      <c r="H960" s="238"/>
      <c r="I960" s="254"/>
      <c r="J960" s="211"/>
      <c r="K960" s="211"/>
      <c r="L960" s="211"/>
      <c r="M960" s="211"/>
      <c r="N960" s="211"/>
      <c r="O960" s="211"/>
      <c r="P960" s="211"/>
      <c r="Q960" s="211"/>
      <c r="R960" s="211"/>
      <c r="S960" s="211"/>
      <c r="T960" s="211"/>
      <c r="U960" s="211"/>
      <c r="V960" s="211"/>
      <c r="W960" s="211"/>
      <c r="X960" s="211"/>
      <c r="Y960" s="211"/>
      <c r="Z960" s="211"/>
      <c r="AA960" s="211"/>
      <c r="AB960" s="211"/>
      <c r="AC960" s="211"/>
      <c r="AD960" s="211"/>
      <c r="AE960" s="211"/>
      <c r="AF960" s="211"/>
      <c r="AG960" s="211"/>
      <c r="AH960" s="211"/>
      <c r="AI960" s="211"/>
      <c r="AJ960" s="211"/>
      <c r="AK960" s="211"/>
      <c r="AL960" s="211"/>
      <c r="AM960" s="211"/>
      <c r="AN960" s="211"/>
      <c r="AO960" s="211"/>
      <c r="AP960" s="211"/>
      <c r="AQ960" s="211"/>
      <c r="AR960" s="211"/>
      <c r="AS960" s="211"/>
      <c r="AT960" s="211"/>
      <c r="AU960" s="211"/>
      <c r="AV960" s="211"/>
      <c r="AW960" s="211"/>
      <c r="AX960" s="211"/>
      <c r="AY960" s="211"/>
      <c r="AZ960" s="211"/>
      <c r="BA960" s="211"/>
      <c r="BB960" s="211"/>
      <c r="BC960" s="211"/>
      <c r="BD960" s="211"/>
      <c r="BE960" s="211"/>
      <c r="BF960" s="211"/>
      <c r="BG960" s="211"/>
      <c r="BH960" s="211"/>
    </row>
    <row r="961" spans="1:60" ht="12.75" outlineLevel="1">
      <c r="A961" s="252"/>
      <c r="B961" s="225"/>
      <c r="C961" s="242" t="s">
        <v>670</v>
      </c>
      <c r="D961" s="228"/>
      <c r="E961" s="232">
        <v>80.7534</v>
      </c>
      <c r="F961" s="237"/>
      <c r="G961" s="237"/>
      <c r="H961" s="238"/>
      <c r="I961" s="254"/>
      <c r="J961" s="211"/>
      <c r="K961" s="211"/>
      <c r="L961" s="211"/>
      <c r="M961" s="211"/>
      <c r="N961" s="211"/>
      <c r="O961" s="211"/>
      <c r="P961" s="211"/>
      <c r="Q961" s="211"/>
      <c r="R961" s="211"/>
      <c r="S961" s="211"/>
      <c r="T961" s="211"/>
      <c r="U961" s="211"/>
      <c r="V961" s="211"/>
      <c r="W961" s="211"/>
      <c r="X961" s="211"/>
      <c r="Y961" s="211"/>
      <c r="Z961" s="211"/>
      <c r="AA961" s="211"/>
      <c r="AB961" s="211"/>
      <c r="AC961" s="211"/>
      <c r="AD961" s="211"/>
      <c r="AE961" s="211"/>
      <c r="AF961" s="211"/>
      <c r="AG961" s="211"/>
      <c r="AH961" s="211"/>
      <c r="AI961" s="211"/>
      <c r="AJ961" s="211"/>
      <c r="AK961" s="211"/>
      <c r="AL961" s="211"/>
      <c r="AM961" s="211"/>
      <c r="AN961" s="211"/>
      <c r="AO961" s="211"/>
      <c r="AP961" s="211"/>
      <c r="AQ961" s="211"/>
      <c r="AR961" s="211"/>
      <c r="AS961" s="211"/>
      <c r="AT961" s="211"/>
      <c r="AU961" s="211"/>
      <c r="AV961" s="211"/>
      <c r="AW961" s="211"/>
      <c r="AX961" s="211"/>
      <c r="AY961" s="211"/>
      <c r="AZ961" s="211"/>
      <c r="BA961" s="211"/>
      <c r="BB961" s="211"/>
      <c r="BC961" s="211"/>
      <c r="BD961" s="211"/>
      <c r="BE961" s="211"/>
      <c r="BF961" s="211"/>
      <c r="BG961" s="211"/>
      <c r="BH961" s="211"/>
    </row>
    <row r="962" spans="1:60" ht="12.75" outlineLevel="1">
      <c r="A962" s="252"/>
      <c r="B962" s="225"/>
      <c r="C962" s="242" t="s">
        <v>245</v>
      </c>
      <c r="D962" s="228"/>
      <c r="E962" s="232"/>
      <c r="F962" s="237"/>
      <c r="G962" s="237"/>
      <c r="H962" s="238"/>
      <c r="I962" s="254"/>
      <c r="J962" s="211"/>
      <c r="K962" s="211"/>
      <c r="L962" s="211"/>
      <c r="M962" s="211"/>
      <c r="N962" s="211"/>
      <c r="O962" s="211"/>
      <c r="P962" s="211"/>
      <c r="Q962" s="211"/>
      <c r="R962" s="211"/>
      <c r="S962" s="211"/>
      <c r="T962" s="211"/>
      <c r="U962" s="211"/>
      <c r="V962" s="211"/>
      <c r="W962" s="211"/>
      <c r="X962" s="211"/>
      <c r="Y962" s="211"/>
      <c r="Z962" s="211"/>
      <c r="AA962" s="211"/>
      <c r="AB962" s="211"/>
      <c r="AC962" s="211"/>
      <c r="AD962" s="211"/>
      <c r="AE962" s="211"/>
      <c r="AF962" s="211"/>
      <c r="AG962" s="211"/>
      <c r="AH962" s="211"/>
      <c r="AI962" s="211"/>
      <c r="AJ962" s="211"/>
      <c r="AK962" s="211"/>
      <c r="AL962" s="211"/>
      <c r="AM962" s="211"/>
      <c r="AN962" s="211"/>
      <c r="AO962" s="211"/>
      <c r="AP962" s="211"/>
      <c r="AQ962" s="211"/>
      <c r="AR962" s="211"/>
      <c r="AS962" s="211"/>
      <c r="AT962" s="211"/>
      <c r="AU962" s="211"/>
      <c r="AV962" s="211"/>
      <c r="AW962" s="211"/>
      <c r="AX962" s="211"/>
      <c r="AY962" s="211"/>
      <c r="AZ962" s="211"/>
      <c r="BA962" s="211"/>
      <c r="BB962" s="211"/>
      <c r="BC962" s="211"/>
      <c r="BD962" s="211"/>
      <c r="BE962" s="211"/>
      <c r="BF962" s="211"/>
      <c r="BG962" s="211"/>
      <c r="BH962" s="211"/>
    </row>
    <row r="963" spans="1:60" ht="12.75" outlineLevel="1">
      <c r="A963" s="252"/>
      <c r="B963" s="225"/>
      <c r="C963" s="242" t="s">
        <v>252</v>
      </c>
      <c r="D963" s="228"/>
      <c r="E963" s="232"/>
      <c r="F963" s="237"/>
      <c r="G963" s="237"/>
      <c r="H963" s="238"/>
      <c r="I963" s="254"/>
      <c r="J963" s="211"/>
      <c r="K963" s="211"/>
      <c r="L963" s="211"/>
      <c r="M963" s="211"/>
      <c r="N963" s="211"/>
      <c r="O963" s="211"/>
      <c r="P963" s="211"/>
      <c r="Q963" s="211"/>
      <c r="R963" s="211"/>
      <c r="S963" s="211"/>
      <c r="T963" s="211"/>
      <c r="U963" s="211"/>
      <c r="V963" s="211"/>
      <c r="W963" s="211"/>
      <c r="X963" s="211"/>
      <c r="Y963" s="211"/>
      <c r="Z963" s="211"/>
      <c r="AA963" s="211"/>
      <c r="AB963" s="211"/>
      <c r="AC963" s="211"/>
      <c r="AD963" s="211"/>
      <c r="AE963" s="211"/>
      <c r="AF963" s="211"/>
      <c r="AG963" s="211"/>
      <c r="AH963" s="211"/>
      <c r="AI963" s="211"/>
      <c r="AJ963" s="211"/>
      <c r="AK963" s="211"/>
      <c r="AL963" s="211"/>
      <c r="AM963" s="211"/>
      <c r="AN963" s="211"/>
      <c r="AO963" s="211"/>
      <c r="AP963" s="211"/>
      <c r="AQ963" s="211"/>
      <c r="AR963" s="211"/>
      <c r="AS963" s="211"/>
      <c r="AT963" s="211"/>
      <c r="AU963" s="211"/>
      <c r="AV963" s="211"/>
      <c r="AW963" s="211"/>
      <c r="AX963" s="211"/>
      <c r="AY963" s="211"/>
      <c r="AZ963" s="211"/>
      <c r="BA963" s="211"/>
      <c r="BB963" s="211"/>
      <c r="BC963" s="211"/>
      <c r="BD963" s="211"/>
      <c r="BE963" s="211"/>
      <c r="BF963" s="211"/>
      <c r="BG963" s="211"/>
      <c r="BH963" s="211"/>
    </row>
    <row r="964" spans="1:60" ht="12.75" outlineLevel="1">
      <c r="A964" s="252"/>
      <c r="B964" s="225"/>
      <c r="C964" s="243" t="s">
        <v>167</v>
      </c>
      <c r="D964" s="229"/>
      <c r="E964" s="233">
        <v>80.7534</v>
      </c>
      <c r="F964" s="237"/>
      <c r="G964" s="237"/>
      <c r="H964" s="238"/>
      <c r="I964" s="254"/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/>
      <c r="Y964" s="211"/>
      <c r="Z964" s="211"/>
      <c r="AA964" s="211"/>
      <c r="AB964" s="211"/>
      <c r="AC964" s="211"/>
      <c r="AD964" s="211"/>
      <c r="AE964" s="211"/>
      <c r="AF964" s="211"/>
      <c r="AG964" s="211"/>
      <c r="AH964" s="211"/>
      <c r="AI964" s="211"/>
      <c r="AJ964" s="211"/>
      <c r="AK964" s="211"/>
      <c r="AL964" s="211"/>
      <c r="AM964" s="211"/>
      <c r="AN964" s="211"/>
      <c r="AO964" s="211"/>
      <c r="AP964" s="211"/>
      <c r="AQ964" s="211"/>
      <c r="AR964" s="211"/>
      <c r="AS964" s="211"/>
      <c r="AT964" s="211"/>
      <c r="AU964" s="211"/>
      <c r="AV964" s="211"/>
      <c r="AW964" s="211"/>
      <c r="AX964" s="211"/>
      <c r="AY964" s="211"/>
      <c r="AZ964" s="211"/>
      <c r="BA964" s="211"/>
      <c r="BB964" s="211"/>
      <c r="BC964" s="211"/>
      <c r="BD964" s="211"/>
      <c r="BE964" s="211"/>
      <c r="BF964" s="211"/>
      <c r="BG964" s="211"/>
      <c r="BH964" s="211"/>
    </row>
    <row r="965" spans="1:60" ht="12.75" outlineLevel="1">
      <c r="A965" s="252"/>
      <c r="B965" s="225"/>
      <c r="C965" s="242" t="s">
        <v>671</v>
      </c>
      <c r="D965" s="228"/>
      <c r="E965" s="232">
        <v>93.177</v>
      </c>
      <c r="F965" s="237"/>
      <c r="G965" s="237"/>
      <c r="H965" s="238"/>
      <c r="I965" s="254"/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/>
      <c r="Y965" s="211"/>
      <c r="Z965" s="211"/>
      <c r="AA965" s="211"/>
      <c r="AB965" s="211"/>
      <c r="AC965" s="211"/>
      <c r="AD965" s="211"/>
      <c r="AE965" s="211"/>
      <c r="AF965" s="211"/>
      <c r="AG965" s="211"/>
      <c r="AH965" s="211"/>
      <c r="AI965" s="211"/>
      <c r="AJ965" s="211"/>
      <c r="AK965" s="211"/>
      <c r="AL965" s="211"/>
      <c r="AM965" s="211"/>
      <c r="AN965" s="211"/>
      <c r="AO965" s="211"/>
      <c r="AP965" s="211"/>
      <c r="AQ965" s="211"/>
      <c r="AR965" s="211"/>
      <c r="AS965" s="211"/>
      <c r="AT965" s="211"/>
      <c r="AU965" s="211"/>
      <c r="AV965" s="211"/>
      <c r="AW965" s="211"/>
      <c r="AX965" s="211"/>
      <c r="AY965" s="211"/>
      <c r="AZ965" s="211"/>
      <c r="BA965" s="211"/>
      <c r="BB965" s="211"/>
      <c r="BC965" s="211"/>
      <c r="BD965" s="211"/>
      <c r="BE965" s="211"/>
      <c r="BF965" s="211"/>
      <c r="BG965" s="211"/>
      <c r="BH965" s="211"/>
    </row>
    <row r="966" spans="1:60" ht="12.75" outlineLevel="1">
      <c r="A966" s="252"/>
      <c r="B966" s="225"/>
      <c r="C966" s="242" t="s">
        <v>165</v>
      </c>
      <c r="D966" s="228"/>
      <c r="E966" s="232"/>
      <c r="F966" s="237"/>
      <c r="G966" s="237"/>
      <c r="H966" s="238"/>
      <c r="I966" s="254"/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1"/>
      <c r="Z966" s="211"/>
      <c r="AA966" s="211"/>
      <c r="AB966" s="211"/>
      <c r="AC966" s="211"/>
      <c r="AD966" s="211"/>
      <c r="AE966" s="211"/>
      <c r="AF966" s="211"/>
      <c r="AG966" s="211"/>
      <c r="AH966" s="211"/>
      <c r="AI966" s="211"/>
      <c r="AJ966" s="211"/>
      <c r="AK966" s="211"/>
      <c r="AL966" s="211"/>
      <c r="AM966" s="211"/>
      <c r="AN966" s="211"/>
      <c r="AO966" s="211"/>
      <c r="AP966" s="211"/>
      <c r="AQ966" s="211"/>
      <c r="AR966" s="211"/>
      <c r="AS966" s="211"/>
      <c r="AT966" s="211"/>
      <c r="AU966" s="211"/>
      <c r="AV966" s="211"/>
      <c r="AW966" s="211"/>
      <c r="AX966" s="211"/>
      <c r="AY966" s="211"/>
      <c r="AZ966" s="211"/>
      <c r="BA966" s="211"/>
      <c r="BB966" s="211"/>
      <c r="BC966" s="211"/>
      <c r="BD966" s="211"/>
      <c r="BE966" s="211"/>
      <c r="BF966" s="211"/>
      <c r="BG966" s="211"/>
      <c r="BH966" s="211"/>
    </row>
    <row r="967" spans="1:60" ht="12.75" outlineLevel="1">
      <c r="A967" s="252"/>
      <c r="B967" s="225"/>
      <c r="C967" s="242" t="s">
        <v>254</v>
      </c>
      <c r="D967" s="228"/>
      <c r="E967" s="232"/>
      <c r="F967" s="237"/>
      <c r="G967" s="237"/>
      <c r="H967" s="238"/>
      <c r="I967" s="254"/>
      <c r="J967" s="211"/>
      <c r="K967" s="211"/>
      <c r="L967" s="211"/>
      <c r="M967" s="211"/>
      <c r="N967" s="211"/>
      <c r="O967" s="211"/>
      <c r="P967" s="211"/>
      <c r="Q967" s="211"/>
      <c r="R967" s="211"/>
      <c r="S967" s="211"/>
      <c r="T967" s="211"/>
      <c r="U967" s="211"/>
      <c r="V967" s="211"/>
      <c r="W967" s="211"/>
      <c r="X967" s="211"/>
      <c r="Y967" s="211"/>
      <c r="Z967" s="211"/>
      <c r="AA967" s="211"/>
      <c r="AB967" s="211"/>
      <c r="AC967" s="211"/>
      <c r="AD967" s="211"/>
      <c r="AE967" s="211"/>
      <c r="AF967" s="211"/>
      <c r="AG967" s="211"/>
      <c r="AH967" s="211"/>
      <c r="AI967" s="211"/>
      <c r="AJ967" s="211"/>
      <c r="AK967" s="211"/>
      <c r="AL967" s="211"/>
      <c r="AM967" s="211"/>
      <c r="AN967" s="211"/>
      <c r="AO967" s="211"/>
      <c r="AP967" s="211"/>
      <c r="AQ967" s="211"/>
      <c r="AR967" s="211"/>
      <c r="AS967" s="211"/>
      <c r="AT967" s="211"/>
      <c r="AU967" s="211"/>
      <c r="AV967" s="211"/>
      <c r="AW967" s="211"/>
      <c r="AX967" s="211"/>
      <c r="AY967" s="211"/>
      <c r="AZ967" s="211"/>
      <c r="BA967" s="211"/>
      <c r="BB967" s="211"/>
      <c r="BC967" s="211"/>
      <c r="BD967" s="211"/>
      <c r="BE967" s="211"/>
      <c r="BF967" s="211"/>
      <c r="BG967" s="211"/>
      <c r="BH967" s="211"/>
    </row>
    <row r="968" spans="1:60" ht="12.75" outlineLevel="1">
      <c r="A968" s="252"/>
      <c r="B968" s="225"/>
      <c r="C968" s="243" t="s">
        <v>167</v>
      </c>
      <c r="D968" s="229"/>
      <c r="E968" s="233">
        <v>93.177</v>
      </c>
      <c r="F968" s="237"/>
      <c r="G968" s="237"/>
      <c r="H968" s="238"/>
      <c r="I968" s="254"/>
      <c r="J968" s="211"/>
      <c r="K968" s="211"/>
      <c r="L968" s="211"/>
      <c r="M968" s="211"/>
      <c r="N968" s="211"/>
      <c r="O968" s="211"/>
      <c r="P968" s="211"/>
      <c r="Q968" s="211"/>
      <c r="R968" s="211"/>
      <c r="S968" s="211"/>
      <c r="T968" s="211"/>
      <c r="U968" s="211"/>
      <c r="V968" s="211"/>
      <c r="W968" s="211"/>
      <c r="X968" s="211"/>
      <c r="Y968" s="211"/>
      <c r="Z968" s="211"/>
      <c r="AA968" s="211"/>
      <c r="AB968" s="211"/>
      <c r="AC968" s="211"/>
      <c r="AD968" s="211"/>
      <c r="AE968" s="211"/>
      <c r="AF968" s="211"/>
      <c r="AG968" s="211"/>
      <c r="AH968" s="211"/>
      <c r="AI968" s="211"/>
      <c r="AJ968" s="211"/>
      <c r="AK968" s="211"/>
      <c r="AL968" s="211"/>
      <c r="AM968" s="211"/>
      <c r="AN968" s="211"/>
      <c r="AO968" s="211"/>
      <c r="AP968" s="211"/>
      <c r="AQ968" s="211"/>
      <c r="AR968" s="211"/>
      <c r="AS968" s="211"/>
      <c r="AT968" s="211"/>
      <c r="AU968" s="211"/>
      <c r="AV968" s="211"/>
      <c r="AW968" s="211"/>
      <c r="AX968" s="211"/>
      <c r="AY968" s="211"/>
      <c r="AZ968" s="211"/>
      <c r="BA968" s="211"/>
      <c r="BB968" s="211"/>
      <c r="BC968" s="211"/>
      <c r="BD968" s="211"/>
      <c r="BE968" s="211"/>
      <c r="BF968" s="211"/>
      <c r="BG968" s="211"/>
      <c r="BH968" s="211"/>
    </row>
    <row r="969" spans="1:60" ht="12.75" outlineLevel="1">
      <c r="A969" s="252"/>
      <c r="B969" s="225"/>
      <c r="C969" s="242" t="s">
        <v>672</v>
      </c>
      <c r="D969" s="228"/>
      <c r="E969" s="232">
        <v>50.286</v>
      </c>
      <c r="F969" s="237"/>
      <c r="G969" s="237"/>
      <c r="H969" s="238"/>
      <c r="I969" s="254"/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/>
      <c r="Y969" s="211"/>
      <c r="Z969" s="211"/>
      <c r="AA969" s="211"/>
      <c r="AB969" s="211"/>
      <c r="AC969" s="211"/>
      <c r="AD969" s="211"/>
      <c r="AE969" s="211"/>
      <c r="AF969" s="211"/>
      <c r="AG969" s="211"/>
      <c r="AH969" s="211"/>
      <c r="AI969" s="211"/>
      <c r="AJ969" s="211"/>
      <c r="AK969" s="211"/>
      <c r="AL969" s="211"/>
      <c r="AM969" s="211"/>
      <c r="AN969" s="211"/>
      <c r="AO969" s="211"/>
      <c r="AP969" s="211"/>
      <c r="AQ969" s="211"/>
      <c r="AR969" s="211"/>
      <c r="AS969" s="211"/>
      <c r="AT969" s="211"/>
      <c r="AU969" s="211"/>
      <c r="AV969" s="211"/>
      <c r="AW969" s="211"/>
      <c r="AX969" s="211"/>
      <c r="AY969" s="211"/>
      <c r="AZ969" s="211"/>
      <c r="BA969" s="211"/>
      <c r="BB969" s="211"/>
      <c r="BC969" s="211"/>
      <c r="BD969" s="211"/>
      <c r="BE969" s="211"/>
      <c r="BF969" s="211"/>
      <c r="BG969" s="211"/>
      <c r="BH969" s="211"/>
    </row>
    <row r="970" spans="1:60" ht="12.75" outlineLevel="1">
      <c r="A970" s="252"/>
      <c r="B970" s="225"/>
      <c r="C970" s="310"/>
      <c r="D970" s="311"/>
      <c r="E970" s="312"/>
      <c r="F970" s="313"/>
      <c r="G970" s="314"/>
      <c r="H970" s="238"/>
      <c r="I970" s="254"/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/>
      <c r="Y970" s="211"/>
      <c r="Z970" s="211"/>
      <c r="AA970" s="211"/>
      <c r="AB970" s="211"/>
      <c r="AC970" s="211"/>
      <c r="AD970" s="211"/>
      <c r="AE970" s="211"/>
      <c r="AF970" s="211"/>
      <c r="AG970" s="211"/>
      <c r="AH970" s="211"/>
      <c r="AI970" s="211"/>
      <c r="AJ970" s="211"/>
      <c r="AK970" s="211"/>
      <c r="AL970" s="211"/>
      <c r="AM970" s="211"/>
      <c r="AN970" s="211"/>
      <c r="AO970" s="211"/>
      <c r="AP970" s="211"/>
      <c r="AQ970" s="211"/>
      <c r="AR970" s="211"/>
      <c r="AS970" s="211"/>
      <c r="AT970" s="211"/>
      <c r="AU970" s="211"/>
      <c r="AV970" s="211"/>
      <c r="AW970" s="211"/>
      <c r="AX970" s="211"/>
      <c r="AY970" s="211"/>
      <c r="AZ970" s="211"/>
      <c r="BA970" s="211"/>
      <c r="BB970" s="211"/>
      <c r="BC970" s="211"/>
      <c r="BD970" s="211"/>
      <c r="BE970" s="211"/>
      <c r="BF970" s="211"/>
      <c r="BG970" s="211"/>
      <c r="BH970" s="211"/>
    </row>
    <row r="971" spans="1:60" ht="22.5" outlineLevel="1">
      <c r="A971" s="251">
        <v>100</v>
      </c>
      <c r="B971" s="224" t="s">
        <v>673</v>
      </c>
      <c r="C971" s="241" t="s">
        <v>674</v>
      </c>
      <c r="D971" s="227" t="s">
        <v>161</v>
      </c>
      <c r="E971" s="231">
        <v>71.7315</v>
      </c>
      <c r="F971" s="236"/>
      <c r="G971" s="237">
        <f>ROUND(E971*F971,2)</f>
        <v>0</v>
      </c>
      <c r="H971" s="238" t="s">
        <v>214</v>
      </c>
      <c r="I971" s="254" t="s">
        <v>163</v>
      </c>
      <c r="J971" s="211"/>
      <c r="K971" s="211"/>
      <c r="L971" s="211"/>
      <c r="M971" s="211"/>
      <c r="N971" s="211"/>
      <c r="O971" s="211"/>
      <c r="P971" s="211"/>
      <c r="Q971" s="211"/>
      <c r="R971" s="211"/>
      <c r="S971" s="211"/>
      <c r="T971" s="211"/>
      <c r="U971" s="211"/>
      <c r="V971" s="211"/>
      <c r="W971" s="211"/>
      <c r="X971" s="211"/>
      <c r="Y971" s="211"/>
      <c r="Z971" s="211"/>
      <c r="AA971" s="211"/>
      <c r="AB971" s="211"/>
      <c r="AC971" s="211"/>
      <c r="AD971" s="211"/>
      <c r="AE971" s="211" t="s">
        <v>164</v>
      </c>
      <c r="AF971" s="211"/>
      <c r="AG971" s="211"/>
      <c r="AH971" s="211"/>
      <c r="AI971" s="211"/>
      <c r="AJ971" s="211"/>
      <c r="AK971" s="211"/>
      <c r="AL971" s="211"/>
      <c r="AM971" s="211">
        <v>21</v>
      </c>
      <c r="AN971" s="211"/>
      <c r="AO971" s="211"/>
      <c r="AP971" s="211"/>
      <c r="AQ971" s="211"/>
      <c r="AR971" s="211"/>
      <c r="AS971" s="211"/>
      <c r="AT971" s="211"/>
      <c r="AU971" s="211"/>
      <c r="AV971" s="211"/>
      <c r="AW971" s="211"/>
      <c r="AX971" s="211"/>
      <c r="AY971" s="211"/>
      <c r="AZ971" s="211"/>
      <c r="BA971" s="211"/>
      <c r="BB971" s="211"/>
      <c r="BC971" s="211"/>
      <c r="BD971" s="211"/>
      <c r="BE971" s="211"/>
      <c r="BF971" s="211"/>
      <c r="BG971" s="211"/>
      <c r="BH971" s="211"/>
    </row>
    <row r="972" spans="1:60" ht="12.75" outlineLevel="1">
      <c r="A972" s="252"/>
      <c r="B972" s="225"/>
      <c r="C972" s="242" t="s">
        <v>245</v>
      </c>
      <c r="D972" s="228"/>
      <c r="E972" s="232"/>
      <c r="F972" s="237"/>
      <c r="G972" s="237"/>
      <c r="H972" s="238"/>
      <c r="I972" s="254"/>
      <c r="J972" s="211"/>
      <c r="K972" s="211"/>
      <c r="L972" s="211"/>
      <c r="M972" s="211"/>
      <c r="N972" s="211"/>
      <c r="O972" s="211"/>
      <c r="P972" s="211"/>
      <c r="Q972" s="211"/>
      <c r="R972" s="211"/>
      <c r="S972" s="211"/>
      <c r="T972" s="211"/>
      <c r="U972" s="211"/>
      <c r="V972" s="211"/>
      <c r="W972" s="211"/>
      <c r="X972" s="211"/>
      <c r="Y972" s="211"/>
      <c r="Z972" s="211"/>
      <c r="AA972" s="211"/>
      <c r="AB972" s="211"/>
      <c r="AC972" s="211"/>
      <c r="AD972" s="211"/>
      <c r="AE972" s="211"/>
      <c r="AF972" s="211"/>
      <c r="AG972" s="211"/>
      <c r="AH972" s="211"/>
      <c r="AI972" s="211"/>
      <c r="AJ972" s="211"/>
      <c r="AK972" s="211"/>
      <c r="AL972" s="211"/>
      <c r="AM972" s="211"/>
      <c r="AN972" s="211"/>
      <c r="AO972" s="211"/>
      <c r="AP972" s="211"/>
      <c r="AQ972" s="211"/>
      <c r="AR972" s="211"/>
      <c r="AS972" s="211"/>
      <c r="AT972" s="211"/>
      <c r="AU972" s="211"/>
      <c r="AV972" s="211"/>
      <c r="AW972" s="211"/>
      <c r="AX972" s="211"/>
      <c r="AY972" s="211"/>
      <c r="AZ972" s="211"/>
      <c r="BA972" s="211"/>
      <c r="BB972" s="211"/>
      <c r="BC972" s="211"/>
      <c r="BD972" s="211"/>
      <c r="BE972" s="211"/>
      <c r="BF972" s="211"/>
      <c r="BG972" s="211"/>
      <c r="BH972" s="211"/>
    </row>
    <row r="973" spans="1:60" ht="12.75" outlineLevel="1">
      <c r="A973" s="252"/>
      <c r="B973" s="225"/>
      <c r="C973" s="242" t="s">
        <v>252</v>
      </c>
      <c r="D973" s="228"/>
      <c r="E973" s="232"/>
      <c r="F973" s="237"/>
      <c r="G973" s="237"/>
      <c r="H973" s="238"/>
      <c r="I973" s="254"/>
      <c r="J973" s="211"/>
      <c r="K973" s="211"/>
      <c r="L973" s="211"/>
      <c r="M973" s="211"/>
      <c r="N973" s="211"/>
      <c r="O973" s="211"/>
      <c r="P973" s="211"/>
      <c r="Q973" s="211"/>
      <c r="R973" s="211"/>
      <c r="S973" s="211"/>
      <c r="T973" s="211"/>
      <c r="U973" s="211"/>
      <c r="V973" s="211"/>
      <c r="W973" s="211"/>
      <c r="X973" s="211"/>
      <c r="Y973" s="211"/>
      <c r="Z973" s="211"/>
      <c r="AA973" s="211"/>
      <c r="AB973" s="211"/>
      <c r="AC973" s="211"/>
      <c r="AD973" s="211"/>
      <c r="AE973" s="211"/>
      <c r="AF973" s="211"/>
      <c r="AG973" s="211"/>
      <c r="AH973" s="211"/>
      <c r="AI973" s="211"/>
      <c r="AJ973" s="211"/>
      <c r="AK973" s="211"/>
      <c r="AL973" s="211"/>
      <c r="AM973" s="211"/>
      <c r="AN973" s="211"/>
      <c r="AO973" s="211"/>
      <c r="AP973" s="211"/>
      <c r="AQ973" s="211"/>
      <c r="AR973" s="211"/>
      <c r="AS973" s="211"/>
      <c r="AT973" s="211"/>
      <c r="AU973" s="211"/>
      <c r="AV973" s="211"/>
      <c r="AW973" s="211"/>
      <c r="AX973" s="211"/>
      <c r="AY973" s="211"/>
      <c r="AZ973" s="211"/>
      <c r="BA973" s="211"/>
      <c r="BB973" s="211"/>
      <c r="BC973" s="211"/>
      <c r="BD973" s="211"/>
      <c r="BE973" s="211"/>
      <c r="BF973" s="211"/>
      <c r="BG973" s="211"/>
      <c r="BH973" s="211"/>
    </row>
    <row r="974" spans="1:60" ht="12.75" outlineLevel="1">
      <c r="A974" s="252"/>
      <c r="B974" s="225"/>
      <c r="C974" s="243" t="s">
        <v>167</v>
      </c>
      <c r="D974" s="229"/>
      <c r="E974" s="233"/>
      <c r="F974" s="237"/>
      <c r="G974" s="237"/>
      <c r="H974" s="238"/>
      <c r="I974" s="254"/>
      <c r="J974" s="211"/>
      <c r="K974" s="211"/>
      <c r="L974" s="211"/>
      <c r="M974" s="211"/>
      <c r="N974" s="211"/>
      <c r="O974" s="211"/>
      <c r="P974" s="211"/>
      <c r="Q974" s="211"/>
      <c r="R974" s="211"/>
      <c r="S974" s="211"/>
      <c r="T974" s="211"/>
      <c r="U974" s="211"/>
      <c r="V974" s="211"/>
      <c r="W974" s="211"/>
      <c r="X974" s="211"/>
      <c r="Y974" s="211"/>
      <c r="Z974" s="211"/>
      <c r="AA974" s="211"/>
      <c r="AB974" s="211"/>
      <c r="AC974" s="211"/>
      <c r="AD974" s="211"/>
      <c r="AE974" s="211"/>
      <c r="AF974" s="211"/>
      <c r="AG974" s="211"/>
      <c r="AH974" s="211"/>
      <c r="AI974" s="211"/>
      <c r="AJ974" s="211"/>
      <c r="AK974" s="211"/>
      <c r="AL974" s="211"/>
      <c r="AM974" s="211"/>
      <c r="AN974" s="211"/>
      <c r="AO974" s="211"/>
      <c r="AP974" s="211"/>
      <c r="AQ974" s="211"/>
      <c r="AR974" s="211"/>
      <c r="AS974" s="211"/>
      <c r="AT974" s="211"/>
      <c r="AU974" s="211"/>
      <c r="AV974" s="211"/>
      <c r="AW974" s="211"/>
      <c r="AX974" s="211"/>
      <c r="AY974" s="211"/>
      <c r="AZ974" s="211"/>
      <c r="BA974" s="211"/>
      <c r="BB974" s="211"/>
      <c r="BC974" s="211"/>
      <c r="BD974" s="211"/>
      <c r="BE974" s="211"/>
      <c r="BF974" s="211"/>
      <c r="BG974" s="211"/>
      <c r="BH974" s="211"/>
    </row>
    <row r="975" spans="1:60" ht="12.75" outlineLevel="1">
      <c r="A975" s="252"/>
      <c r="B975" s="225"/>
      <c r="C975" s="242" t="s">
        <v>675</v>
      </c>
      <c r="D975" s="228"/>
      <c r="E975" s="232">
        <v>46.5885</v>
      </c>
      <c r="F975" s="237"/>
      <c r="G975" s="237"/>
      <c r="H975" s="238"/>
      <c r="I975" s="254"/>
      <c r="J975" s="211"/>
      <c r="K975" s="211"/>
      <c r="L975" s="211"/>
      <c r="M975" s="211"/>
      <c r="N975" s="211"/>
      <c r="O975" s="211"/>
      <c r="P975" s="211"/>
      <c r="Q975" s="211"/>
      <c r="R975" s="211"/>
      <c r="S975" s="211"/>
      <c r="T975" s="211"/>
      <c r="U975" s="211"/>
      <c r="V975" s="211"/>
      <c r="W975" s="211"/>
      <c r="X975" s="211"/>
      <c r="Y975" s="211"/>
      <c r="Z975" s="211"/>
      <c r="AA975" s="211"/>
      <c r="AB975" s="211"/>
      <c r="AC975" s="211"/>
      <c r="AD975" s="211"/>
      <c r="AE975" s="211"/>
      <c r="AF975" s="211"/>
      <c r="AG975" s="211"/>
      <c r="AH975" s="211"/>
      <c r="AI975" s="211"/>
      <c r="AJ975" s="211"/>
      <c r="AK975" s="211"/>
      <c r="AL975" s="211"/>
      <c r="AM975" s="211"/>
      <c r="AN975" s="211"/>
      <c r="AO975" s="211"/>
      <c r="AP975" s="211"/>
      <c r="AQ975" s="211"/>
      <c r="AR975" s="211"/>
      <c r="AS975" s="211"/>
      <c r="AT975" s="211"/>
      <c r="AU975" s="211"/>
      <c r="AV975" s="211"/>
      <c r="AW975" s="211"/>
      <c r="AX975" s="211"/>
      <c r="AY975" s="211"/>
      <c r="AZ975" s="211"/>
      <c r="BA975" s="211"/>
      <c r="BB975" s="211"/>
      <c r="BC975" s="211"/>
      <c r="BD975" s="211"/>
      <c r="BE975" s="211"/>
      <c r="BF975" s="211"/>
      <c r="BG975" s="211"/>
      <c r="BH975" s="211"/>
    </row>
    <row r="976" spans="1:60" ht="12.75" outlineLevel="1">
      <c r="A976" s="252"/>
      <c r="B976" s="225"/>
      <c r="C976" s="242" t="s">
        <v>165</v>
      </c>
      <c r="D976" s="228"/>
      <c r="E976" s="232"/>
      <c r="F976" s="237"/>
      <c r="G976" s="237"/>
      <c r="H976" s="238"/>
      <c r="I976" s="254"/>
      <c r="J976" s="211"/>
      <c r="K976" s="211"/>
      <c r="L976" s="211"/>
      <c r="M976" s="211"/>
      <c r="N976" s="211"/>
      <c r="O976" s="211"/>
      <c r="P976" s="211"/>
      <c r="Q976" s="211"/>
      <c r="R976" s="211"/>
      <c r="S976" s="211"/>
      <c r="T976" s="211"/>
      <c r="U976" s="211"/>
      <c r="V976" s="211"/>
      <c r="W976" s="211"/>
      <c r="X976" s="211"/>
      <c r="Y976" s="211"/>
      <c r="Z976" s="211"/>
      <c r="AA976" s="211"/>
      <c r="AB976" s="211"/>
      <c r="AC976" s="211"/>
      <c r="AD976" s="211"/>
      <c r="AE976" s="211"/>
      <c r="AF976" s="211"/>
      <c r="AG976" s="211"/>
      <c r="AH976" s="211"/>
      <c r="AI976" s="211"/>
      <c r="AJ976" s="211"/>
      <c r="AK976" s="211"/>
      <c r="AL976" s="211"/>
      <c r="AM976" s="211"/>
      <c r="AN976" s="211"/>
      <c r="AO976" s="211"/>
      <c r="AP976" s="211"/>
      <c r="AQ976" s="211"/>
      <c r="AR976" s="211"/>
      <c r="AS976" s="211"/>
      <c r="AT976" s="211"/>
      <c r="AU976" s="211"/>
      <c r="AV976" s="211"/>
      <c r="AW976" s="211"/>
      <c r="AX976" s="211"/>
      <c r="AY976" s="211"/>
      <c r="AZ976" s="211"/>
      <c r="BA976" s="211"/>
      <c r="BB976" s="211"/>
      <c r="BC976" s="211"/>
      <c r="BD976" s="211"/>
      <c r="BE976" s="211"/>
      <c r="BF976" s="211"/>
      <c r="BG976" s="211"/>
      <c r="BH976" s="211"/>
    </row>
    <row r="977" spans="1:60" ht="12.75" outlineLevel="1">
      <c r="A977" s="252"/>
      <c r="B977" s="225"/>
      <c r="C977" s="242" t="s">
        <v>254</v>
      </c>
      <c r="D977" s="228"/>
      <c r="E977" s="232"/>
      <c r="F977" s="237"/>
      <c r="G977" s="237"/>
      <c r="H977" s="238"/>
      <c r="I977" s="254"/>
      <c r="J977" s="211"/>
      <c r="K977" s="211"/>
      <c r="L977" s="211"/>
      <c r="M977" s="211"/>
      <c r="N977" s="211"/>
      <c r="O977" s="211"/>
      <c r="P977" s="211"/>
      <c r="Q977" s="211"/>
      <c r="R977" s="211"/>
      <c r="S977" s="211"/>
      <c r="T977" s="211"/>
      <c r="U977" s="211"/>
      <c r="V977" s="211"/>
      <c r="W977" s="211"/>
      <c r="X977" s="211"/>
      <c r="Y977" s="211"/>
      <c r="Z977" s="211"/>
      <c r="AA977" s="211"/>
      <c r="AB977" s="211"/>
      <c r="AC977" s="211"/>
      <c r="AD977" s="211"/>
      <c r="AE977" s="211"/>
      <c r="AF977" s="211"/>
      <c r="AG977" s="211"/>
      <c r="AH977" s="211"/>
      <c r="AI977" s="211"/>
      <c r="AJ977" s="211"/>
      <c r="AK977" s="211"/>
      <c r="AL977" s="211"/>
      <c r="AM977" s="211"/>
      <c r="AN977" s="211"/>
      <c r="AO977" s="211"/>
      <c r="AP977" s="211"/>
      <c r="AQ977" s="211"/>
      <c r="AR977" s="211"/>
      <c r="AS977" s="211"/>
      <c r="AT977" s="211"/>
      <c r="AU977" s="211"/>
      <c r="AV977" s="211"/>
      <c r="AW977" s="211"/>
      <c r="AX977" s="211"/>
      <c r="AY977" s="211"/>
      <c r="AZ977" s="211"/>
      <c r="BA977" s="211"/>
      <c r="BB977" s="211"/>
      <c r="BC977" s="211"/>
      <c r="BD977" s="211"/>
      <c r="BE977" s="211"/>
      <c r="BF977" s="211"/>
      <c r="BG977" s="211"/>
      <c r="BH977" s="211"/>
    </row>
    <row r="978" spans="1:60" ht="12.75" outlineLevel="1">
      <c r="A978" s="252"/>
      <c r="B978" s="225"/>
      <c r="C978" s="243" t="s">
        <v>167</v>
      </c>
      <c r="D978" s="229"/>
      <c r="E978" s="233">
        <v>46.5885</v>
      </c>
      <c r="F978" s="237"/>
      <c r="G978" s="237"/>
      <c r="H978" s="238"/>
      <c r="I978" s="254"/>
      <c r="J978" s="211"/>
      <c r="K978" s="211"/>
      <c r="L978" s="211"/>
      <c r="M978" s="211"/>
      <c r="N978" s="211"/>
      <c r="O978" s="211"/>
      <c r="P978" s="211"/>
      <c r="Q978" s="211"/>
      <c r="R978" s="211"/>
      <c r="S978" s="211"/>
      <c r="T978" s="211"/>
      <c r="U978" s="211"/>
      <c r="V978" s="211"/>
      <c r="W978" s="211"/>
      <c r="X978" s="211"/>
      <c r="Y978" s="211"/>
      <c r="Z978" s="211"/>
      <c r="AA978" s="211"/>
      <c r="AB978" s="211"/>
      <c r="AC978" s="211"/>
      <c r="AD978" s="211"/>
      <c r="AE978" s="211"/>
      <c r="AF978" s="211"/>
      <c r="AG978" s="211"/>
      <c r="AH978" s="211"/>
      <c r="AI978" s="211"/>
      <c r="AJ978" s="211"/>
      <c r="AK978" s="211"/>
      <c r="AL978" s="211"/>
      <c r="AM978" s="211"/>
      <c r="AN978" s="211"/>
      <c r="AO978" s="211"/>
      <c r="AP978" s="211"/>
      <c r="AQ978" s="211"/>
      <c r="AR978" s="211"/>
      <c r="AS978" s="211"/>
      <c r="AT978" s="211"/>
      <c r="AU978" s="211"/>
      <c r="AV978" s="211"/>
      <c r="AW978" s="211"/>
      <c r="AX978" s="211"/>
      <c r="AY978" s="211"/>
      <c r="AZ978" s="211"/>
      <c r="BA978" s="211"/>
      <c r="BB978" s="211"/>
      <c r="BC978" s="211"/>
      <c r="BD978" s="211"/>
      <c r="BE978" s="211"/>
      <c r="BF978" s="211"/>
      <c r="BG978" s="211"/>
      <c r="BH978" s="211"/>
    </row>
    <row r="979" spans="1:60" ht="12.75" outlineLevel="1">
      <c r="A979" s="252"/>
      <c r="B979" s="225"/>
      <c r="C979" s="242" t="s">
        <v>676</v>
      </c>
      <c r="D979" s="228"/>
      <c r="E979" s="232">
        <v>25.143</v>
      </c>
      <c r="F979" s="237"/>
      <c r="G979" s="237"/>
      <c r="H979" s="238"/>
      <c r="I979" s="254"/>
      <c r="J979" s="211"/>
      <c r="K979" s="211"/>
      <c r="L979" s="211"/>
      <c r="M979" s="211"/>
      <c r="N979" s="211"/>
      <c r="O979" s="211"/>
      <c r="P979" s="211"/>
      <c r="Q979" s="211"/>
      <c r="R979" s="211"/>
      <c r="S979" s="211"/>
      <c r="T979" s="211"/>
      <c r="U979" s="211"/>
      <c r="V979" s="211"/>
      <c r="W979" s="211"/>
      <c r="X979" s="211"/>
      <c r="Y979" s="211"/>
      <c r="Z979" s="211"/>
      <c r="AA979" s="211"/>
      <c r="AB979" s="211"/>
      <c r="AC979" s="211"/>
      <c r="AD979" s="211"/>
      <c r="AE979" s="211"/>
      <c r="AF979" s="211"/>
      <c r="AG979" s="211"/>
      <c r="AH979" s="211"/>
      <c r="AI979" s="211"/>
      <c r="AJ979" s="211"/>
      <c r="AK979" s="211"/>
      <c r="AL979" s="211"/>
      <c r="AM979" s="211"/>
      <c r="AN979" s="211"/>
      <c r="AO979" s="211"/>
      <c r="AP979" s="211"/>
      <c r="AQ979" s="211"/>
      <c r="AR979" s="211"/>
      <c r="AS979" s="211"/>
      <c r="AT979" s="211"/>
      <c r="AU979" s="211"/>
      <c r="AV979" s="211"/>
      <c r="AW979" s="211"/>
      <c r="AX979" s="211"/>
      <c r="AY979" s="211"/>
      <c r="AZ979" s="211"/>
      <c r="BA979" s="211"/>
      <c r="BB979" s="211"/>
      <c r="BC979" s="211"/>
      <c r="BD979" s="211"/>
      <c r="BE979" s="211"/>
      <c r="BF979" s="211"/>
      <c r="BG979" s="211"/>
      <c r="BH979" s="211"/>
    </row>
    <row r="980" spans="1:60" ht="12.75" outlineLevel="1">
      <c r="A980" s="252"/>
      <c r="B980" s="225"/>
      <c r="C980" s="310"/>
      <c r="D980" s="311"/>
      <c r="E980" s="312"/>
      <c r="F980" s="313"/>
      <c r="G980" s="314"/>
      <c r="H980" s="238"/>
      <c r="I980" s="254"/>
      <c r="J980" s="211"/>
      <c r="K980" s="211"/>
      <c r="L980" s="211"/>
      <c r="M980" s="211"/>
      <c r="N980" s="211"/>
      <c r="O980" s="211"/>
      <c r="P980" s="211"/>
      <c r="Q980" s="211"/>
      <c r="R980" s="211"/>
      <c r="S980" s="211"/>
      <c r="T980" s="211"/>
      <c r="U980" s="211"/>
      <c r="V980" s="211"/>
      <c r="W980" s="211"/>
      <c r="X980" s="211"/>
      <c r="Y980" s="211"/>
      <c r="Z980" s="211"/>
      <c r="AA980" s="211"/>
      <c r="AB980" s="211"/>
      <c r="AC980" s="211"/>
      <c r="AD980" s="211"/>
      <c r="AE980" s="211"/>
      <c r="AF980" s="211"/>
      <c r="AG980" s="211"/>
      <c r="AH980" s="211"/>
      <c r="AI980" s="211"/>
      <c r="AJ980" s="211"/>
      <c r="AK980" s="211"/>
      <c r="AL980" s="211"/>
      <c r="AM980" s="211"/>
      <c r="AN980" s="211"/>
      <c r="AO980" s="211"/>
      <c r="AP980" s="211"/>
      <c r="AQ980" s="211"/>
      <c r="AR980" s="211"/>
      <c r="AS980" s="211"/>
      <c r="AT980" s="211"/>
      <c r="AU980" s="211"/>
      <c r="AV980" s="211"/>
      <c r="AW980" s="211"/>
      <c r="AX980" s="211"/>
      <c r="AY980" s="211"/>
      <c r="AZ980" s="211"/>
      <c r="BA980" s="211"/>
      <c r="BB980" s="211"/>
      <c r="BC980" s="211"/>
      <c r="BD980" s="211"/>
      <c r="BE980" s="211"/>
      <c r="BF980" s="211"/>
      <c r="BG980" s="211"/>
      <c r="BH980" s="211"/>
    </row>
    <row r="981" spans="1:60" ht="12.75" outlineLevel="1">
      <c r="A981" s="252"/>
      <c r="B981" s="304" t="s">
        <v>677</v>
      </c>
      <c r="C981" s="305"/>
      <c r="D981" s="306"/>
      <c r="E981" s="307"/>
      <c r="F981" s="308"/>
      <c r="G981" s="309"/>
      <c r="H981" s="238"/>
      <c r="I981" s="254"/>
      <c r="J981" s="211"/>
      <c r="K981" s="211"/>
      <c r="L981" s="211"/>
      <c r="M981" s="211"/>
      <c r="N981" s="211"/>
      <c r="O981" s="211"/>
      <c r="P981" s="211"/>
      <c r="Q981" s="211"/>
      <c r="R981" s="211"/>
      <c r="S981" s="211"/>
      <c r="T981" s="211"/>
      <c r="U981" s="211"/>
      <c r="V981" s="211"/>
      <c r="W981" s="211"/>
      <c r="X981" s="211"/>
      <c r="Y981" s="211"/>
      <c r="Z981" s="211"/>
      <c r="AA981" s="211"/>
      <c r="AB981" s="211"/>
      <c r="AC981" s="211">
        <v>0</v>
      </c>
      <c r="AD981" s="211"/>
      <c r="AE981" s="211"/>
      <c r="AF981" s="211"/>
      <c r="AG981" s="211"/>
      <c r="AH981" s="211"/>
      <c r="AI981" s="211"/>
      <c r="AJ981" s="211"/>
      <c r="AK981" s="211"/>
      <c r="AL981" s="211"/>
      <c r="AM981" s="211"/>
      <c r="AN981" s="211"/>
      <c r="AO981" s="211"/>
      <c r="AP981" s="211"/>
      <c r="AQ981" s="211"/>
      <c r="AR981" s="211"/>
      <c r="AS981" s="211"/>
      <c r="AT981" s="211"/>
      <c r="AU981" s="211"/>
      <c r="AV981" s="211"/>
      <c r="AW981" s="211"/>
      <c r="AX981" s="211"/>
      <c r="AY981" s="211"/>
      <c r="AZ981" s="211"/>
      <c r="BA981" s="211"/>
      <c r="BB981" s="211"/>
      <c r="BC981" s="211"/>
      <c r="BD981" s="211"/>
      <c r="BE981" s="211"/>
      <c r="BF981" s="211"/>
      <c r="BG981" s="211"/>
      <c r="BH981" s="211"/>
    </row>
    <row r="982" spans="1:60" ht="12.75" outlineLevel="1">
      <c r="A982" s="252"/>
      <c r="B982" s="304" t="s">
        <v>678</v>
      </c>
      <c r="C982" s="305"/>
      <c r="D982" s="306"/>
      <c r="E982" s="307"/>
      <c r="F982" s="308"/>
      <c r="G982" s="309"/>
      <c r="H982" s="238"/>
      <c r="I982" s="254"/>
      <c r="J982" s="211"/>
      <c r="K982" s="211"/>
      <c r="L982" s="211"/>
      <c r="M982" s="211"/>
      <c r="N982" s="211"/>
      <c r="O982" s="211"/>
      <c r="P982" s="211"/>
      <c r="Q982" s="211"/>
      <c r="R982" s="211"/>
      <c r="S982" s="211"/>
      <c r="T982" s="211"/>
      <c r="U982" s="211"/>
      <c r="V982" s="211"/>
      <c r="W982" s="211"/>
      <c r="X982" s="211"/>
      <c r="Y982" s="211"/>
      <c r="Z982" s="211"/>
      <c r="AA982" s="211"/>
      <c r="AB982" s="211"/>
      <c r="AC982" s="211"/>
      <c r="AD982" s="211"/>
      <c r="AE982" s="211" t="s">
        <v>179</v>
      </c>
      <c r="AF982" s="211"/>
      <c r="AG982" s="211"/>
      <c r="AH982" s="211"/>
      <c r="AI982" s="211"/>
      <c r="AJ982" s="211"/>
      <c r="AK982" s="211"/>
      <c r="AL982" s="211"/>
      <c r="AM982" s="211"/>
      <c r="AN982" s="211"/>
      <c r="AO982" s="211"/>
      <c r="AP982" s="211"/>
      <c r="AQ982" s="211"/>
      <c r="AR982" s="211"/>
      <c r="AS982" s="211"/>
      <c r="AT982" s="211"/>
      <c r="AU982" s="211"/>
      <c r="AV982" s="211"/>
      <c r="AW982" s="211"/>
      <c r="AX982" s="211"/>
      <c r="AY982" s="211"/>
      <c r="AZ982" s="211"/>
      <c r="BA982" s="211"/>
      <c r="BB982" s="211"/>
      <c r="BC982" s="211"/>
      <c r="BD982" s="211"/>
      <c r="BE982" s="211"/>
      <c r="BF982" s="211"/>
      <c r="BG982" s="211"/>
      <c r="BH982" s="211"/>
    </row>
    <row r="983" spans="1:60" ht="12.75" outlineLevel="1">
      <c r="A983" s="252">
        <v>101</v>
      </c>
      <c r="B983" s="225" t="s">
        <v>679</v>
      </c>
      <c r="C983" s="241" t="s">
        <v>680</v>
      </c>
      <c r="D983" s="227" t="s">
        <v>59</v>
      </c>
      <c r="E983" s="234"/>
      <c r="F983" s="236"/>
      <c r="G983" s="237">
        <f>ROUND(E983*F983,2)</f>
        <v>0</v>
      </c>
      <c r="H983" s="238" t="s">
        <v>630</v>
      </c>
      <c r="I983" s="254" t="s">
        <v>163</v>
      </c>
      <c r="J983" s="211"/>
      <c r="K983" s="211"/>
      <c r="L983" s="211"/>
      <c r="M983" s="211"/>
      <c r="N983" s="211"/>
      <c r="O983" s="211"/>
      <c r="P983" s="211"/>
      <c r="Q983" s="211"/>
      <c r="R983" s="211"/>
      <c r="S983" s="211"/>
      <c r="T983" s="211"/>
      <c r="U983" s="211"/>
      <c r="V983" s="211"/>
      <c r="W983" s="211"/>
      <c r="X983" s="211"/>
      <c r="Y983" s="211"/>
      <c r="Z983" s="211"/>
      <c r="AA983" s="211"/>
      <c r="AB983" s="211"/>
      <c r="AC983" s="211"/>
      <c r="AD983" s="211"/>
      <c r="AE983" s="211" t="s">
        <v>164</v>
      </c>
      <c r="AF983" s="211"/>
      <c r="AG983" s="211"/>
      <c r="AH983" s="211"/>
      <c r="AI983" s="211"/>
      <c r="AJ983" s="211"/>
      <c r="AK983" s="211"/>
      <c r="AL983" s="211"/>
      <c r="AM983" s="211">
        <v>21</v>
      </c>
      <c r="AN983" s="211"/>
      <c r="AO983" s="211"/>
      <c r="AP983" s="211"/>
      <c r="AQ983" s="211"/>
      <c r="AR983" s="211"/>
      <c r="AS983" s="211"/>
      <c r="AT983" s="211"/>
      <c r="AU983" s="211"/>
      <c r="AV983" s="211"/>
      <c r="AW983" s="211"/>
      <c r="AX983" s="211"/>
      <c r="AY983" s="211"/>
      <c r="AZ983" s="211"/>
      <c r="BA983" s="211"/>
      <c r="BB983" s="211"/>
      <c r="BC983" s="211"/>
      <c r="BD983" s="211"/>
      <c r="BE983" s="211"/>
      <c r="BF983" s="211"/>
      <c r="BG983" s="211"/>
      <c r="BH983" s="211"/>
    </row>
    <row r="984" spans="1:60" ht="12.75" outlineLevel="1">
      <c r="A984" s="252"/>
      <c r="B984" s="225"/>
      <c r="C984" s="242" t="s">
        <v>624</v>
      </c>
      <c r="D984" s="228"/>
      <c r="E984" s="232"/>
      <c r="F984" s="237"/>
      <c r="G984" s="237"/>
      <c r="H984" s="238"/>
      <c r="I984" s="254"/>
      <c r="J984" s="211"/>
      <c r="K984" s="211"/>
      <c r="L984" s="211"/>
      <c r="M984" s="211"/>
      <c r="N984" s="211"/>
      <c r="O984" s="211"/>
      <c r="P984" s="211"/>
      <c r="Q984" s="211"/>
      <c r="R984" s="211"/>
      <c r="S984" s="211"/>
      <c r="T984" s="211"/>
      <c r="U984" s="211"/>
      <c r="V984" s="211"/>
      <c r="W984" s="211"/>
      <c r="X984" s="211"/>
      <c r="Y984" s="211"/>
      <c r="Z984" s="211"/>
      <c r="AA984" s="211"/>
      <c r="AB984" s="211"/>
      <c r="AC984" s="211"/>
      <c r="AD984" s="211"/>
      <c r="AE984" s="211"/>
      <c r="AF984" s="211"/>
      <c r="AG984" s="211"/>
      <c r="AH984" s="211"/>
      <c r="AI984" s="211"/>
      <c r="AJ984" s="211"/>
      <c r="AK984" s="211"/>
      <c r="AL984" s="211"/>
      <c r="AM984" s="211"/>
      <c r="AN984" s="211"/>
      <c r="AO984" s="211"/>
      <c r="AP984" s="211"/>
      <c r="AQ984" s="211"/>
      <c r="AR984" s="211"/>
      <c r="AS984" s="211"/>
      <c r="AT984" s="211"/>
      <c r="AU984" s="211"/>
      <c r="AV984" s="211"/>
      <c r="AW984" s="211"/>
      <c r="AX984" s="211"/>
      <c r="AY984" s="211"/>
      <c r="AZ984" s="211"/>
      <c r="BA984" s="211"/>
      <c r="BB984" s="211"/>
      <c r="BC984" s="211"/>
      <c r="BD984" s="211"/>
      <c r="BE984" s="211"/>
      <c r="BF984" s="211"/>
      <c r="BG984" s="211"/>
      <c r="BH984" s="211"/>
    </row>
    <row r="985" spans="1:60" ht="12.75" outlineLevel="1">
      <c r="A985" s="252"/>
      <c r="B985" s="225"/>
      <c r="C985" s="242" t="s">
        <v>681</v>
      </c>
      <c r="D985" s="228"/>
      <c r="E985" s="232"/>
      <c r="F985" s="237"/>
      <c r="G985" s="237"/>
      <c r="H985" s="238"/>
      <c r="I985" s="254"/>
      <c r="J985" s="211"/>
      <c r="K985" s="211"/>
      <c r="L985" s="211"/>
      <c r="M985" s="211"/>
      <c r="N985" s="211"/>
      <c r="O985" s="211"/>
      <c r="P985" s="211"/>
      <c r="Q985" s="211"/>
      <c r="R985" s="211"/>
      <c r="S985" s="211"/>
      <c r="T985" s="211"/>
      <c r="U985" s="211"/>
      <c r="V985" s="211"/>
      <c r="W985" s="211"/>
      <c r="X985" s="211"/>
      <c r="Y985" s="211"/>
      <c r="Z985" s="211"/>
      <c r="AA985" s="211"/>
      <c r="AB985" s="211"/>
      <c r="AC985" s="211"/>
      <c r="AD985" s="211"/>
      <c r="AE985" s="211"/>
      <c r="AF985" s="211"/>
      <c r="AG985" s="211"/>
      <c r="AH985" s="211"/>
      <c r="AI985" s="211"/>
      <c r="AJ985" s="211"/>
      <c r="AK985" s="211"/>
      <c r="AL985" s="211"/>
      <c r="AM985" s="211"/>
      <c r="AN985" s="211"/>
      <c r="AO985" s="211"/>
      <c r="AP985" s="211"/>
      <c r="AQ985" s="211"/>
      <c r="AR985" s="211"/>
      <c r="AS985" s="211"/>
      <c r="AT985" s="211"/>
      <c r="AU985" s="211"/>
      <c r="AV985" s="211"/>
      <c r="AW985" s="211"/>
      <c r="AX985" s="211"/>
      <c r="AY985" s="211"/>
      <c r="AZ985" s="211"/>
      <c r="BA985" s="211"/>
      <c r="BB985" s="211"/>
      <c r="BC985" s="211"/>
      <c r="BD985" s="211"/>
      <c r="BE985" s="211"/>
      <c r="BF985" s="211"/>
      <c r="BG985" s="211"/>
      <c r="BH985" s="211"/>
    </row>
    <row r="986" spans="1:60" ht="12.75" outlineLevel="1">
      <c r="A986" s="252"/>
      <c r="B986" s="225"/>
      <c r="C986" s="242" t="s">
        <v>682</v>
      </c>
      <c r="D986" s="228"/>
      <c r="E986" s="232">
        <v>1114.9674</v>
      </c>
      <c r="F986" s="237"/>
      <c r="G986" s="237"/>
      <c r="H986" s="238"/>
      <c r="I986" s="254"/>
      <c r="J986" s="211"/>
      <c r="K986" s="211"/>
      <c r="L986" s="211"/>
      <c r="M986" s="211"/>
      <c r="N986" s="211"/>
      <c r="O986" s="211"/>
      <c r="P986" s="211"/>
      <c r="Q986" s="211"/>
      <c r="R986" s="211"/>
      <c r="S986" s="211"/>
      <c r="T986" s="211"/>
      <c r="U986" s="211"/>
      <c r="V986" s="211"/>
      <c r="W986" s="211"/>
      <c r="X986" s="211"/>
      <c r="Y986" s="211"/>
      <c r="Z986" s="211"/>
      <c r="AA986" s="211"/>
      <c r="AB986" s="211"/>
      <c r="AC986" s="211"/>
      <c r="AD986" s="211"/>
      <c r="AE986" s="211"/>
      <c r="AF986" s="211"/>
      <c r="AG986" s="211"/>
      <c r="AH986" s="211"/>
      <c r="AI986" s="211"/>
      <c r="AJ986" s="211"/>
      <c r="AK986" s="211"/>
      <c r="AL986" s="211"/>
      <c r="AM986" s="211"/>
      <c r="AN986" s="211"/>
      <c r="AO986" s="211"/>
      <c r="AP986" s="211"/>
      <c r="AQ986" s="211"/>
      <c r="AR986" s="211"/>
      <c r="AS986" s="211"/>
      <c r="AT986" s="211"/>
      <c r="AU986" s="211"/>
      <c r="AV986" s="211"/>
      <c r="AW986" s="211"/>
      <c r="AX986" s="211"/>
      <c r="AY986" s="211"/>
      <c r="AZ986" s="211"/>
      <c r="BA986" s="211"/>
      <c r="BB986" s="211"/>
      <c r="BC986" s="211"/>
      <c r="BD986" s="211"/>
      <c r="BE986" s="211"/>
      <c r="BF986" s="211"/>
      <c r="BG986" s="211"/>
      <c r="BH986" s="211"/>
    </row>
    <row r="987" spans="1:60" ht="12.75" outlineLevel="1">
      <c r="A987" s="252"/>
      <c r="B987" s="225"/>
      <c r="C987" s="310"/>
      <c r="D987" s="311"/>
      <c r="E987" s="312"/>
      <c r="F987" s="313"/>
      <c r="G987" s="314"/>
      <c r="H987" s="238"/>
      <c r="I987" s="254"/>
      <c r="J987" s="211"/>
      <c r="K987" s="211"/>
      <c r="L987" s="211"/>
      <c r="M987" s="211"/>
      <c r="N987" s="211"/>
      <c r="O987" s="211"/>
      <c r="P987" s="211"/>
      <c r="Q987" s="211"/>
      <c r="R987" s="211"/>
      <c r="S987" s="211"/>
      <c r="T987" s="211"/>
      <c r="U987" s="211"/>
      <c r="V987" s="211"/>
      <c r="W987" s="211"/>
      <c r="X987" s="211"/>
      <c r="Y987" s="211"/>
      <c r="Z987" s="211"/>
      <c r="AA987" s="211"/>
      <c r="AB987" s="211"/>
      <c r="AC987" s="211"/>
      <c r="AD987" s="211"/>
      <c r="AE987" s="211"/>
      <c r="AF987" s="211"/>
      <c r="AG987" s="211"/>
      <c r="AH987" s="211"/>
      <c r="AI987" s="211"/>
      <c r="AJ987" s="211"/>
      <c r="AK987" s="211"/>
      <c r="AL987" s="211"/>
      <c r="AM987" s="211"/>
      <c r="AN987" s="211"/>
      <c r="AO987" s="211"/>
      <c r="AP987" s="211"/>
      <c r="AQ987" s="211"/>
      <c r="AR987" s="211"/>
      <c r="AS987" s="211"/>
      <c r="AT987" s="211"/>
      <c r="AU987" s="211"/>
      <c r="AV987" s="211"/>
      <c r="AW987" s="211"/>
      <c r="AX987" s="211"/>
      <c r="AY987" s="211"/>
      <c r="AZ987" s="211"/>
      <c r="BA987" s="211"/>
      <c r="BB987" s="211"/>
      <c r="BC987" s="211"/>
      <c r="BD987" s="211"/>
      <c r="BE987" s="211"/>
      <c r="BF987" s="211"/>
      <c r="BG987" s="211"/>
      <c r="BH987" s="211"/>
    </row>
    <row r="988" spans="1:31" ht="12.75">
      <c r="A988" s="250" t="s">
        <v>136</v>
      </c>
      <c r="B988" s="223" t="s">
        <v>92</v>
      </c>
      <c r="C988" s="240" t="s">
        <v>93</v>
      </c>
      <c r="D988" s="226"/>
      <c r="E988" s="230"/>
      <c r="F988" s="323">
        <f>SUM(G989:G1133)</f>
        <v>0</v>
      </c>
      <c r="G988" s="324"/>
      <c r="H988" s="235"/>
      <c r="I988" s="253"/>
      <c r="AE988" t="s">
        <v>137</v>
      </c>
    </row>
    <row r="989" spans="1:60" ht="12.75" outlineLevel="1">
      <c r="A989" s="252"/>
      <c r="B989" s="325" t="s">
        <v>683</v>
      </c>
      <c r="C989" s="326"/>
      <c r="D989" s="327"/>
      <c r="E989" s="328"/>
      <c r="F989" s="329"/>
      <c r="G989" s="330"/>
      <c r="H989" s="238"/>
      <c r="I989" s="254"/>
      <c r="J989" s="211"/>
      <c r="K989" s="211"/>
      <c r="L989" s="211"/>
      <c r="M989" s="211"/>
      <c r="N989" s="211"/>
      <c r="O989" s="211"/>
      <c r="P989" s="211"/>
      <c r="Q989" s="211"/>
      <c r="R989" s="211"/>
      <c r="S989" s="211"/>
      <c r="T989" s="211"/>
      <c r="U989" s="211"/>
      <c r="V989" s="211"/>
      <c r="W989" s="211"/>
      <c r="X989" s="211"/>
      <c r="Y989" s="211"/>
      <c r="Z989" s="211"/>
      <c r="AA989" s="211"/>
      <c r="AB989" s="211"/>
      <c r="AC989" s="211">
        <v>0</v>
      </c>
      <c r="AD989" s="211"/>
      <c r="AE989" s="211"/>
      <c r="AF989" s="211"/>
      <c r="AG989" s="211"/>
      <c r="AH989" s="211"/>
      <c r="AI989" s="211"/>
      <c r="AJ989" s="211"/>
      <c r="AK989" s="211"/>
      <c r="AL989" s="211"/>
      <c r="AM989" s="211"/>
      <c r="AN989" s="211"/>
      <c r="AO989" s="211"/>
      <c r="AP989" s="211"/>
      <c r="AQ989" s="211"/>
      <c r="AR989" s="211"/>
      <c r="AS989" s="211"/>
      <c r="AT989" s="211"/>
      <c r="AU989" s="211"/>
      <c r="AV989" s="211"/>
      <c r="AW989" s="211"/>
      <c r="AX989" s="211"/>
      <c r="AY989" s="211"/>
      <c r="AZ989" s="211"/>
      <c r="BA989" s="211"/>
      <c r="BB989" s="211"/>
      <c r="BC989" s="211"/>
      <c r="BD989" s="211"/>
      <c r="BE989" s="211"/>
      <c r="BF989" s="211"/>
      <c r="BG989" s="211"/>
      <c r="BH989" s="211"/>
    </row>
    <row r="990" spans="1:60" ht="12.75" outlineLevel="1">
      <c r="A990" s="252"/>
      <c r="B990" s="304" t="s">
        <v>684</v>
      </c>
      <c r="C990" s="305"/>
      <c r="D990" s="306"/>
      <c r="E990" s="307"/>
      <c r="F990" s="308"/>
      <c r="G990" s="309"/>
      <c r="H990" s="238"/>
      <c r="I990" s="254"/>
      <c r="J990" s="211"/>
      <c r="K990" s="211"/>
      <c r="L990" s="211"/>
      <c r="M990" s="211"/>
      <c r="N990" s="211"/>
      <c r="O990" s="211"/>
      <c r="P990" s="211"/>
      <c r="Q990" s="211"/>
      <c r="R990" s="211"/>
      <c r="S990" s="211"/>
      <c r="T990" s="211"/>
      <c r="U990" s="211"/>
      <c r="V990" s="211"/>
      <c r="W990" s="211"/>
      <c r="X990" s="211"/>
      <c r="Y990" s="211"/>
      <c r="Z990" s="211"/>
      <c r="AA990" s="211"/>
      <c r="AB990" s="211"/>
      <c r="AC990" s="211">
        <v>1</v>
      </c>
      <c r="AD990" s="211"/>
      <c r="AE990" s="211"/>
      <c r="AF990" s="211"/>
      <c r="AG990" s="211"/>
      <c r="AH990" s="211"/>
      <c r="AI990" s="211"/>
      <c r="AJ990" s="211"/>
      <c r="AK990" s="211"/>
      <c r="AL990" s="211"/>
      <c r="AM990" s="211"/>
      <c r="AN990" s="211"/>
      <c r="AO990" s="211"/>
      <c r="AP990" s="211"/>
      <c r="AQ990" s="211"/>
      <c r="AR990" s="211"/>
      <c r="AS990" s="211"/>
      <c r="AT990" s="211"/>
      <c r="AU990" s="211"/>
      <c r="AV990" s="211"/>
      <c r="AW990" s="211"/>
      <c r="AX990" s="211"/>
      <c r="AY990" s="211"/>
      <c r="AZ990" s="211"/>
      <c r="BA990" s="211"/>
      <c r="BB990" s="211"/>
      <c r="BC990" s="211"/>
      <c r="BD990" s="211"/>
      <c r="BE990" s="211"/>
      <c r="BF990" s="211"/>
      <c r="BG990" s="211"/>
      <c r="BH990" s="211"/>
    </row>
    <row r="991" spans="1:60" ht="12.75" outlineLevel="1">
      <c r="A991" s="252"/>
      <c r="B991" s="304" t="s">
        <v>685</v>
      </c>
      <c r="C991" s="305"/>
      <c r="D991" s="306"/>
      <c r="E991" s="307"/>
      <c r="F991" s="308"/>
      <c r="G991" s="309"/>
      <c r="H991" s="238"/>
      <c r="I991" s="254"/>
      <c r="J991" s="211"/>
      <c r="K991" s="211"/>
      <c r="L991" s="211"/>
      <c r="M991" s="211"/>
      <c r="N991" s="211"/>
      <c r="O991" s="211"/>
      <c r="P991" s="211"/>
      <c r="Q991" s="211"/>
      <c r="R991" s="211"/>
      <c r="S991" s="211"/>
      <c r="T991" s="211"/>
      <c r="U991" s="211"/>
      <c r="V991" s="211"/>
      <c r="W991" s="211"/>
      <c r="X991" s="211"/>
      <c r="Y991" s="211"/>
      <c r="Z991" s="211"/>
      <c r="AA991" s="211"/>
      <c r="AB991" s="211"/>
      <c r="AC991" s="211">
        <v>2</v>
      </c>
      <c r="AD991" s="211"/>
      <c r="AE991" s="211"/>
      <c r="AF991" s="211"/>
      <c r="AG991" s="211"/>
      <c r="AH991" s="211"/>
      <c r="AI991" s="211"/>
      <c r="AJ991" s="211"/>
      <c r="AK991" s="211"/>
      <c r="AL991" s="211"/>
      <c r="AM991" s="211"/>
      <c r="AN991" s="211"/>
      <c r="AO991" s="211"/>
      <c r="AP991" s="211"/>
      <c r="AQ991" s="211"/>
      <c r="AR991" s="211"/>
      <c r="AS991" s="211"/>
      <c r="AT991" s="211"/>
      <c r="AU991" s="211"/>
      <c r="AV991" s="211"/>
      <c r="AW991" s="211"/>
      <c r="AX991" s="211"/>
      <c r="AY991" s="211"/>
      <c r="AZ991" s="211"/>
      <c r="BA991" s="211"/>
      <c r="BB991" s="211"/>
      <c r="BC991" s="211"/>
      <c r="BD991" s="211"/>
      <c r="BE991" s="211"/>
      <c r="BF991" s="211"/>
      <c r="BG991" s="211"/>
      <c r="BH991" s="211"/>
    </row>
    <row r="992" spans="1:60" ht="22.5" outlineLevel="1">
      <c r="A992" s="251">
        <v>102</v>
      </c>
      <c r="B992" s="224" t="s">
        <v>686</v>
      </c>
      <c r="C992" s="241" t="s">
        <v>687</v>
      </c>
      <c r="D992" s="227" t="s">
        <v>161</v>
      </c>
      <c r="E992" s="231">
        <v>44</v>
      </c>
      <c r="F992" s="236"/>
      <c r="G992" s="237">
        <f>ROUND(E992*F992,2)</f>
        <v>0</v>
      </c>
      <c r="H992" s="238" t="s">
        <v>564</v>
      </c>
      <c r="I992" s="254" t="s">
        <v>163</v>
      </c>
      <c r="J992" s="211"/>
      <c r="K992" s="211"/>
      <c r="L992" s="211"/>
      <c r="M992" s="211"/>
      <c r="N992" s="211"/>
      <c r="O992" s="211"/>
      <c r="P992" s="211"/>
      <c r="Q992" s="211"/>
      <c r="R992" s="211"/>
      <c r="S992" s="211"/>
      <c r="T992" s="211"/>
      <c r="U992" s="211"/>
      <c r="V992" s="211"/>
      <c r="W992" s="211"/>
      <c r="X992" s="211"/>
      <c r="Y992" s="211"/>
      <c r="Z992" s="211"/>
      <c r="AA992" s="211"/>
      <c r="AB992" s="211"/>
      <c r="AC992" s="211"/>
      <c r="AD992" s="211"/>
      <c r="AE992" s="211" t="s">
        <v>164</v>
      </c>
      <c r="AF992" s="211"/>
      <c r="AG992" s="211"/>
      <c r="AH992" s="211"/>
      <c r="AI992" s="211"/>
      <c r="AJ992" s="211"/>
      <c r="AK992" s="211"/>
      <c r="AL992" s="211"/>
      <c r="AM992" s="211">
        <v>21</v>
      </c>
      <c r="AN992" s="211"/>
      <c r="AO992" s="211"/>
      <c r="AP992" s="211"/>
      <c r="AQ992" s="211"/>
      <c r="AR992" s="211"/>
      <c r="AS992" s="211"/>
      <c r="AT992" s="211"/>
      <c r="AU992" s="211"/>
      <c r="AV992" s="211"/>
      <c r="AW992" s="211"/>
      <c r="AX992" s="211"/>
      <c r="AY992" s="211"/>
      <c r="AZ992" s="211"/>
      <c r="BA992" s="211"/>
      <c r="BB992" s="211"/>
      <c r="BC992" s="211"/>
      <c r="BD992" s="211"/>
      <c r="BE992" s="211"/>
      <c r="BF992" s="211"/>
      <c r="BG992" s="211"/>
      <c r="BH992" s="211"/>
    </row>
    <row r="993" spans="1:60" ht="12.75" outlineLevel="1">
      <c r="A993" s="252"/>
      <c r="B993" s="225"/>
      <c r="C993" s="242" t="s">
        <v>165</v>
      </c>
      <c r="D993" s="228"/>
      <c r="E993" s="232"/>
      <c r="F993" s="237"/>
      <c r="G993" s="237"/>
      <c r="H993" s="238"/>
      <c r="I993" s="254"/>
      <c r="J993" s="211"/>
      <c r="K993" s="211"/>
      <c r="L993" s="211"/>
      <c r="M993" s="211"/>
      <c r="N993" s="211"/>
      <c r="O993" s="211"/>
      <c r="P993" s="211"/>
      <c r="Q993" s="211"/>
      <c r="R993" s="211"/>
      <c r="S993" s="211"/>
      <c r="T993" s="211"/>
      <c r="U993" s="211"/>
      <c r="V993" s="211"/>
      <c r="W993" s="211"/>
      <c r="X993" s="211"/>
      <c r="Y993" s="211"/>
      <c r="Z993" s="211"/>
      <c r="AA993" s="211"/>
      <c r="AB993" s="211"/>
      <c r="AC993" s="211"/>
      <c r="AD993" s="211"/>
      <c r="AE993" s="211"/>
      <c r="AF993" s="211"/>
      <c r="AG993" s="211"/>
      <c r="AH993" s="211"/>
      <c r="AI993" s="211"/>
      <c r="AJ993" s="211"/>
      <c r="AK993" s="211"/>
      <c r="AL993" s="211"/>
      <c r="AM993" s="211"/>
      <c r="AN993" s="211"/>
      <c r="AO993" s="211"/>
      <c r="AP993" s="211"/>
      <c r="AQ993" s="211"/>
      <c r="AR993" s="211"/>
      <c r="AS993" s="211"/>
      <c r="AT993" s="211"/>
      <c r="AU993" s="211"/>
      <c r="AV993" s="211"/>
      <c r="AW993" s="211"/>
      <c r="AX993" s="211"/>
      <c r="AY993" s="211"/>
      <c r="AZ993" s="211"/>
      <c r="BA993" s="211"/>
      <c r="BB993" s="211"/>
      <c r="BC993" s="211"/>
      <c r="BD993" s="211"/>
      <c r="BE993" s="211"/>
      <c r="BF993" s="211"/>
      <c r="BG993" s="211"/>
      <c r="BH993" s="211"/>
    </row>
    <row r="994" spans="1:60" ht="12.75" outlineLevel="1">
      <c r="A994" s="252"/>
      <c r="B994" s="225"/>
      <c r="C994" s="242" t="s">
        <v>254</v>
      </c>
      <c r="D994" s="228"/>
      <c r="E994" s="232"/>
      <c r="F994" s="237"/>
      <c r="G994" s="237"/>
      <c r="H994" s="238"/>
      <c r="I994" s="254"/>
      <c r="J994" s="211"/>
      <c r="K994" s="211"/>
      <c r="L994" s="211"/>
      <c r="M994" s="211"/>
      <c r="N994" s="211"/>
      <c r="O994" s="211"/>
      <c r="P994" s="211"/>
      <c r="Q994" s="211"/>
      <c r="R994" s="211"/>
      <c r="S994" s="211"/>
      <c r="T994" s="211"/>
      <c r="U994" s="211"/>
      <c r="V994" s="211"/>
      <c r="W994" s="211"/>
      <c r="X994" s="211"/>
      <c r="Y994" s="211"/>
      <c r="Z994" s="211"/>
      <c r="AA994" s="211"/>
      <c r="AB994" s="211"/>
      <c r="AC994" s="211"/>
      <c r="AD994" s="211"/>
      <c r="AE994" s="211"/>
      <c r="AF994" s="211"/>
      <c r="AG994" s="211"/>
      <c r="AH994" s="211"/>
      <c r="AI994" s="211"/>
      <c r="AJ994" s="211"/>
      <c r="AK994" s="211"/>
      <c r="AL994" s="211"/>
      <c r="AM994" s="211"/>
      <c r="AN994" s="211"/>
      <c r="AO994" s="211"/>
      <c r="AP994" s="211"/>
      <c r="AQ994" s="211"/>
      <c r="AR994" s="211"/>
      <c r="AS994" s="211"/>
      <c r="AT994" s="211"/>
      <c r="AU994" s="211"/>
      <c r="AV994" s="211"/>
      <c r="AW994" s="211"/>
      <c r="AX994" s="211"/>
      <c r="AY994" s="211"/>
      <c r="AZ994" s="211"/>
      <c r="BA994" s="211"/>
      <c r="BB994" s="211"/>
      <c r="BC994" s="211"/>
      <c r="BD994" s="211"/>
      <c r="BE994" s="211"/>
      <c r="BF994" s="211"/>
      <c r="BG994" s="211"/>
      <c r="BH994" s="211"/>
    </row>
    <row r="995" spans="1:60" ht="12.75" outlineLevel="1">
      <c r="A995" s="252"/>
      <c r="B995" s="225"/>
      <c r="C995" s="243" t="s">
        <v>167</v>
      </c>
      <c r="D995" s="229"/>
      <c r="E995" s="233"/>
      <c r="F995" s="237"/>
      <c r="G995" s="237"/>
      <c r="H995" s="238"/>
      <c r="I995" s="254"/>
      <c r="J995" s="211"/>
      <c r="K995" s="211"/>
      <c r="L995" s="211"/>
      <c r="M995" s="211"/>
      <c r="N995" s="211"/>
      <c r="O995" s="211"/>
      <c r="P995" s="211"/>
      <c r="Q995" s="211"/>
      <c r="R995" s="211"/>
      <c r="S995" s="211"/>
      <c r="T995" s="211"/>
      <c r="U995" s="211"/>
      <c r="V995" s="211"/>
      <c r="W995" s="211"/>
      <c r="X995" s="211"/>
      <c r="Y995" s="211"/>
      <c r="Z995" s="211"/>
      <c r="AA995" s="211"/>
      <c r="AB995" s="211"/>
      <c r="AC995" s="211"/>
      <c r="AD995" s="211"/>
      <c r="AE995" s="211"/>
      <c r="AF995" s="211"/>
      <c r="AG995" s="211"/>
      <c r="AH995" s="211"/>
      <c r="AI995" s="211"/>
      <c r="AJ995" s="211"/>
      <c r="AK995" s="211"/>
      <c r="AL995" s="211"/>
      <c r="AM995" s="211"/>
      <c r="AN995" s="211"/>
      <c r="AO995" s="211"/>
      <c r="AP995" s="211"/>
      <c r="AQ995" s="211"/>
      <c r="AR995" s="211"/>
      <c r="AS995" s="211"/>
      <c r="AT995" s="211"/>
      <c r="AU995" s="211"/>
      <c r="AV995" s="211"/>
      <c r="AW995" s="211"/>
      <c r="AX995" s="211"/>
      <c r="AY995" s="211"/>
      <c r="AZ995" s="211"/>
      <c r="BA995" s="211"/>
      <c r="BB995" s="211"/>
      <c r="BC995" s="211"/>
      <c r="BD995" s="211"/>
      <c r="BE995" s="211"/>
      <c r="BF995" s="211"/>
      <c r="BG995" s="211"/>
      <c r="BH995" s="211"/>
    </row>
    <row r="996" spans="1:60" ht="12.75" outlineLevel="1">
      <c r="A996" s="252"/>
      <c r="B996" s="225"/>
      <c r="C996" s="242" t="s">
        <v>688</v>
      </c>
      <c r="D996" s="228"/>
      <c r="E996" s="232">
        <v>44</v>
      </c>
      <c r="F996" s="237"/>
      <c r="G996" s="237"/>
      <c r="H996" s="238"/>
      <c r="I996" s="254"/>
      <c r="J996" s="211"/>
      <c r="K996" s="211"/>
      <c r="L996" s="211"/>
      <c r="M996" s="211"/>
      <c r="N996" s="211"/>
      <c r="O996" s="211"/>
      <c r="P996" s="211"/>
      <c r="Q996" s="211"/>
      <c r="R996" s="211"/>
      <c r="S996" s="211"/>
      <c r="T996" s="211"/>
      <c r="U996" s="211"/>
      <c r="V996" s="211"/>
      <c r="W996" s="211"/>
      <c r="X996" s="211"/>
      <c r="Y996" s="211"/>
      <c r="Z996" s="211"/>
      <c r="AA996" s="211"/>
      <c r="AB996" s="211"/>
      <c r="AC996" s="211"/>
      <c r="AD996" s="211"/>
      <c r="AE996" s="211"/>
      <c r="AF996" s="211"/>
      <c r="AG996" s="211"/>
      <c r="AH996" s="211"/>
      <c r="AI996" s="211"/>
      <c r="AJ996" s="211"/>
      <c r="AK996" s="211"/>
      <c r="AL996" s="211"/>
      <c r="AM996" s="211"/>
      <c r="AN996" s="211"/>
      <c r="AO996" s="211"/>
      <c r="AP996" s="211"/>
      <c r="AQ996" s="211"/>
      <c r="AR996" s="211"/>
      <c r="AS996" s="211"/>
      <c r="AT996" s="211"/>
      <c r="AU996" s="211"/>
      <c r="AV996" s="211"/>
      <c r="AW996" s="211"/>
      <c r="AX996" s="211"/>
      <c r="AY996" s="211"/>
      <c r="AZ996" s="211"/>
      <c r="BA996" s="211"/>
      <c r="BB996" s="211"/>
      <c r="BC996" s="211"/>
      <c r="BD996" s="211"/>
      <c r="BE996" s="211"/>
      <c r="BF996" s="211"/>
      <c r="BG996" s="211"/>
      <c r="BH996" s="211"/>
    </row>
    <row r="997" spans="1:60" ht="12.75" outlineLevel="1">
      <c r="A997" s="252"/>
      <c r="B997" s="225"/>
      <c r="C997" s="310"/>
      <c r="D997" s="311"/>
      <c r="E997" s="312"/>
      <c r="F997" s="313"/>
      <c r="G997" s="314"/>
      <c r="H997" s="238"/>
      <c r="I997" s="254"/>
      <c r="J997" s="211"/>
      <c r="K997" s="211"/>
      <c r="L997" s="211"/>
      <c r="M997" s="211"/>
      <c r="N997" s="211"/>
      <c r="O997" s="211"/>
      <c r="P997" s="211"/>
      <c r="Q997" s="211"/>
      <c r="R997" s="211"/>
      <c r="S997" s="211"/>
      <c r="T997" s="211"/>
      <c r="U997" s="211"/>
      <c r="V997" s="211"/>
      <c r="W997" s="211"/>
      <c r="X997" s="211"/>
      <c r="Y997" s="211"/>
      <c r="Z997" s="211"/>
      <c r="AA997" s="211"/>
      <c r="AB997" s="211"/>
      <c r="AC997" s="211"/>
      <c r="AD997" s="211"/>
      <c r="AE997" s="211"/>
      <c r="AF997" s="211"/>
      <c r="AG997" s="211"/>
      <c r="AH997" s="211"/>
      <c r="AI997" s="211"/>
      <c r="AJ997" s="211"/>
      <c r="AK997" s="211"/>
      <c r="AL997" s="211"/>
      <c r="AM997" s="211"/>
      <c r="AN997" s="211"/>
      <c r="AO997" s="211"/>
      <c r="AP997" s="211"/>
      <c r="AQ997" s="211"/>
      <c r="AR997" s="211"/>
      <c r="AS997" s="211"/>
      <c r="AT997" s="211"/>
      <c r="AU997" s="211"/>
      <c r="AV997" s="211"/>
      <c r="AW997" s="211"/>
      <c r="AX997" s="211"/>
      <c r="AY997" s="211"/>
      <c r="AZ997" s="211"/>
      <c r="BA997" s="211"/>
      <c r="BB997" s="211"/>
      <c r="BC997" s="211"/>
      <c r="BD997" s="211"/>
      <c r="BE997" s="211"/>
      <c r="BF997" s="211"/>
      <c r="BG997" s="211"/>
      <c r="BH997" s="211"/>
    </row>
    <row r="998" spans="1:60" ht="12.75" outlineLevel="1">
      <c r="A998" s="252"/>
      <c r="B998" s="304" t="s">
        <v>683</v>
      </c>
      <c r="C998" s="305"/>
      <c r="D998" s="306"/>
      <c r="E998" s="307"/>
      <c r="F998" s="308"/>
      <c r="G998" s="309"/>
      <c r="H998" s="238"/>
      <c r="I998" s="254"/>
      <c r="J998" s="211"/>
      <c r="K998" s="211"/>
      <c r="L998" s="211"/>
      <c r="M998" s="211"/>
      <c r="N998" s="211"/>
      <c r="O998" s="211"/>
      <c r="P998" s="211"/>
      <c r="Q998" s="211"/>
      <c r="R998" s="211"/>
      <c r="S998" s="211"/>
      <c r="T998" s="211"/>
      <c r="U998" s="211"/>
      <c r="V998" s="211"/>
      <c r="W998" s="211"/>
      <c r="X998" s="211"/>
      <c r="Y998" s="211"/>
      <c r="Z998" s="211"/>
      <c r="AA998" s="211"/>
      <c r="AB998" s="211"/>
      <c r="AC998" s="211">
        <v>0</v>
      </c>
      <c r="AD998" s="211"/>
      <c r="AE998" s="211"/>
      <c r="AF998" s="211"/>
      <c r="AG998" s="211"/>
      <c r="AH998" s="211"/>
      <c r="AI998" s="211"/>
      <c r="AJ998" s="211"/>
      <c r="AK998" s="211"/>
      <c r="AL998" s="211"/>
      <c r="AM998" s="211"/>
      <c r="AN998" s="211"/>
      <c r="AO998" s="211"/>
      <c r="AP998" s="211"/>
      <c r="AQ998" s="211"/>
      <c r="AR998" s="211"/>
      <c r="AS998" s="211"/>
      <c r="AT998" s="211"/>
      <c r="AU998" s="211"/>
      <c r="AV998" s="211"/>
      <c r="AW998" s="211"/>
      <c r="AX998" s="211"/>
      <c r="AY998" s="211"/>
      <c r="AZ998" s="211"/>
      <c r="BA998" s="211"/>
      <c r="BB998" s="211"/>
      <c r="BC998" s="211"/>
      <c r="BD998" s="211"/>
      <c r="BE998" s="211"/>
      <c r="BF998" s="211"/>
      <c r="BG998" s="211"/>
      <c r="BH998" s="211"/>
    </row>
    <row r="999" spans="1:60" ht="12.75" outlineLevel="1">
      <c r="A999" s="252"/>
      <c r="B999" s="304" t="s">
        <v>689</v>
      </c>
      <c r="C999" s="305"/>
      <c r="D999" s="306"/>
      <c r="E999" s="307"/>
      <c r="F999" s="308"/>
      <c r="G999" s="309"/>
      <c r="H999" s="238"/>
      <c r="I999" s="254"/>
      <c r="J999" s="211"/>
      <c r="K999" s="211"/>
      <c r="L999" s="211"/>
      <c r="M999" s="211"/>
      <c r="N999" s="211"/>
      <c r="O999" s="211"/>
      <c r="P999" s="211"/>
      <c r="Q999" s="211"/>
      <c r="R999" s="211"/>
      <c r="S999" s="211"/>
      <c r="T999" s="211"/>
      <c r="U999" s="211"/>
      <c r="V999" s="211"/>
      <c r="W999" s="211"/>
      <c r="X999" s="211"/>
      <c r="Y999" s="211"/>
      <c r="Z999" s="211"/>
      <c r="AA999" s="211"/>
      <c r="AB999" s="211"/>
      <c r="AC999" s="211">
        <v>1</v>
      </c>
      <c r="AD999" s="211"/>
      <c r="AE999" s="211"/>
      <c r="AF999" s="211"/>
      <c r="AG999" s="211"/>
      <c r="AH999" s="211"/>
      <c r="AI999" s="211"/>
      <c r="AJ999" s="211"/>
      <c r="AK999" s="211"/>
      <c r="AL999" s="211"/>
      <c r="AM999" s="211"/>
      <c r="AN999" s="211"/>
      <c r="AO999" s="211"/>
      <c r="AP999" s="211"/>
      <c r="AQ999" s="211"/>
      <c r="AR999" s="211"/>
      <c r="AS999" s="211"/>
      <c r="AT999" s="211"/>
      <c r="AU999" s="211"/>
      <c r="AV999" s="211"/>
      <c r="AW999" s="211"/>
      <c r="AX999" s="211"/>
      <c r="AY999" s="211"/>
      <c r="AZ999" s="211"/>
      <c r="BA999" s="211"/>
      <c r="BB999" s="211"/>
      <c r="BC999" s="211"/>
      <c r="BD999" s="211"/>
      <c r="BE999" s="211"/>
      <c r="BF999" s="211"/>
      <c r="BG999" s="211"/>
      <c r="BH999" s="211"/>
    </row>
    <row r="1000" spans="1:60" ht="12.75" outlineLevel="1">
      <c r="A1000" s="252"/>
      <c r="B1000" s="304" t="s">
        <v>690</v>
      </c>
      <c r="C1000" s="305"/>
      <c r="D1000" s="306"/>
      <c r="E1000" s="307"/>
      <c r="F1000" s="308"/>
      <c r="G1000" s="309"/>
      <c r="H1000" s="238"/>
      <c r="I1000" s="254"/>
      <c r="J1000" s="211"/>
      <c r="K1000" s="211"/>
      <c r="L1000" s="211"/>
      <c r="M1000" s="211"/>
      <c r="N1000" s="211"/>
      <c r="O1000" s="211"/>
      <c r="P1000" s="211"/>
      <c r="Q1000" s="211"/>
      <c r="R1000" s="211"/>
      <c r="S1000" s="211"/>
      <c r="T1000" s="211"/>
      <c r="U1000" s="211"/>
      <c r="V1000" s="211"/>
      <c r="W1000" s="211"/>
      <c r="X1000" s="211"/>
      <c r="Y1000" s="211"/>
      <c r="Z1000" s="211"/>
      <c r="AA1000" s="211"/>
      <c r="AB1000" s="211"/>
      <c r="AC1000" s="211">
        <v>2</v>
      </c>
      <c r="AD1000" s="211"/>
      <c r="AE1000" s="211"/>
      <c r="AF1000" s="211"/>
      <c r="AG1000" s="211"/>
      <c r="AH1000" s="211"/>
      <c r="AI1000" s="211"/>
      <c r="AJ1000" s="211"/>
      <c r="AK1000" s="211"/>
      <c r="AL1000" s="211"/>
      <c r="AM1000" s="211"/>
      <c r="AN1000" s="211"/>
      <c r="AO1000" s="211"/>
      <c r="AP1000" s="211"/>
      <c r="AQ1000" s="211"/>
      <c r="AR1000" s="211"/>
      <c r="AS1000" s="211"/>
      <c r="AT1000" s="211"/>
      <c r="AU1000" s="211"/>
      <c r="AV1000" s="211"/>
      <c r="AW1000" s="211"/>
      <c r="AX1000" s="211"/>
      <c r="AY1000" s="211"/>
      <c r="AZ1000" s="211"/>
      <c r="BA1000" s="211"/>
      <c r="BB1000" s="211"/>
      <c r="BC1000" s="211"/>
      <c r="BD1000" s="211"/>
      <c r="BE1000" s="211"/>
      <c r="BF1000" s="211"/>
      <c r="BG1000" s="211"/>
      <c r="BH1000" s="211"/>
    </row>
    <row r="1001" spans="1:60" ht="12.75" outlineLevel="1">
      <c r="A1001" s="251">
        <v>103</v>
      </c>
      <c r="B1001" s="224" t="s">
        <v>691</v>
      </c>
      <c r="C1001" s="241" t="s">
        <v>692</v>
      </c>
      <c r="D1001" s="227" t="s">
        <v>161</v>
      </c>
      <c r="E1001" s="231">
        <v>135.26</v>
      </c>
      <c r="F1001" s="236"/>
      <c r="G1001" s="237">
        <f>ROUND(E1001*F1001,2)</f>
        <v>0</v>
      </c>
      <c r="H1001" s="238" t="s">
        <v>564</v>
      </c>
      <c r="I1001" s="254" t="s">
        <v>163</v>
      </c>
      <c r="J1001" s="211"/>
      <c r="K1001" s="211"/>
      <c r="L1001" s="211"/>
      <c r="M1001" s="211"/>
      <c r="N1001" s="211"/>
      <c r="O1001" s="211"/>
      <c r="P1001" s="211"/>
      <c r="Q1001" s="211"/>
      <c r="R1001" s="211"/>
      <c r="S1001" s="211"/>
      <c r="T1001" s="211"/>
      <c r="U1001" s="211"/>
      <c r="V1001" s="211"/>
      <c r="W1001" s="211"/>
      <c r="X1001" s="211"/>
      <c r="Y1001" s="211"/>
      <c r="Z1001" s="211"/>
      <c r="AA1001" s="211"/>
      <c r="AB1001" s="211"/>
      <c r="AC1001" s="211"/>
      <c r="AD1001" s="211"/>
      <c r="AE1001" s="211" t="s">
        <v>164</v>
      </c>
      <c r="AF1001" s="211"/>
      <c r="AG1001" s="211"/>
      <c r="AH1001" s="211"/>
      <c r="AI1001" s="211"/>
      <c r="AJ1001" s="211"/>
      <c r="AK1001" s="211"/>
      <c r="AL1001" s="211"/>
      <c r="AM1001" s="211">
        <v>21</v>
      </c>
      <c r="AN1001" s="211"/>
      <c r="AO1001" s="211"/>
      <c r="AP1001" s="211"/>
      <c r="AQ1001" s="211"/>
      <c r="AR1001" s="211"/>
      <c r="AS1001" s="211"/>
      <c r="AT1001" s="211"/>
      <c r="AU1001" s="211"/>
      <c r="AV1001" s="211"/>
      <c r="AW1001" s="211"/>
      <c r="AX1001" s="211"/>
      <c r="AY1001" s="211"/>
      <c r="AZ1001" s="211"/>
      <c r="BA1001" s="211"/>
      <c r="BB1001" s="211"/>
      <c r="BC1001" s="211"/>
      <c r="BD1001" s="211"/>
      <c r="BE1001" s="211"/>
      <c r="BF1001" s="211"/>
      <c r="BG1001" s="211"/>
      <c r="BH1001" s="211"/>
    </row>
    <row r="1002" spans="1:60" ht="12.75" outlineLevel="1">
      <c r="A1002" s="252"/>
      <c r="B1002" s="225"/>
      <c r="C1002" s="242" t="s">
        <v>565</v>
      </c>
      <c r="D1002" s="228"/>
      <c r="E1002" s="232"/>
      <c r="F1002" s="237"/>
      <c r="G1002" s="237"/>
      <c r="H1002" s="238"/>
      <c r="I1002" s="254"/>
      <c r="J1002" s="211"/>
      <c r="K1002" s="211"/>
      <c r="L1002" s="211"/>
      <c r="M1002" s="211"/>
      <c r="N1002" s="211"/>
      <c r="O1002" s="211"/>
      <c r="P1002" s="211"/>
      <c r="Q1002" s="211"/>
      <c r="R1002" s="211"/>
      <c r="S1002" s="211"/>
      <c r="T1002" s="211"/>
      <c r="U1002" s="211"/>
      <c r="V1002" s="211"/>
      <c r="W1002" s="211"/>
      <c r="X1002" s="211"/>
      <c r="Y1002" s="211"/>
      <c r="Z1002" s="211"/>
      <c r="AA1002" s="211"/>
      <c r="AB1002" s="211"/>
      <c r="AC1002" s="211"/>
      <c r="AD1002" s="211"/>
      <c r="AE1002" s="211"/>
      <c r="AF1002" s="211"/>
      <c r="AG1002" s="211"/>
      <c r="AH1002" s="211"/>
      <c r="AI1002" s="211"/>
      <c r="AJ1002" s="211"/>
      <c r="AK1002" s="211"/>
      <c r="AL1002" s="211"/>
      <c r="AM1002" s="211"/>
      <c r="AN1002" s="211"/>
      <c r="AO1002" s="211"/>
      <c r="AP1002" s="211"/>
      <c r="AQ1002" s="211"/>
      <c r="AR1002" s="211"/>
      <c r="AS1002" s="211"/>
      <c r="AT1002" s="211"/>
      <c r="AU1002" s="211"/>
      <c r="AV1002" s="211"/>
      <c r="AW1002" s="211"/>
      <c r="AX1002" s="211"/>
      <c r="AY1002" s="211"/>
      <c r="AZ1002" s="211"/>
      <c r="BA1002" s="211"/>
      <c r="BB1002" s="211"/>
      <c r="BC1002" s="211"/>
      <c r="BD1002" s="211"/>
      <c r="BE1002" s="211"/>
      <c r="BF1002" s="211"/>
      <c r="BG1002" s="211"/>
      <c r="BH1002" s="211"/>
    </row>
    <row r="1003" spans="1:60" ht="12.75" outlineLevel="1">
      <c r="A1003" s="252"/>
      <c r="B1003" s="225"/>
      <c r="C1003" s="243" t="s">
        <v>167</v>
      </c>
      <c r="D1003" s="229"/>
      <c r="E1003" s="233"/>
      <c r="F1003" s="237"/>
      <c r="G1003" s="237"/>
      <c r="H1003" s="238"/>
      <c r="I1003" s="254"/>
      <c r="J1003" s="211"/>
      <c r="K1003" s="211"/>
      <c r="L1003" s="211"/>
      <c r="M1003" s="211"/>
      <c r="N1003" s="211"/>
      <c r="O1003" s="211"/>
      <c r="P1003" s="211"/>
      <c r="Q1003" s="211"/>
      <c r="R1003" s="211"/>
      <c r="S1003" s="211"/>
      <c r="T1003" s="211"/>
      <c r="U1003" s="211"/>
      <c r="V1003" s="211"/>
      <c r="W1003" s="211"/>
      <c r="X1003" s="211"/>
      <c r="Y1003" s="211"/>
      <c r="Z1003" s="211"/>
      <c r="AA1003" s="211"/>
      <c r="AB1003" s="211"/>
      <c r="AC1003" s="211"/>
      <c r="AD1003" s="211"/>
      <c r="AE1003" s="211"/>
      <c r="AF1003" s="211"/>
      <c r="AG1003" s="211"/>
      <c r="AH1003" s="211"/>
      <c r="AI1003" s="211"/>
      <c r="AJ1003" s="211"/>
      <c r="AK1003" s="211"/>
      <c r="AL1003" s="211"/>
      <c r="AM1003" s="211"/>
      <c r="AN1003" s="211"/>
      <c r="AO1003" s="211"/>
      <c r="AP1003" s="211"/>
      <c r="AQ1003" s="211"/>
      <c r="AR1003" s="211"/>
      <c r="AS1003" s="211"/>
      <c r="AT1003" s="211"/>
      <c r="AU1003" s="211"/>
      <c r="AV1003" s="211"/>
      <c r="AW1003" s="211"/>
      <c r="AX1003" s="211"/>
      <c r="AY1003" s="211"/>
      <c r="AZ1003" s="211"/>
      <c r="BA1003" s="211"/>
      <c r="BB1003" s="211"/>
      <c r="BC1003" s="211"/>
      <c r="BD1003" s="211"/>
      <c r="BE1003" s="211"/>
      <c r="BF1003" s="211"/>
      <c r="BG1003" s="211"/>
      <c r="BH1003" s="211"/>
    </row>
    <row r="1004" spans="1:60" ht="12.75" outlineLevel="1">
      <c r="A1004" s="252"/>
      <c r="B1004" s="225"/>
      <c r="C1004" s="242" t="s">
        <v>566</v>
      </c>
      <c r="D1004" s="228"/>
      <c r="E1004" s="232">
        <v>135.26</v>
      </c>
      <c r="F1004" s="237"/>
      <c r="G1004" s="237"/>
      <c r="H1004" s="238"/>
      <c r="I1004" s="254"/>
      <c r="J1004" s="211"/>
      <c r="K1004" s="211"/>
      <c r="L1004" s="211"/>
      <c r="M1004" s="211"/>
      <c r="N1004" s="211"/>
      <c r="O1004" s="211"/>
      <c r="P1004" s="211"/>
      <c r="Q1004" s="211"/>
      <c r="R1004" s="211"/>
      <c r="S1004" s="211"/>
      <c r="T1004" s="211"/>
      <c r="U1004" s="211"/>
      <c r="V1004" s="211"/>
      <c r="W1004" s="211"/>
      <c r="X1004" s="211"/>
      <c r="Y1004" s="211"/>
      <c r="Z1004" s="211"/>
      <c r="AA1004" s="211"/>
      <c r="AB1004" s="211"/>
      <c r="AC1004" s="211"/>
      <c r="AD1004" s="211"/>
      <c r="AE1004" s="211"/>
      <c r="AF1004" s="211"/>
      <c r="AG1004" s="211"/>
      <c r="AH1004" s="211"/>
      <c r="AI1004" s="211"/>
      <c r="AJ1004" s="211"/>
      <c r="AK1004" s="211"/>
      <c r="AL1004" s="211"/>
      <c r="AM1004" s="211"/>
      <c r="AN1004" s="211"/>
      <c r="AO1004" s="211"/>
      <c r="AP1004" s="211"/>
      <c r="AQ1004" s="211"/>
      <c r="AR1004" s="211"/>
      <c r="AS1004" s="211"/>
      <c r="AT1004" s="211"/>
      <c r="AU1004" s="211"/>
      <c r="AV1004" s="211"/>
      <c r="AW1004" s="211"/>
      <c r="AX1004" s="211"/>
      <c r="AY1004" s="211"/>
      <c r="AZ1004" s="211"/>
      <c r="BA1004" s="211"/>
      <c r="BB1004" s="211"/>
      <c r="BC1004" s="211"/>
      <c r="BD1004" s="211"/>
      <c r="BE1004" s="211"/>
      <c r="BF1004" s="211"/>
      <c r="BG1004" s="211"/>
      <c r="BH1004" s="211"/>
    </row>
    <row r="1005" spans="1:60" ht="12.75" outlineLevel="1">
      <c r="A1005" s="252"/>
      <c r="B1005" s="225"/>
      <c r="C1005" s="310"/>
      <c r="D1005" s="311"/>
      <c r="E1005" s="312"/>
      <c r="F1005" s="313"/>
      <c r="G1005" s="314"/>
      <c r="H1005" s="238"/>
      <c r="I1005" s="254"/>
      <c r="J1005" s="211"/>
      <c r="K1005" s="211"/>
      <c r="L1005" s="211"/>
      <c r="M1005" s="211"/>
      <c r="N1005" s="211"/>
      <c r="O1005" s="211"/>
      <c r="P1005" s="211"/>
      <c r="Q1005" s="211"/>
      <c r="R1005" s="211"/>
      <c r="S1005" s="211"/>
      <c r="T1005" s="211"/>
      <c r="U1005" s="211"/>
      <c r="V1005" s="211"/>
      <c r="W1005" s="211"/>
      <c r="X1005" s="211"/>
      <c r="Y1005" s="211"/>
      <c r="Z1005" s="211"/>
      <c r="AA1005" s="211"/>
      <c r="AB1005" s="211"/>
      <c r="AC1005" s="211"/>
      <c r="AD1005" s="211"/>
      <c r="AE1005" s="211"/>
      <c r="AF1005" s="211"/>
      <c r="AG1005" s="211"/>
      <c r="AH1005" s="211"/>
      <c r="AI1005" s="211"/>
      <c r="AJ1005" s="211"/>
      <c r="AK1005" s="211"/>
      <c r="AL1005" s="211"/>
      <c r="AM1005" s="211"/>
      <c r="AN1005" s="211"/>
      <c r="AO1005" s="211"/>
      <c r="AP1005" s="211"/>
      <c r="AQ1005" s="211"/>
      <c r="AR1005" s="211"/>
      <c r="AS1005" s="211"/>
      <c r="AT1005" s="211"/>
      <c r="AU1005" s="211"/>
      <c r="AV1005" s="211"/>
      <c r="AW1005" s="211"/>
      <c r="AX1005" s="211"/>
      <c r="AY1005" s="211"/>
      <c r="AZ1005" s="211"/>
      <c r="BA1005" s="211"/>
      <c r="BB1005" s="211"/>
      <c r="BC1005" s="211"/>
      <c r="BD1005" s="211"/>
      <c r="BE1005" s="211"/>
      <c r="BF1005" s="211"/>
      <c r="BG1005" s="211"/>
      <c r="BH1005" s="211"/>
    </row>
    <row r="1006" spans="1:60" ht="12.75" outlineLevel="1">
      <c r="A1006" s="252"/>
      <c r="B1006" s="304" t="s">
        <v>561</v>
      </c>
      <c r="C1006" s="305"/>
      <c r="D1006" s="306"/>
      <c r="E1006" s="307"/>
      <c r="F1006" s="308"/>
      <c r="G1006" s="309"/>
      <c r="H1006" s="238"/>
      <c r="I1006" s="254"/>
      <c r="J1006" s="211"/>
      <c r="K1006" s="211"/>
      <c r="L1006" s="211"/>
      <c r="M1006" s="211"/>
      <c r="N1006" s="211"/>
      <c r="O1006" s="211"/>
      <c r="P1006" s="211"/>
      <c r="Q1006" s="211"/>
      <c r="R1006" s="211"/>
      <c r="S1006" s="211"/>
      <c r="T1006" s="211"/>
      <c r="U1006" s="211"/>
      <c r="V1006" s="211"/>
      <c r="W1006" s="211"/>
      <c r="X1006" s="211"/>
      <c r="Y1006" s="211"/>
      <c r="Z1006" s="211"/>
      <c r="AA1006" s="211"/>
      <c r="AB1006" s="211"/>
      <c r="AC1006" s="211">
        <v>0</v>
      </c>
      <c r="AD1006" s="211"/>
      <c r="AE1006" s="211"/>
      <c r="AF1006" s="211"/>
      <c r="AG1006" s="211"/>
      <c r="AH1006" s="211"/>
      <c r="AI1006" s="211"/>
      <c r="AJ1006" s="211"/>
      <c r="AK1006" s="211"/>
      <c r="AL1006" s="211"/>
      <c r="AM1006" s="211"/>
      <c r="AN1006" s="211"/>
      <c r="AO1006" s="211"/>
      <c r="AP1006" s="211"/>
      <c r="AQ1006" s="211"/>
      <c r="AR1006" s="211"/>
      <c r="AS1006" s="211"/>
      <c r="AT1006" s="211"/>
      <c r="AU1006" s="211"/>
      <c r="AV1006" s="211"/>
      <c r="AW1006" s="211"/>
      <c r="AX1006" s="211"/>
      <c r="AY1006" s="211"/>
      <c r="AZ1006" s="211"/>
      <c r="BA1006" s="211"/>
      <c r="BB1006" s="211"/>
      <c r="BC1006" s="211"/>
      <c r="BD1006" s="211"/>
      <c r="BE1006" s="211"/>
      <c r="BF1006" s="211"/>
      <c r="BG1006" s="211"/>
      <c r="BH1006" s="211"/>
    </row>
    <row r="1007" spans="1:60" ht="22.5" outlineLevel="1">
      <c r="A1007" s="251">
        <v>104</v>
      </c>
      <c r="B1007" s="224" t="s">
        <v>693</v>
      </c>
      <c r="C1007" s="241" t="s">
        <v>694</v>
      </c>
      <c r="D1007" s="227" t="s">
        <v>161</v>
      </c>
      <c r="E1007" s="231">
        <v>44</v>
      </c>
      <c r="F1007" s="236"/>
      <c r="G1007" s="237">
        <f>ROUND(E1007*F1007,2)</f>
        <v>0</v>
      </c>
      <c r="H1007" s="238" t="s">
        <v>564</v>
      </c>
      <c r="I1007" s="254" t="s">
        <v>163</v>
      </c>
      <c r="J1007" s="211"/>
      <c r="K1007" s="211"/>
      <c r="L1007" s="211"/>
      <c r="M1007" s="211"/>
      <c r="N1007" s="211"/>
      <c r="O1007" s="211"/>
      <c r="P1007" s="211"/>
      <c r="Q1007" s="211"/>
      <c r="R1007" s="211"/>
      <c r="S1007" s="211"/>
      <c r="T1007" s="211"/>
      <c r="U1007" s="211"/>
      <c r="V1007" s="211"/>
      <c r="W1007" s="211"/>
      <c r="X1007" s="211"/>
      <c r="Y1007" s="211"/>
      <c r="Z1007" s="211"/>
      <c r="AA1007" s="211"/>
      <c r="AB1007" s="211"/>
      <c r="AC1007" s="211"/>
      <c r="AD1007" s="211"/>
      <c r="AE1007" s="211" t="s">
        <v>164</v>
      </c>
      <c r="AF1007" s="211"/>
      <c r="AG1007" s="211"/>
      <c r="AH1007" s="211"/>
      <c r="AI1007" s="211"/>
      <c r="AJ1007" s="211"/>
      <c r="AK1007" s="211"/>
      <c r="AL1007" s="211"/>
      <c r="AM1007" s="211">
        <v>21</v>
      </c>
      <c r="AN1007" s="211"/>
      <c r="AO1007" s="211"/>
      <c r="AP1007" s="211"/>
      <c r="AQ1007" s="211"/>
      <c r="AR1007" s="211"/>
      <c r="AS1007" s="211"/>
      <c r="AT1007" s="211"/>
      <c r="AU1007" s="211"/>
      <c r="AV1007" s="211"/>
      <c r="AW1007" s="211"/>
      <c r="AX1007" s="211"/>
      <c r="AY1007" s="211"/>
      <c r="AZ1007" s="211"/>
      <c r="BA1007" s="211"/>
      <c r="BB1007" s="211"/>
      <c r="BC1007" s="211"/>
      <c r="BD1007" s="211"/>
      <c r="BE1007" s="211"/>
      <c r="BF1007" s="211"/>
      <c r="BG1007" s="211"/>
      <c r="BH1007" s="211"/>
    </row>
    <row r="1008" spans="1:60" ht="12.75" outlineLevel="1">
      <c r="A1008" s="252"/>
      <c r="B1008" s="225"/>
      <c r="C1008" s="242" t="s">
        <v>165</v>
      </c>
      <c r="D1008" s="228"/>
      <c r="E1008" s="232"/>
      <c r="F1008" s="237"/>
      <c r="G1008" s="237"/>
      <c r="H1008" s="238"/>
      <c r="I1008" s="254"/>
      <c r="J1008" s="211"/>
      <c r="K1008" s="211"/>
      <c r="L1008" s="211"/>
      <c r="M1008" s="211"/>
      <c r="N1008" s="211"/>
      <c r="O1008" s="211"/>
      <c r="P1008" s="211"/>
      <c r="Q1008" s="211"/>
      <c r="R1008" s="211"/>
      <c r="S1008" s="211"/>
      <c r="T1008" s="211"/>
      <c r="U1008" s="211"/>
      <c r="V1008" s="211"/>
      <c r="W1008" s="211"/>
      <c r="X1008" s="211"/>
      <c r="Y1008" s="211"/>
      <c r="Z1008" s="211"/>
      <c r="AA1008" s="211"/>
      <c r="AB1008" s="211"/>
      <c r="AC1008" s="211"/>
      <c r="AD1008" s="211"/>
      <c r="AE1008" s="211"/>
      <c r="AF1008" s="211"/>
      <c r="AG1008" s="211"/>
      <c r="AH1008" s="211"/>
      <c r="AI1008" s="211"/>
      <c r="AJ1008" s="211"/>
      <c r="AK1008" s="211"/>
      <c r="AL1008" s="211"/>
      <c r="AM1008" s="211"/>
      <c r="AN1008" s="211"/>
      <c r="AO1008" s="211"/>
      <c r="AP1008" s="211"/>
      <c r="AQ1008" s="211"/>
      <c r="AR1008" s="211"/>
      <c r="AS1008" s="211"/>
      <c r="AT1008" s="211"/>
      <c r="AU1008" s="211"/>
      <c r="AV1008" s="211"/>
      <c r="AW1008" s="211"/>
      <c r="AX1008" s="211"/>
      <c r="AY1008" s="211"/>
      <c r="AZ1008" s="211"/>
      <c r="BA1008" s="211"/>
      <c r="BB1008" s="211"/>
      <c r="BC1008" s="211"/>
      <c r="BD1008" s="211"/>
      <c r="BE1008" s="211"/>
      <c r="BF1008" s="211"/>
      <c r="BG1008" s="211"/>
      <c r="BH1008" s="211"/>
    </row>
    <row r="1009" spans="1:60" ht="12.75" outlineLevel="1">
      <c r="A1009" s="252"/>
      <c r="B1009" s="225"/>
      <c r="C1009" s="242" t="s">
        <v>254</v>
      </c>
      <c r="D1009" s="228"/>
      <c r="E1009" s="232"/>
      <c r="F1009" s="237"/>
      <c r="G1009" s="237"/>
      <c r="H1009" s="238"/>
      <c r="I1009" s="254"/>
      <c r="J1009" s="211"/>
      <c r="K1009" s="211"/>
      <c r="L1009" s="211"/>
      <c r="M1009" s="211"/>
      <c r="N1009" s="211"/>
      <c r="O1009" s="211"/>
      <c r="P1009" s="211"/>
      <c r="Q1009" s="211"/>
      <c r="R1009" s="211"/>
      <c r="S1009" s="211"/>
      <c r="T1009" s="211"/>
      <c r="U1009" s="211"/>
      <c r="V1009" s="211"/>
      <c r="W1009" s="211"/>
      <c r="X1009" s="211"/>
      <c r="Y1009" s="211"/>
      <c r="Z1009" s="211"/>
      <c r="AA1009" s="211"/>
      <c r="AB1009" s="211"/>
      <c r="AC1009" s="211"/>
      <c r="AD1009" s="211"/>
      <c r="AE1009" s="211"/>
      <c r="AF1009" s="211"/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11"/>
      <c r="AT1009" s="211"/>
      <c r="AU1009" s="211"/>
      <c r="AV1009" s="211"/>
      <c r="AW1009" s="211"/>
      <c r="AX1009" s="211"/>
      <c r="AY1009" s="211"/>
      <c r="AZ1009" s="211"/>
      <c r="BA1009" s="211"/>
      <c r="BB1009" s="211"/>
      <c r="BC1009" s="211"/>
      <c r="BD1009" s="211"/>
      <c r="BE1009" s="211"/>
      <c r="BF1009" s="211"/>
      <c r="BG1009" s="211"/>
      <c r="BH1009" s="211"/>
    </row>
    <row r="1010" spans="1:60" ht="12.75" outlineLevel="1">
      <c r="A1010" s="252"/>
      <c r="B1010" s="225"/>
      <c r="C1010" s="243" t="s">
        <v>167</v>
      </c>
      <c r="D1010" s="229"/>
      <c r="E1010" s="233"/>
      <c r="F1010" s="237"/>
      <c r="G1010" s="237"/>
      <c r="H1010" s="238"/>
      <c r="I1010" s="254"/>
      <c r="J1010" s="211"/>
      <c r="K1010" s="211"/>
      <c r="L1010" s="211"/>
      <c r="M1010" s="211"/>
      <c r="N1010" s="211"/>
      <c r="O1010" s="211"/>
      <c r="P1010" s="211"/>
      <c r="Q1010" s="211"/>
      <c r="R1010" s="211"/>
      <c r="S1010" s="211"/>
      <c r="T1010" s="211"/>
      <c r="U1010" s="211"/>
      <c r="V1010" s="211"/>
      <c r="W1010" s="211"/>
      <c r="X1010" s="211"/>
      <c r="Y1010" s="211"/>
      <c r="Z1010" s="211"/>
      <c r="AA1010" s="211"/>
      <c r="AB1010" s="211"/>
      <c r="AC1010" s="211"/>
      <c r="AD1010" s="211"/>
      <c r="AE1010" s="211"/>
      <c r="AF1010" s="211"/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11"/>
      <c r="AT1010" s="211"/>
      <c r="AU1010" s="211"/>
      <c r="AV1010" s="211"/>
      <c r="AW1010" s="211"/>
      <c r="AX1010" s="211"/>
      <c r="AY1010" s="211"/>
      <c r="AZ1010" s="211"/>
      <c r="BA1010" s="211"/>
      <c r="BB1010" s="211"/>
      <c r="BC1010" s="211"/>
      <c r="BD1010" s="211"/>
      <c r="BE1010" s="211"/>
      <c r="BF1010" s="211"/>
      <c r="BG1010" s="211"/>
      <c r="BH1010" s="211"/>
    </row>
    <row r="1011" spans="1:60" ht="12.75" outlineLevel="1">
      <c r="A1011" s="252"/>
      <c r="B1011" s="225"/>
      <c r="C1011" s="242" t="s">
        <v>695</v>
      </c>
      <c r="D1011" s="228"/>
      <c r="E1011" s="232">
        <v>44</v>
      </c>
      <c r="F1011" s="237"/>
      <c r="G1011" s="237"/>
      <c r="H1011" s="238"/>
      <c r="I1011" s="254"/>
      <c r="J1011" s="211"/>
      <c r="K1011" s="211"/>
      <c r="L1011" s="211"/>
      <c r="M1011" s="211"/>
      <c r="N1011" s="211"/>
      <c r="O1011" s="211"/>
      <c r="P1011" s="211"/>
      <c r="Q1011" s="211"/>
      <c r="R1011" s="211"/>
      <c r="S1011" s="211"/>
      <c r="T1011" s="211"/>
      <c r="U1011" s="211"/>
      <c r="V1011" s="211"/>
      <c r="W1011" s="211"/>
      <c r="X1011" s="211"/>
      <c r="Y1011" s="211"/>
      <c r="Z1011" s="211"/>
      <c r="AA1011" s="211"/>
      <c r="AB1011" s="211"/>
      <c r="AC1011" s="211"/>
      <c r="AD1011" s="211"/>
      <c r="AE1011" s="211"/>
      <c r="AF1011" s="211"/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11"/>
      <c r="AT1011" s="211"/>
      <c r="AU1011" s="211"/>
      <c r="AV1011" s="211"/>
      <c r="AW1011" s="211"/>
      <c r="AX1011" s="211"/>
      <c r="AY1011" s="211"/>
      <c r="AZ1011" s="211"/>
      <c r="BA1011" s="211"/>
      <c r="BB1011" s="211"/>
      <c r="BC1011" s="211"/>
      <c r="BD1011" s="211"/>
      <c r="BE1011" s="211"/>
      <c r="BF1011" s="211"/>
      <c r="BG1011" s="211"/>
      <c r="BH1011" s="211"/>
    </row>
    <row r="1012" spans="1:60" ht="12.75" outlineLevel="1">
      <c r="A1012" s="252"/>
      <c r="B1012" s="225"/>
      <c r="C1012" s="310"/>
      <c r="D1012" s="311"/>
      <c r="E1012" s="312"/>
      <c r="F1012" s="313"/>
      <c r="G1012" s="314"/>
      <c r="H1012" s="238"/>
      <c r="I1012" s="254"/>
      <c r="J1012" s="211"/>
      <c r="K1012" s="211"/>
      <c r="L1012" s="211"/>
      <c r="M1012" s="211"/>
      <c r="N1012" s="211"/>
      <c r="O1012" s="211"/>
      <c r="P1012" s="211"/>
      <c r="Q1012" s="211"/>
      <c r="R1012" s="211"/>
      <c r="S1012" s="211"/>
      <c r="T1012" s="211"/>
      <c r="U1012" s="211"/>
      <c r="V1012" s="211"/>
      <c r="W1012" s="211"/>
      <c r="X1012" s="211"/>
      <c r="Y1012" s="211"/>
      <c r="Z1012" s="211"/>
      <c r="AA1012" s="211"/>
      <c r="AB1012" s="211"/>
      <c r="AC1012" s="211"/>
      <c r="AD1012" s="211"/>
      <c r="AE1012" s="211"/>
      <c r="AF1012" s="211"/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11"/>
      <c r="AT1012" s="211"/>
      <c r="AU1012" s="211"/>
      <c r="AV1012" s="211"/>
      <c r="AW1012" s="211"/>
      <c r="AX1012" s="211"/>
      <c r="AY1012" s="211"/>
      <c r="AZ1012" s="211"/>
      <c r="BA1012" s="211"/>
      <c r="BB1012" s="211"/>
      <c r="BC1012" s="211"/>
      <c r="BD1012" s="211"/>
      <c r="BE1012" s="211"/>
      <c r="BF1012" s="211"/>
      <c r="BG1012" s="211"/>
      <c r="BH1012" s="211"/>
    </row>
    <row r="1013" spans="1:60" ht="12.75" outlineLevel="1">
      <c r="A1013" s="252"/>
      <c r="B1013" s="304" t="s">
        <v>696</v>
      </c>
      <c r="C1013" s="305"/>
      <c r="D1013" s="306"/>
      <c r="E1013" s="307"/>
      <c r="F1013" s="308"/>
      <c r="G1013" s="309"/>
      <c r="H1013" s="238"/>
      <c r="I1013" s="254"/>
      <c r="J1013" s="211"/>
      <c r="K1013" s="211"/>
      <c r="L1013" s="211"/>
      <c r="M1013" s="211"/>
      <c r="N1013" s="211"/>
      <c r="O1013" s="211"/>
      <c r="P1013" s="211"/>
      <c r="Q1013" s="211"/>
      <c r="R1013" s="211"/>
      <c r="S1013" s="211"/>
      <c r="T1013" s="211"/>
      <c r="U1013" s="211"/>
      <c r="V1013" s="211"/>
      <c r="W1013" s="211"/>
      <c r="X1013" s="211"/>
      <c r="Y1013" s="211"/>
      <c r="Z1013" s="211"/>
      <c r="AA1013" s="211"/>
      <c r="AB1013" s="211"/>
      <c r="AC1013" s="211">
        <v>0</v>
      </c>
      <c r="AD1013" s="211"/>
      <c r="AE1013" s="211"/>
      <c r="AF1013" s="211"/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11"/>
      <c r="AT1013" s="211"/>
      <c r="AU1013" s="211"/>
      <c r="AV1013" s="211"/>
      <c r="AW1013" s="211"/>
      <c r="AX1013" s="211"/>
      <c r="AY1013" s="211"/>
      <c r="AZ1013" s="211"/>
      <c r="BA1013" s="211"/>
      <c r="BB1013" s="211"/>
      <c r="BC1013" s="211"/>
      <c r="BD1013" s="211"/>
      <c r="BE1013" s="211"/>
      <c r="BF1013" s="211"/>
      <c r="BG1013" s="211"/>
      <c r="BH1013" s="211"/>
    </row>
    <row r="1014" spans="1:60" ht="12.75" outlineLevel="1">
      <c r="A1014" s="251">
        <v>105</v>
      </c>
      <c r="B1014" s="224" t="s">
        <v>697</v>
      </c>
      <c r="C1014" s="241" t="s">
        <v>698</v>
      </c>
      <c r="D1014" s="227" t="s">
        <v>124</v>
      </c>
      <c r="E1014" s="231">
        <v>3.09379</v>
      </c>
      <c r="F1014" s="236"/>
      <c r="G1014" s="237">
        <f>ROUND(E1014*F1014,2)</f>
        <v>0</v>
      </c>
      <c r="H1014" s="238" t="s">
        <v>564</v>
      </c>
      <c r="I1014" s="254" t="s">
        <v>163</v>
      </c>
      <c r="J1014" s="211"/>
      <c r="K1014" s="211"/>
      <c r="L1014" s="211"/>
      <c r="M1014" s="211"/>
      <c r="N1014" s="211"/>
      <c r="O1014" s="211"/>
      <c r="P1014" s="211"/>
      <c r="Q1014" s="211"/>
      <c r="R1014" s="211"/>
      <c r="S1014" s="211"/>
      <c r="T1014" s="211"/>
      <c r="U1014" s="211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 t="s">
        <v>164</v>
      </c>
      <c r="AF1014" s="211"/>
      <c r="AG1014" s="211"/>
      <c r="AH1014" s="211"/>
      <c r="AI1014" s="211"/>
      <c r="AJ1014" s="211"/>
      <c r="AK1014" s="211"/>
      <c r="AL1014" s="211"/>
      <c r="AM1014" s="211">
        <v>21</v>
      </c>
      <c r="AN1014" s="211"/>
      <c r="AO1014" s="211"/>
      <c r="AP1014" s="211"/>
      <c r="AQ1014" s="211"/>
      <c r="AR1014" s="211"/>
      <c r="AS1014" s="211"/>
      <c r="AT1014" s="211"/>
      <c r="AU1014" s="211"/>
      <c r="AV1014" s="211"/>
      <c r="AW1014" s="211"/>
      <c r="AX1014" s="211"/>
      <c r="AY1014" s="211"/>
      <c r="AZ1014" s="211"/>
      <c r="BA1014" s="211"/>
      <c r="BB1014" s="211"/>
      <c r="BC1014" s="211"/>
      <c r="BD1014" s="211"/>
      <c r="BE1014" s="211"/>
      <c r="BF1014" s="211"/>
      <c r="BG1014" s="211"/>
      <c r="BH1014" s="211"/>
    </row>
    <row r="1015" spans="1:60" ht="12.75" outlineLevel="1">
      <c r="A1015" s="252"/>
      <c r="B1015" s="225"/>
      <c r="C1015" s="242" t="s">
        <v>245</v>
      </c>
      <c r="D1015" s="228"/>
      <c r="E1015" s="232"/>
      <c r="F1015" s="237"/>
      <c r="G1015" s="237"/>
      <c r="H1015" s="238"/>
      <c r="I1015" s="254"/>
      <c r="J1015" s="211"/>
      <c r="K1015" s="211"/>
      <c r="L1015" s="211"/>
      <c r="M1015" s="211"/>
      <c r="N1015" s="211"/>
      <c r="O1015" s="211"/>
      <c r="P1015" s="211"/>
      <c r="Q1015" s="211"/>
      <c r="R1015" s="211"/>
      <c r="S1015" s="211"/>
      <c r="T1015" s="211"/>
      <c r="U1015" s="211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/>
      <c r="AF1015" s="211"/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1"/>
      <c r="AT1015" s="211"/>
      <c r="AU1015" s="211"/>
      <c r="AV1015" s="211"/>
      <c r="AW1015" s="211"/>
      <c r="AX1015" s="211"/>
      <c r="AY1015" s="211"/>
      <c r="AZ1015" s="211"/>
      <c r="BA1015" s="211"/>
      <c r="BB1015" s="211"/>
      <c r="BC1015" s="211"/>
      <c r="BD1015" s="211"/>
      <c r="BE1015" s="211"/>
      <c r="BF1015" s="211"/>
      <c r="BG1015" s="211"/>
      <c r="BH1015" s="211"/>
    </row>
    <row r="1016" spans="1:60" ht="12.75" outlineLevel="1">
      <c r="A1016" s="252"/>
      <c r="B1016" s="225"/>
      <c r="C1016" s="242" t="s">
        <v>252</v>
      </c>
      <c r="D1016" s="228"/>
      <c r="E1016" s="232"/>
      <c r="F1016" s="237"/>
      <c r="G1016" s="237"/>
      <c r="H1016" s="238"/>
      <c r="I1016" s="254"/>
      <c r="J1016" s="211"/>
      <c r="K1016" s="211"/>
      <c r="L1016" s="211"/>
      <c r="M1016" s="211"/>
      <c r="N1016" s="211"/>
      <c r="O1016" s="211"/>
      <c r="P1016" s="211"/>
      <c r="Q1016" s="211"/>
      <c r="R1016" s="211"/>
      <c r="S1016" s="211"/>
      <c r="T1016" s="211"/>
      <c r="U1016" s="211"/>
      <c r="V1016" s="211"/>
      <c r="W1016" s="211"/>
      <c r="X1016" s="211"/>
      <c r="Y1016" s="211"/>
      <c r="Z1016" s="211"/>
      <c r="AA1016" s="211"/>
      <c r="AB1016" s="211"/>
      <c r="AC1016" s="211"/>
      <c r="AD1016" s="211"/>
      <c r="AE1016" s="211"/>
      <c r="AF1016" s="211"/>
      <c r="AG1016" s="211"/>
      <c r="AH1016" s="211"/>
      <c r="AI1016" s="211"/>
      <c r="AJ1016" s="211"/>
      <c r="AK1016" s="211"/>
      <c r="AL1016" s="211"/>
      <c r="AM1016" s="211"/>
      <c r="AN1016" s="211"/>
      <c r="AO1016" s="211"/>
      <c r="AP1016" s="211"/>
      <c r="AQ1016" s="211"/>
      <c r="AR1016" s="211"/>
      <c r="AS1016" s="211"/>
      <c r="AT1016" s="211"/>
      <c r="AU1016" s="211"/>
      <c r="AV1016" s="211"/>
      <c r="AW1016" s="211"/>
      <c r="AX1016" s="211"/>
      <c r="AY1016" s="211"/>
      <c r="AZ1016" s="211"/>
      <c r="BA1016" s="211"/>
      <c r="BB1016" s="211"/>
      <c r="BC1016" s="211"/>
      <c r="BD1016" s="211"/>
      <c r="BE1016" s="211"/>
      <c r="BF1016" s="211"/>
      <c r="BG1016" s="211"/>
      <c r="BH1016" s="211"/>
    </row>
    <row r="1017" spans="1:60" ht="12.75" outlineLevel="1">
      <c r="A1017" s="252"/>
      <c r="B1017" s="225"/>
      <c r="C1017" s="243" t="s">
        <v>167</v>
      </c>
      <c r="D1017" s="229"/>
      <c r="E1017" s="233"/>
      <c r="F1017" s="237"/>
      <c r="G1017" s="237"/>
      <c r="H1017" s="238"/>
      <c r="I1017" s="254"/>
      <c r="J1017" s="211"/>
      <c r="K1017" s="211"/>
      <c r="L1017" s="211"/>
      <c r="M1017" s="211"/>
      <c r="N1017" s="211"/>
      <c r="O1017" s="211"/>
      <c r="P1017" s="211"/>
      <c r="Q1017" s="211"/>
      <c r="R1017" s="211"/>
      <c r="S1017" s="211"/>
      <c r="T1017" s="211"/>
      <c r="U1017" s="211"/>
      <c r="V1017" s="211"/>
      <c r="W1017" s="211"/>
      <c r="X1017" s="211"/>
      <c r="Y1017" s="211"/>
      <c r="Z1017" s="211"/>
      <c r="AA1017" s="211"/>
      <c r="AB1017" s="211"/>
      <c r="AC1017" s="211"/>
      <c r="AD1017" s="211"/>
      <c r="AE1017" s="211"/>
      <c r="AF1017" s="211"/>
      <c r="AG1017" s="211"/>
      <c r="AH1017" s="211"/>
      <c r="AI1017" s="211"/>
      <c r="AJ1017" s="211"/>
      <c r="AK1017" s="211"/>
      <c r="AL1017" s="211"/>
      <c r="AM1017" s="211"/>
      <c r="AN1017" s="211"/>
      <c r="AO1017" s="211"/>
      <c r="AP1017" s="211"/>
      <c r="AQ1017" s="211"/>
      <c r="AR1017" s="211"/>
      <c r="AS1017" s="211"/>
      <c r="AT1017" s="211"/>
      <c r="AU1017" s="211"/>
      <c r="AV1017" s="211"/>
      <c r="AW1017" s="211"/>
      <c r="AX1017" s="211"/>
      <c r="AY1017" s="211"/>
      <c r="AZ1017" s="211"/>
      <c r="BA1017" s="211"/>
      <c r="BB1017" s="211"/>
      <c r="BC1017" s="211"/>
      <c r="BD1017" s="211"/>
      <c r="BE1017" s="211"/>
      <c r="BF1017" s="211"/>
      <c r="BG1017" s="211"/>
      <c r="BH1017" s="211"/>
    </row>
    <row r="1018" spans="1:60" ht="12.75" outlineLevel="1">
      <c r="A1018" s="252"/>
      <c r="B1018" s="225"/>
      <c r="C1018" s="242" t="s">
        <v>699</v>
      </c>
      <c r="D1018" s="228"/>
      <c r="E1018" s="232">
        <v>1.57579</v>
      </c>
      <c r="F1018" s="237"/>
      <c r="G1018" s="237"/>
      <c r="H1018" s="238"/>
      <c r="I1018" s="254"/>
      <c r="J1018" s="211"/>
      <c r="K1018" s="211"/>
      <c r="L1018" s="211"/>
      <c r="M1018" s="211"/>
      <c r="N1018" s="211"/>
      <c r="O1018" s="211"/>
      <c r="P1018" s="211"/>
      <c r="Q1018" s="211"/>
      <c r="R1018" s="211"/>
      <c r="S1018" s="211"/>
      <c r="T1018" s="211"/>
      <c r="U1018" s="211"/>
      <c r="V1018" s="211"/>
      <c r="W1018" s="211"/>
      <c r="X1018" s="211"/>
      <c r="Y1018" s="211"/>
      <c r="Z1018" s="211"/>
      <c r="AA1018" s="211"/>
      <c r="AB1018" s="211"/>
      <c r="AC1018" s="211"/>
      <c r="AD1018" s="211"/>
      <c r="AE1018" s="211"/>
      <c r="AF1018" s="211"/>
      <c r="AG1018" s="211"/>
      <c r="AH1018" s="211"/>
      <c r="AI1018" s="211"/>
      <c r="AJ1018" s="211"/>
      <c r="AK1018" s="211"/>
      <c r="AL1018" s="211"/>
      <c r="AM1018" s="211"/>
      <c r="AN1018" s="211"/>
      <c r="AO1018" s="211"/>
      <c r="AP1018" s="211"/>
      <c r="AQ1018" s="211"/>
      <c r="AR1018" s="211"/>
      <c r="AS1018" s="211"/>
      <c r="AT1018" s="211"/>
      <c r="AU1018" s="211"/>
      <c r="AV1018" s="211"/>
      <c r="AW1018" s="211"/>
      <c r="AX1018" s="211"/>
      <c r="AY1018" s="211"/>
      <c r="AZ1018" s="211"/>
      <c r="BA1018" s="211"/>
      <c r="BB1018" s="211"/>
      <c r="BC1018" s="211"/>
      <c r="BD1018" s="211"/>
      <c r="BE1018" s="211"/>
      <c r="BF1018" s="211"/>
      <c r="BG1018" s="211"/>
      <c r="BH1018" s="211"/>
    </row>
    <row r="1019" spans="1:60" ht="12.75" outlineLevel="1">
      <c r="A1019" s="252"/>
      <c r="B1019" s="225"/>
      <c r="C1019" s="242" t="s">
        <v>165</v>
      </c>
      <c r="D1019" s="228"/>
      <c r="E1019" s="232"/>
      <c r="F1019" s="237"/>
      <c r="G1019" s="237"/>
      <c r="H1019" s="238"/>
      <c r="I1019" s="254"/>
      <c r="J1019" s="211"/>
      <c r="K1019" s="211"/>
      <c r="L1019" s="211"/>
      <c r="M1019" s="211"/>
      <c r="N1019" s="211"/>
      <c r="O1019" s="211"/>
      <c r="P1019" s="211"/>
      <c r="Q1019" s="211"/>
      <c r="R1019" s="211"/>
      <c r="S1019" s="211"/>
      <c r="T1019" s="211"/>
      <c r="U1019" s="211"/>
      <c r="V1019" s="211"/>
      <c r="W1019" s="211"/>
      <c r="X1019" s="211"/>
      <c r="Y1019" s="211"/>
      <c r="Z1019" s="211"/>
      <c r="AA1019" s="211"/>
      <c r="AB1019" s="211"/>
      <c r="AC1019" s="211"/>
      <c r="AD1019" s="211"/>
      <c r="AE1019" s="211"/>
      <c r="AF1019" s="211"/>
      <c r="AG1019" s="211"/>
      <c r="AH1019" s="211"/>
      <c r="AI1019" s="211"/>
      <c r="AJ1019" s="211"/>
      <c r="AK1019" s="211"/>
      <c r="AL1019" s="211"/>
      <c r="AM1019" s="211"/>
      <c r="AN1019" s="211"/>
      <c r="AO1019" s="211"/>
      <c r="AP1019" s="211"/>
      <c r="AQ1019" s="211"/>
      <c r="AR1019" s="211"/>
      <c r="AS1019" s="211"/>
      <c r="AT1019" s="211"/>
      <c r="AU1019" s="211"/>
      <c r="AV1019" s="211"/>
      <c r="AW1019" s="211"/>
      <c r="AX1019" s="211"/>
      <c r="AY1019" s="211"/>
      <c r="AZ1019" s="211"/>
      <c r="BA1019" s="211"/>
      <c r="BB1019" s="211"/>
      <c r="BC1019" s="211"/>
      <c r="BD1019" s="211"/>
      <c r="BE1019" s="211"/>
      <c r="BF1019" s="211"/>
      <c r="BG1019" s="211"/>
      <c r="BH1019" s="211"/>
    </row>
    <row r="1020" spans="1:60" ht="12.75" outlineLevel="1">
      <c r="A1020" s="252"/>
      <c r="B1020" s="225"/>
      <c r="C1020" s="242" t="s">
        <v>254</v>
      </c>
      <c r="D1020" s="228"/>
      <c r="E1020" s="232"/>
      <c r="F1020" s="237"/>
      <c r="G1020" s="237"/>
      <c r="H1020" s="238"/>
      <c r="I1020" s="254"/>
      <c r="J1020" s="211"/>
      <c r="K1020" s="211"/>
      <c r="L1020" s="211"/>
      <c r="M1020" s="211"/>
      <c r="N1020" s="211"/>
      <c r="O1020" s="211"/>
      <c r="P1020" s="211"/>
      <c r="Q1020" s="211"/>
      <c r="R1020" s="211"/>
      <c r="S1020" s="211"/>
      <c r="T1020" s="211"/>
      <c r="U1020" s="211"/>
      <c r="V1020" s="211"/>
      <c r="W1020" s="211"/>
      <c r="X1020" s="211"/>
      <c r="Y1020" s="211"/>
      <c r="Z1020" s="211"/>
      <c r="AA1020" s="211"/>
      <c r="AB1020" s="211"/>
      <c r="AC1020" s="211"/>
      <c r="AD1020" s="211"/>
      <c r="AE1020" s="211"/>
      <c r="AF1020" s="211"/>
      <c r="AG1020" s="211"/>
      <c r="AH1020" s="211"/>
      <c r="AI1020" s="211"/>
      <c r="AJ1020" s="211"/>
      <c r="AK1020" s="211"/>
      <c r="AL1020" s="211"/>
      <c r="AM1020" s="211"/>
      <c r="AN1020" s="211"/>
      <c r="AO1020" s="211"/>
      <c r="AP1020" s="211"/>
      <c r="AQ1020" s="211"/>
      <c r="AR1020" s="211"/>
      <c r="AS1020" s="211"/>
      <c r="AT1020" s="211"/>
      <c r="AU1020" s="211"/>
      <c r="AV1020" s="211"/>
      <c r="AW1020" s="211"/>
      <c r="AX1020" s="211"/>
      <c r="AY1020" s="211"/>
      <c r="AZ1020" s="211"/>
      <c r="BA1020" s="211"/>
      <c r="BB1020" s="211"/>
      <c r="BC1020" s="211"/>
      <c r="BD1020" s="211"/>
      <c r="BE1020" s="211"/>
      <c r="BF1020" s="211"/>
      <c r="BG1020" s="211"/>
      <c r="BH1020" s="211"/>
    </row>
    <row r="1021" spans="1:60" ht="12.75" outlineLevel="1">
      <c r="A1021" s="252"/>
      <c r="B1021" s="225"/>
      <c r="C1021" s="243" t="s">
        <v>167</v>
      </c>
      <c r="D1021" s="229"/>
      <c r="E1021" s="233">
        <v>1.57579</v>
      </c>
      <c r="F1021" s="237"/>
      <c r="G1021" s="237"/>
      <c r="H1021" s="238"/>
      <c r="I1021" s="254"/>
      <c r="J1021" s="211"/>
      <c r="K1021" s="211"/>
      <c r="L1021" s="211"/>
      <c r="M1021" s="211"/>
      <c r="N1021" s="211"/>
      <c r="O1021" s="211"/>
      <c r="P1021" s="211"/>
      <c r="Q1021" s="211"/>
      <c r="R1021" s="211"/>
      <c r="S1021" s="211"/>
      <c r="T1021" s="211"/>
      <c r="U1021" s="211"/>
      <c r="V1021" s="211"/>
      <c r="W1021" s="211"/>
      <c r="X1021" s="211"/>
      <c r="Y1021" s="211"/>
      <c r="Z1021" s="211"/>
      <c r="AA1021" s="211"/>
      <c r="AB1021" s="211"/>
      <c r="AC1021" s="211"/>
      <c r="AD1021" s="211"/>
      <c r="AE1021" s="211"/>
      <c r="AF1021" s="211"/>
      <c r="AG1021" s="211"/>
      <c r="AH1021" s="211"/>
      <c r="AI1021" s="211"/>
      <c r="AJ1021" s="211"/>
      <c r="AK1021" s="211"/>
      <c r="AL1021" s="211"/>
      <c r="AM1021" s="211"/>
      <c r="AN1021" s="211"/>
      <c r="AO1021" s="211"/>
      <c r="AP1021" s="211"/>
      <c r="AQ1021" s="211"/>
      <c r="AR1021" s="211"/>
      <c r="AS1021" s="211"/>
      <c r="AT1021" s="211"/>
      <c r="AU1021" s="211"/>
      <c r="AV1021" s="211"/>
      <c r="AW1021" s="211"/>
      <c r="AX1021" s="211"/>
      <c r="AY1021" s="211"/>
      <c r="AZ1021" s="211"/>
      <c r="BA1021" s="211"/>
      <c r="BB1021" s="211"/>
      <c r="BC1021" s="211"/>
      <c r="BD1021" s="211"/>
      <c r="BE1021" s="211"/>
      <c r="BF1021" s="211"/>
      <c r="BG1021" s="211"/>
      <c r="BH1021" s="211"/>
    </row>
    <row r="1022" spans="1:60" ht="12.75" outlineLevel="1">
      <c r="A1022" s="252"/>
      <c r="B1022" s="225"/>
      <c r="C1022" s="242" t="s">
        <v>700</v>
      </c>
      <c r="D1022" s="228"/>
      <c r="E1022" s="232">
        <v>1.518</v>
      </c>
      <c r="F1022" s="237"/>
      <c r="G1022" s="237"/>
      <c r="H1022" s="238"/>
      <c r="I1022" s="254"/>
      <c r="J1022" s="211"/>
      <c r="K1022" s="211"/>
      <c r="L1022" s="211"/>
      <c r="M1022" s="211"/>
      <c r="N1022" s="211"/>
      <c r="O1022" s="211"/>
      <c r="P1022" s="211"/>
      <c r="Q1022" s="211"/>
      <c r="R1022" s="211"/>
      <c r="S1022" s="211"/>
      <c r="T1022" s="211"/>
      <c r="U1022" s="211"/>
      <c r="V1022" s="211"/>
      <c r="W1022" s="211"/>
      <c r="X1022" s="211"/>
      <c r="Y1022" s="211"/>
      <c r="Z1022" s="211"/>
      <c r="AA1022" s="211"/>
      <c r="AB1022" s="211"/>
      <c r="AC1022" s="211"/>
      <c r="AD1022" s="211"/>
      <c r="AE1022" s="211"/>
      <c r="AF1022" s="211"/>
      <c r="AG1022" s="211"/>
      <c r="AH1022" s="211"/>
      <c r="AI1022" s="211"/>
      <c r="AJ1022" s="211"/>
      <c r="AK1022" s="211"/>
      <c r="AL1022" s="211"/>
      <c r="AM1022" s="211"/>
      <c r="AN1022" s="211"/>
      <c r="AO1022" s="211"/>
      <c r="AP1022" s="211"/>
      <c r="AQ1022" s="211"/>
      <c r="AR1022" s="211"/>
      <c r="AS1022" s="211"/>
      <c r="AT1022" s="211"/>
      <c r="AU1022" s="211"/>
      <c r="AV1022" s="211"/>
      <c r="AW1022" s="211"/>
      <c r="AX1022" s="211"/>
      <c r="AY1022" s="211"/>
      <c r="AZ1022" s="211"/>
      <c r="BA1022" s="211"/>
      <c r="BB1022" s="211"/>
      <c r="BC1022" s="211"/>
      <c r="BD1022" s="211"/>
      <c r="BE1022" s="211"/>
      <c r="BF1022" s="211"/>
      <c r="BG1022" s="211"/>
      <c r="BH1022" s="211"/>
    </row>
    <row r="1023" spans="1:60" ht="12.75" outlineLevel="1">
      <c r="A1023" s="252"/>
      <c r="B1023" s="225"/>
      <c r="C1023" s="310"/>
      <c r="D1023" s="311"/>
      <c r="E1023" s="312"/>
      <c r="F1023" s="313"/>
      <c r="G1023" s="314"/>
      <c r="H1023" s="238"/>
      <c r="I1023" s="254"/>
      <c r="J1023" s="211"/>
      <c r="K1023" s="211"/>
      <c r="L1023" s="211"/>
      <c r="M1023" s="211"/>
      <c r="N1023" s="211"/>
      <c r="O1023" s="211"/>
      <c r="P1023" s="211"/>
      <c r="Q1023" s="211"/>
      <c r="R1023" s="211"/>
      <c r="S1023" s="211"/>
      <c r="T1023" s="211"/>
      <c r="U1023" s="211"/>
      <c r="V1023" s="211"/>
      <c r="W1023" s="211"/>
      <c r="X1023" s="211"/>
      <c r="Y1023" s="211"/>
      <c r="Z1023" s="211"/>
      <c r="AA1023" s="211"/>
      <c r="AB1023" s="211"/>
      <c r="AC1023" s="211"/>
      <c r="AD1023" s="211"/>
      <c r="AE1023" s="211"/>
      <c r="AF1023" s="211"/>
      <c r="AG1023" s="211"/>
      <c r="AH1023" s="211"/>
      <c r="AI1023" s="211"/>
      <c r="AJ1023" s="211"/>
      <c r="AK1023" s="211"/>
      <c r="AL1023" s="211"/>
      <c r="AM1023" s="211"/>
      <c r="AN1023" s="211"/>
      <c r="AO1023" s="211"/>
      <c r="AP1023" s="211"/>
      <c r="AQ1023" s="211"/>
      <c r="AR1023" s="211"/>
      <c r="AS1023" s="211"/>
      <c r="AT1023" s="211"/>
      <c r="AU1023" s="211"/>
      <c r="AV1023" s="211"/>
      <c r="AW1023" s="211"/>
      <c r="AX1023" s="211"/>
      <c r="AY1023" s="211"/>
      <c r="AZ1023" s="211"/>
      <c r="BA1023" s="211"/>
      <c r="BB1023" s="211"/>
      <c r="BC1023" s="211"/>
      <c r="BD1023" s="211"/>
      <c r="BE1023" s="211"/>
      <c r="BF1023" s="211"/>
      <c r="BG1023" s="211"/>
      <c r="BH1023" s="211"/>
    </row>
    <row r="1024" spans="1:60" ht="12.75" outlineLevel="1">
      <c r="A1024" s="252"/>
      <c r="B1024" s="304" t="s">
        <v>701</v>
      </c>
      <c r="C1024" s="305"/>
      <c r="D1024" s="306"/>
      <c r="E1024" s="307"/>
      <c r="F1024" s="308"/>
      <c r="G1024" s="309"/>
      <c r="H1024" s="238"/>
      <c r="I1024" s="254"/>
      <c r="J1024" s="211"/>
      <c r="K1024" s="211"/>
      <c r="L1024" s="211"/>
      <c r="M1024" s="211"/>
      <c r="N1024" s="211"/>
      <c r="O1024" s="211"/>
      <c r="P1024" s="211"/>
      <c r="Q1024" s="211"/>
      <c r="R1024" s="211"/>
      <c r="S1024" s="211"/>
      <c r="T1024" s="211"/>
      <c r="U1024" s="211"/>
      <c r="V1024" s="211"/>
      <c r="W1024" s="211"/>
      <c r="X1024" s="211"/>
      <c r="Y1024" s="211"/>
      <c r="Z1024" s="211"/>
      <c r="AA1024" s="211"/>
      <c r="AB1024" s="211"/>
      <c r="AC1024" s="211">
        <v>0</v>
      </c>
      <c r="AD1024" s="211"/>
      <c r="AE1024" s="211"/>
      <c r="AF1024" s="211"/>
      <c r="AG1024" s="211"/>
      <c r="AH1024" s="211"/>
      <c r="AI1024" s="211"/>
      <c r="AJ1024" s="211"/>
      <c r="AK1024" s="211"/>
      <c r="AL1024" s="211"/>
      <c r="AM1024" s="211"/>
      <c r="AN1024" s="211"/>
      <c r="AO1024" s="211"/>
      <c r="AP1024" s="211"/>
      <c r="AQ1024" s="211"/>
      <c r="AR1024" s="211"/>
      <c r="AS1024" s="211"/>
      <c r="AT1024" s="211"/>
      <c r="AU1024" s="211"/>
      <c r="AV1024" s="211"/>
      <c r="AW1024" s="211"/>
      <c r="AX1024" s="211"/>
      <c r="AY1024" s="211"/>
      <c r="AZ1024" s="211"/>
      <c r="BA1024" s="211"/>
      <c r="BB1024" s="211"/>
      <c r="BC1024" s="211"/>
      <c r="BD1024" s="211"/>
      <c r="BE1024" s="211"/>
      <c r="BF1024" s="211"/>
      <c r="BG1024" s="211"/>
      <c r="BH1024" s="211"/>
    </row>
    <row r="1025" spans="1:60" ht="12.75" outlineLevel="1">
      <c r="A1025" s="252"/>
      <c r="B1025" s="304" t="s">
        <v>702</v>
      </c>
      <c r="C1025" s="305"/>
      <c r="D1025" s="306"/>
      <c r="E1025" s="307"/>
      <c r="F1025" s="308"/>
      <c r="G1025" s="309"/>
      <c r="H1025" s="238"/>
      <c r="I1025" s="254"/>
      <c r="J1025" s="211"/>
      <c r="K1025" s="211"/>
      <c r="L1025" s="211"/>
      <c r="M1025" s="211"/>
      <c r="N1025" s="211"/>
      <c r="O1025" s="211"/>
      <c r="P1025" s="211"/>
      <c r="Q1025" s="211"/>
      <c r="R1025" s="211"/>
      <c r="S1025" s="211"/>
      <c r="T1025" s="211"/>
      <c r="U1025" s="211"/>
      <c r="V1025" s="211"/>
      <c r="W1025" s="211"/>
      <c r="X1025" s="211"/>
      <c r="Y1025" s="211"/>
      <c r="Z1025" s="211"/>
      <c r="AA1025" s="211"/>
      <c r="AB1025" s="211"/>
      <c r="AC1025" s="211">
        <v>1</v>
      </c>
      <c r="AD1025" s="211"/>
      <c r="AE1025" s="211"/>
      <c r="AF1025" s="211"/>
      <c r="AG1025" s="211"/>
      <c r="AH1025" s="211"/>
      <c r="AI1025" s="211"/>
      <c r="AJ1025" s="211"/>
      <c r="AK1025" s="211"/>
      <c r="AL1025" s="211"/>
      <c r="AM1025" s="211"/>
      <c r="AN1025" s="211"/>
      <c r="AO1025" s="211"/>
      <c r="AP1025" s="211"/>
      <c r="AQ1025" s="211"/>
      <c r="AR1025" s="211"/>
      <c r="AS1025" s="211"/>
      <c r="AT1025" s="211"/>
      <c r="AU1025" s="211"/>
      <c r="AV1025" s="211"/>
      <c r="AW1025" s="211"/>
      <c r="AX1025" s="211"/>
      <c r="AY1025" s="211"/>
      <c r="AZ1025" s="211"/>
      <c r="BA1025" s="211"/>
      <c r="BB1025" s="211"/>
      <c r="BC1025" s="211"/>
      <c r="BD1025" s="211"/>
      <c r="BE1025" s="211"/>
      <c r="BF1025" s="211"/>
      <c r="BG1025" s="211"/>
      <c r="BH1025" s="211"/>
    </row>
    <row r="1026" spans="1:60" ht="12.75" outlineLevel="1">
      <c r="A1026" s="251">
        <v>106</v>
      </c>
      <c r="B1026" s="224" t="s">
        <v>703</v>
      </c>
      <c r="C1026" s="241" t="s">
        <v>704</v>
      </c>
      <c r="D1026" s="227" t="s">
        <v>161</v>
      </c>
      <c r="E1026" s="231">
        <v>45.675</v>
      </c>
      <c r="F1026" s="236"/>
      <c r="G1026" s="237">
        <f>ROUND(E1026*F1026,2)</f>
        <v>0</v>
      </c>
      <c r="H1026" s="238" t="s">
        <v>564</v>
      </c>
      <c r="I1026" s="254" t="s">
        <v>163</v>
      </c>
      <c r="J1026" s="211"/>
      <c r="K1026" s="211"/>
      <c r="L1026" s="211"/>
      <c r="M1026" s="211"/>
      <c r="N1026" s="211"/>
      <c r="O1026" s="211"/>
      <c r="P1026" s="211"/>
      <c r="Q1026" s="211"/>
      <c r="R1026" s="211"/>
      <c r="S1026" s="211"/>
      <c r="T1026" s="211"/>
      <c r="U1026" s="211"/>
      <c r="V1026" s="211"/>
      <c r="W1026" s="211"/>
      <c r="X1026" s="211"/>
      <c r="Y1026" s="211"/>
      <c r="Z1026" s="211"/>
      <c r="AA1026" s="211"/>
      <c r="AB1026" s="211"/>
      <c r="AC1026" s="211"/>
      <c r="AD1026" s="211"/>
      <c r="AE1026" s="211" t="s">
        <v>164</v>
      </c>
      <c r="AF1026" s="211"/>
      <c r="AG1026" s="211"/>
      <c r="AH1026" s="211"/>
      <c r="AI1026" s="211"/>
      <c r="AJ1026" s="211"/>
      <c r="AK1026" s="211"/>
      <c r="AL1026" s="211"/>
      <c r="AM1026" s="211">
        <v>21</v>
      </c>
      <c r="AN1026" s="211"/>
      <c r="AO1026" s="211"/>
      <c r="AP1026" s="211"/>
      <c r="AQ1026" s="211"/>
      <c r="AR1026" s="211"/>
      <c r="AS1026" s="211"/>
      <c r="AT1026" s="211"/>
      <c r="AU1026" s="211"/>
      <c r="AV1026" s="211"/>
      <c r="AW1026" s="211"/>
      <c r="AX1026" s="211"/>
      <c r="AY1026" s="211"/>
      <c r="AZ1026" s="211"/>
      <c r="BA1026" s="211"/>
      <c r="BB1026" s="211"/>
      <c r="BC1026" s="211"/>
      <c r="BD1026" s="211"/>
      <c r="BE1026" s="211"/>
      <c r="BF1026" s="211"/>
      <c r="BG1026" s="211"/>
      <c r="BH1026" s="211"/>
    </row>
    <row r="1027" spans="1:60" ht="12.75" outlineLevel="1">
      <c r="A1027" s="252"/>
      <c r="B1027" s="225"/>
      <c r="C1027" s="242" t="s">
        <v>245</v>
      </c>
      <c r="D1027" s="228"/>
      <c r="E1027" s="232"/>
      <c r="F1027" s="237"/>
      <c r="G1027" s="237"/>
      <c r="H1027" s="238"/>
      <c r="I1027" s="254"/>
      <c r="J1027" s="211"/>
      <c r="K1027" s="211"/>
      <c r="L1027" s="211"/>
      <c r="M1027" s="211"/>
      <c r="N1027" s="211"/>
      <c r="O1027" s="211"/>
      <c r="P1027" s="211"/>
      <c r="Q1027" s="211"/>
      <c r="R1027" s="211"/>
      <c r="S1027" s="211"/>
      <c r="T1027" s="211"/>
      <c r="U1027" s="211"/>
      <c r="V1027" s="211"/>
      <c r="W1027" s="211"/>
      <c r="X1027" s="211"/>
      <c r="Y1027" s="211"/>
      <c r="Z1027" s="211"/>
      <c r="AA1027" s="211"/>
      <c r="AB1027" s="211"/>
      <c r="AC1027" s="211"/>
      <c r="AD1027" s="211"/>
      <c r="AE1027" s="211"/>
      <c r="AF1027" s="211"/>
      <c r="AG1027" s="211"/>
      <c r="AH1027" s="211"/>
      <c r="AI1027" s="211"/>
      <c r="AJ1027" s="211"/>
      <c r="AK1027" s="211"/>
      <c r="AL1027" s="211"/>
      <c r="AM1027" s="211"/>
      <c r="AN1027" s="211"/>
      <c r="AO1027" s="211"/>
      <c r="AP1027" s="211"/>
      <c r="AQ1027" s="211"/>
      <c r="AR1027" s="211"/>
      <c r="AS1027" s="211"/>
      <c r="AT1027" s="211"/>
      <c r="AU1027" s="211"/>
      <c r="AV1027" s="211"/>
      <c r="AW1027" s="211"/>
      <c r="AX1027" s="211"/>
      <c r="AY1027" s="211"/>
      <c r="AZ1027" s="211"/>
      <c r="BA1027" s="211"/>
      <c r="BB1027" s="211"/>
      <c r="BC1027" s="211"/>
      <c r="BD1027" s="211"/>
      <c r="BE1027" s="211"/>
      <c r="BF1027" s="211"/>
      <c r="BG1027" s="211"/>
      <c r="BH1027" s="211"/>
    </row>
    <row r="1028" spans="1:60" ht="12.75" outlineLevel="1">
      <c r="A1028" s="252"/>
      <c r="B1028" s="225"/>
      <c r="C1028" s="242" t="s">
        <v>252</v>
      </c>
      <c r="D1028" s="228"/>
      <c r="E1028" s="232"/>
      <c r="F1028" s="237"/>
      <c r="G1028" s="237"/>
      <c r="H1028" s="238"/>
      <c r="I1028" s="254"/>
      <c r="J1028" s="211"/>
      <c r="K1028" s="211"/>
      <c r="L1028" s="211"/>
      <c r="M1028" s="211"/>
      <c r="N1028" s="211"/>
      <c r="O1028" s="211"/>
      <c r="P1028" s="211"/>
      <c r="Q1028" s="211"/>
      <c r="R1028" s="211"/>
      <c r="S1028" s="211"/>
      <c r="T1028" s="211"/>
      <c r="U1028" s="211"/>
      <c r="V1028" s="211"/>
      <c r="W1028" s="211"/>
      <c r="X1028" s="211"/>
      <c r="Y1028" s="211"/>
      <c r="Z1028" s="211"/>
      <c r="AA1028" s="211"/>
      <c r="AB1028" s="211"/>
      <c r="AC1028" s="211"/>
      <c r="AD1028" s="211"/>
      <c r="AE1028" s="211"/>
      <c r="AF1028" s="211"/>
      <c r="AG1028" s="211"/>
      <c r="AH1028" s="211"/>
      <c r="AI1028" s="211"/>
      <c r="AJ1028" s="211"/>
      <c r="AK1028" s="211"/>
      <c r="AL1028" s="211"/>
      <c r="AM1028" s="211"/>
      <c r="AN1028" s="211"/>
      <c r="AO1028" s="211"/>
      <c r="AP1028" s="211"/>
      <c r="AQ1028" s="211"/>
      <c r="AR1028" s="211"/>
      <c r="AS1028" s="211"/>
      <c r="AT1028" s="211"/>
      <c r="AU1028" s="211"/>
      <c r="AV1028" s="211"/>
      <c r="AW1028" s="211"/>
      <c r="AX1028" s="211"/>
      <c r="AY1028" s="211"/>
      <c r="AZ1028" s="211"/>
      <c r="BA1028" s="211"/>
      <c r="BB1028" s="211"/>
      <c r="BC1028" s="211"/>
      <c r="BD1028" s="211"/>
      <c r="BE1028" s="211"/>
      <c r="BF1028" s="211"/>
      <c r="BG1028" s="211"/>
      <c r="BH1028" s="211"/>
    </row>
    <row r="1029" spans="1:60" ht="12.75" outlineLevel="1">
      <c r="A1029" s="252"/>
      <c r="B1029" s="225"/>
      <c r="C1029" s="243" t="s">
        <v>167</v>
      </c>
      <c r="D1029" s="229"/>
      <c r="E1029" s="233"/>
      <c r="F1029" s="237"/>
      <c r="G1029" s="237"/>
      <c r="H1029" s="238"/>
      <c r="I1029" s="254"/>
      <c r="J1029" s="211"/>
      <c r="K1029" s="211"/>
      <c r="L1029" s="211"/>
      <c r="M1029" s="211"/>
      <c r="N1029" s="211"/>
      <c r="O1029" s="211"/>
      <c r="P1029" s="211"/>
      <c r="Q1029" s="211"/>
      <c r="R1029" s="211"/>
      <c r="S1029" s="211"/>
      <c r="T1029" s="211"/>
      <c r="U1029" s="211"/>
      <c r="V1029" s="211"/>
      <c r="W1029" s="211"/>
      <c r="X1029" s="211"/>
      <c r="Y1029" s="211"/>
      <c r="Z1029" s="211"/>
      <c r="AA1029" s="211"/>
      <c r="AB1029" s="211"/>
      <c r="AC1029" s="211"/>
      <c r="AD1029" s="211"/>
      <c r="AE1029" s="211"/>
      <c r="AF1029" s="211"/>
      <c r="AG1029" s="211"/>
      <c r="AH1029" s="211"/>
      <c r="AI1029" s="211"/>
      <c r="AJ1029" s="211"/>
      <c r="AK1029" s="211"/>
      <c r="AL1029" s="211"/>
      <c r="AM1029" s="211"/>
      <c r="AN1029" s="211"/>
      <c r="AO1029" s="211"/>
      <c r="AP1029" s="211"/>
      <c r="AQ1029" s="211"/>
      <c r="AR1029" s="211"/>
      <c r="AS1029" s="211"/>
      <c r="AT1029" s="211"/>
      <c r="AU1029" s="211"/>
      <c r="AV1029" s="211"/>
      <c r="AW1029" s="211"/>
      <c r="AX1029" s="211"/>
      <c r="AY1029" s="211"/>
      <c r="AZ1029" s="211"/>
      <c r="BA1029" s="211"/>
      <c r="BB1029" s="211"/>
      <c r="BC1029" s="211"/>
      <c r="BD1029" s="211"/>
      <c r="BE1029" s="211"/>
      <c r="BF1029" s="211"/>
      <c r="BG1029" s="211"/>
      <c r="BH1029" s="211"/>
    </row>
    <row r="1030" spans="1:60" ht="12.75" outlineLevel="1">
      <c r="A1030" s="252"/>
      <c r="B1030" s="225"/>
      <c r="C1030" s="242" t="s">
        <v>253</v>
      </c>
      <c r="D1030" s="228"/>
      <c r="E1030" s="232">
        <v>45.675</v>
      </c>
      <c r="F1030" s="237"/>
      <c r="G1030" s="237"/>
      <c r="H1030" s="238"/>
      <c r="I1030" s="254"/>
      <c r="J1030" s="211"/>
      <c r="K1030" s="211"/>
      <c r="L1030" s="211"/>
      <c r="M1030" s="211"/>
      <c r="N1030" s="211"/>
      <c r="O1030" s="211"/>
      <c r="P1030" s="211"/>
      <c r="Q1030" s="211"/>
      <c r="R1030" s="211"/>
      <c r="S1030" s="211"/>
      <c r="T1030" s="211"/>
      <c r="U1030" s="211"/>
      <c r="V1030" s="211"/>
      <c r="W1030" s="211"/>
      <c r="X1030" s="211"/>
      <c r="Y1030" s="211"/>
      <c r="Z1030" s="211"/>
      <c r="AA1030" s="211"/>
      <c r="AB1030" s="211"/>
      <c r="AC1030" s="211"/>
      <c r="AD1030" s="211"/>
      <c r="AE1030" s="211"/>
      <c r="AF1030" s="211"/>
      <c r="AG1030" s="211"/>
      <c r="AH1030" s="211"/>
      <c r="AI1030" s="211"/>
      <c r="AJ1030" s="211"/>
      <c r="AK1030" s="211"/>
      <c r="AL1030" s="211"/>
      <c r="AM1030" s="211"/>
      <c r="AN1030" s="211"/>
      <c r="AO1030" s="211"/>
      <c r="AP1030" s="211"/>
      <c r="AQ1030" s="211"/>
      <c r="AR1030" s="211"/>
      <c r="AS1030" s="211"/>
      <c r="AT1030" s="211"/>
      <c r="AU1030" s="211"/>
      <c r="AV1030" s="211"/>
      <c r="AW1030" s="211"/>
      <c r="AX1030" s="211"/>
      <c r="AY1030" s="211"/>
      <c r="AZ1030" s="211"/>
      <c r="BA1030" s="211"/>
      <c r="BB1030" s="211"/>
      <c r="BC1030" s="211"/>
      <c r="BD1030" s="211"/>
      <c r="BE1030" s="211"/>
      <c r="BF1030" s="211"/>
      <c r="BG1030" s="211"/>
      <c r="BH1030" s="211"/>
    </row>
    <row r="1031" spans="1:60" ht="12.75" outlineLevel="1">
      <c r="A1031" s="252"/>
      <c r="B1031" s="225"/>
      <c r="C1031" s="310"/>
      <c r="D1031" s="311"/>
      <c r="E1031" s="312"/>
      <c r="F1031" s="313"/>
      <c r="G1031" s="314"/>
      <c r="H1031" s="238"/>
      <c r="I1031" s="254"/>
      <c r="J1031" s="211"/>
      <c r="K1031" s="211"/>
      <c r="L1031" s="211"/>
      <c r="M1031" s="211"/>
      <c r="N1031" s="211"/>
      <c r="O1031" s="211"/>
      <c r="P1031" s="211"/>
      <c r="Q1031" s="211"/>
      <c r="R1031" s="211"/>
      <c r="S1031" s="211"/>
      <c r="T1031" s="211"/>
      <c r="U1031" s="211"/>
      <c r="V1031" s="211"/>
      <c r="W1031" s="211"/>
      <c r="X1031" s="211"/>
      <c r="Y1031" s="211"/>
      <c r="Z1031" s="211"/>
      <c r="AA1031" s="211"/>
      <c r="AB1031" s="211"/>
      <c r="AC1031" s="211"/>
      <c r="AD1031" s="211"/>
      <c r="AE1031" s="211"/>
      <c r="AF1031" s="211"/>
      <c r="AG1031" s="211"/>
      <c r="AH1031" s="211"/>
      <c r="AI1031" s="211"/>
      <c r="AJ1031" s="211"/>
      <c r="AK1031" s="211"/>
      <c r="AL1031" s="211"/>
      <c r="AM1031" s="211"/>
      <c r="AN1031" s="211"/>
      <c r="AO1031" s="211"/>
      <c r="AP1031" s="211"/>
      <c r="AQ1031" s="211"/>
      <c r="AR1031" s="211"/>
      <c r="AS1031" s="211"/>
      <c r="AT1031" s="211"/>
      <c r="AU1031" s="211"/>
      <c r="AV1031" s="211"/>
      <c r="AW1031" s="211"/>
      <c r="AX1031" s="211"/>
      <c r="AY1031" s="211"/>
      <c r="AZ1031" s="211"/>
      <c r="BA1031" s="211"/>
      <c r="BB1031" s="211"/>
      <c r="BC1031" s="211"/>
      <c r="BD1031" s="211"/>
      <c r="BE1031" s="211"/>
      <c r="BF1031" s="211"/>
      <c r="BG1031" s="211"/>
      <c r="BH1031" s="211"/>
    </row>
    <row r="1032" spans="1:60" ht="12.75" outlineLevel="1">
      <c r="A1032" s="252"/>
      <c r="B1032" s="304" t="s">
        <v>705</v>
      </c>
      <c r="C1032" s="305"/>
      <c r="D1032" s="306"/>
      <c r="E1032" s="307"/>
      <c r="F1032" s="308"/>
      <c r="G1032" s="309"/>
      <c r="H1032" s="238"/>
      <c r="I1032" s="254"/>
      <c r="J1032" s="211"/>
      <c r="K1032" s="211"/>
      <c r="L1032" s="211"/>
      <c r="M1032" s="211"/>
      <c r="N1032" s="211"/>
      <c r="O1032" s="211"/>
      <c r="P1032" s="211"/>
      <c r="Q1032" s="211"/>
      <c r="R1032" s="211"/>
      <c r="S1032" s="211"/>
      <c r="T1032" s="211"/>
      <c r="U1032" s="211"/>
      <c r="V1032" s="211"/>
      <c r="W1032" s="211"/>
      <c r="X1032" s="211"/>
      <c r="Y1032" s="211"/>
      <c r="Z1032" s="211"/>
      <c r="AA1032" s="211"/>
      <c r="AB1032" s="211"/>
      <c r="AC1032" s="211">
        <v>0</v>
      </c>
      <c r="AD1032" s="211"/>
      <c r="AE1032" s="211"/>
      <c r="AF1032" s="211"/>
      <c r="AG1032" s="211"/>
      <c r="AH1032" s="211"/>
      <c r="AI1032" s="211"/>
      <c r="AJ1032" s="211"/>
      <c r="AK1032" s="211"/>
      <c r="AL1032" s="211"/>
      <c r="AM1032" s="211"/>
      <c r="AN1032" s="211"/>
      <c r="AO1032" s="211"/>
      <c r="AP1032" s="211"/>
      <c r="AQ1032" s="211"/>
      <c r="AR1032" s="211"/>
      <c r="AS1032" s="211"/>
      <c r="AT1032" s="211"/>
      <c r="AU1032" s="211"/>
      <c r="AV1032" s="211"/>
      <c r="AW1032" s="211"/>
      <c r="AX1032" s="211"/>
      <c r="AY1032" s="211"/>
      <c r="AZ1032" s="211"/>
      <c r="BA1032" s="211"/>
      <c r="BB1032" s="211"/>
      <c r="BC1032" s="211"/>
      <c r="BD1032" s="211"/>
      <c r="BE1032" s="211"/>
      <c r="BF1032" s="211"/>
      <c r="BG1032" s="211"/>
      <c r="BH1032" s="211"/>
    </row>
    <row r="1033" spans="1:60" ht="12.75" outlineLevel="1">
      <c r="A1033" s="252"/>
      <c r="B1033" s="304" t="s">
        <v>706</v>
      </c>
      <c r="C1033" s="305"/>
      <c r="D1033" s="306"/>
      <c r="E1033" s="307"/>
      <c r="F1033" s="308"/>
      <c r="G1033" s="309"/>
      <c r="H1033" s="238"/>
      <c r="I1033" s="254"/>
      <c r="J1033" s="211"/>
      <c r="K1033" s="211"/>
      <c r="L1033" s="211"/>
      <c r="M1033" s="211"/>
      <c r="N1033" s="211"/>
      <c r="O1033" s="211"/>
      <c r="P1033" s="211"/>
      <c r="Q1033" s="211"/>
      <c r="R1033" s="211"/>
      <c r="S1033" s="211"/>
      <c r="T1033" s="211"/>
      <c r="U1033" s="211"/>
      <c r="V1033" s="211"/>
      <c r="W1033" s="211"/>
      <c r="X1033" s="211"/>
      <c r="Y1033" s="211"/>
      <c r="Z1033" s="211"/>
      <c r="AA1033" s="211"/>
      <c r="AB1033" s="211"/>
      <c r="AC1033" s="211"/>
      <c r="AD1033" s="211"/>
      <c r="AE1033" s="211" t="s">
        <v>179</v>
      </c>
      <c r="AF1033" s="211"/>
      <c r="AG1033" s="211"/>
      <c r="AH1033" s="211"/>
      <c r="AI1033" s="211"/>
      <c r="AJ1033" s="211"/>
      <c r="AK1033" s="211"/>
      <c r="AL1033" s="211"/>
      <c r="AM1033" s="211"/>
      <c r="AN1033" s="211"/>
      <c r="AO1033" s="211"/>
      <c r="AP1033" s="211"/>
      <c r="AQ1033" s="211"/>
      <c r="AR1033" s="211"/>
      <c r="AS1033" s="211"/>
      <c r="AT1033" s="211"/>
      <c r="AU1033" s="211"/>
      <c r="AV1033" s="211"/>
      <c r="AW1033" s="211"/>
      <c r="AX1033" s="211"/>
      <c r="AY1033" s="211"/>
      <c r="AZ1033" s="211"/>
      <c r="BA1033" s="211"/>
      <c r="BB1033" s="211"/>
      <c r="BC1033" s="211"/>
      <c r="BD1033" s="211"/>
      <c r="BE1033" s="211"/>
      <c r="BF1033" s="211"/>
      <c r="BG1033" s="211"/>
      <c r="BH1033" s="211"/>
    </row>
    <row r="1034" spans="1:60" ht="12.75" outlineLevel="1">
      <c r="A1034" s="251">
        <v>107</v>
      </c>
      <c r="B1034" s="224" t="s">
        <v>707</v>
      </c>
      <c r="C1034" s="241" t="s">
        <v>708</v>
      </c>
      <c r="D1034" s="227" t="s">
        <v>161</v>
      </c>
      <c r="E1034" s="231">
        <v>288.28</v>
      </c>
      <c r="F1034" s="236"/>
      <c r="G1034" s="237">
        <f>ROUND(E1034*F1034,2)</f>
        <v>0</v>
      </c>
      <c r="H1034" s="238" t="s">
        <v>709</v>
      </c>
      <c r="I1034" s="254" t="s">
        <v>163</v>
      </c>
      <c r="J1034" s="211"/>
      <c r="K1034" s="211"/>
      <c r="L1034" s="211"/>
      <c r="M1034" s="211"/>
      <c r="N1034" s="211"/>
      <c r="O1034" s="211"/>
      <c r="P1034" s="211"/>
      <c r="Q1034" s="211"/>
      <c r="R1034" s="211"/>
      <c r="S1034" s="211"/>
      <c r="T1034" s="211"/>
      <c r="U1034" s="211"/>
      <c r="V1034" s="211"/>
      <c r="W1034" s="211"/>
      <c r="X1034" s="211"/>
      <c r="Y1034" s="211"/>
      <c r="Z1034" s="211"/>
      <c r="AA1034" s="211"/>
      <c r="AB1034" s="211"/>
      <c r="AC1034" s="211"/>
      <c r="AD1034" s="211"/>
      <c r="AE1034" s="211" t="s">
        <v>164</v>
      </c>
      <c r="AF1034" s="211"/>
      <c r="AG1034" s="211"/>
      <c r="AH1034" s="211"/>
      <c r="AI1034" s="211"/>
      <c r="AJ1034" s="211"/>
      <c r="AK1034" s="211"/>
      <c r="AL1034" s="211"/>
      <c r="AM1034" s="211">
        <v>21</v>
      </c>
      <c r="AN1034" s="211"/>
      <c r="AO1034" s="211"/>
      <c r="AP1034" s="211"/>
      <c r="AQ1034" s="211"/>
      <c r="AR1034" s="211"/>
      <c r="AS1034" s="211"/>
      <c r="AT1034" s="211"/>
      <c r="AU1034" s="211"/>
      <c r="AV1034" s="211"/>
      <c r="AW1034" s="211"/>
      <c r="AX1034" s="211"/>
      <c r="AY1034" s="211"/>
      <c r="AZ1034" s="211"/>
      <c r="BA1034" s="211"/>
      <c r="BB1034" s="211"/>
      <c r="BC1034" s="211"/>
      <c r="BD1034" s="211"/>
      <c r="BE1034" s="211"/>
      <c r="BF1034" s="211"/>
      <c r="BG1034" s="211"/>
      <c r="BH1034" s="211"/>
    </row>
    <row r="1035" spans="1:60" ht="12.75" outlineLevel="1">
      <c r="A1035" s="252"/>
      <c r="B1035" s="225"/>
      <c r="C1035" s="242" t="s">
        <v>165</v>
      </c>
      <c r="D1035" s="228"/>
      <c r="E1035" s="232"/>
      <c r="F1035" s="237"/>
      <c r="G1035" s="237"/>
      <c r="H1035" s="238"/>
      <c r="I1035" s="254"/>
      <c r="J1035" s="211"/>
      <c r="K1035" s="211"/>
      <c r="L1035" s="211"/>
      <c r="M1035" s="211"/>
      <c r="N1035" s="211"/>
      <c r="O1035" s="211"/>
      <c r="P1035" s="211"/>
      <c r="Q1035" s="211"/>
      <c r="R1035" s="211"/>
      <c r="S1035" s="211"/>
      <c r="T1035" s="211"/>
      <c r="U1035" s="211"/>
      <c r="V1035" s="211"/>
      <c r="W1035" s="211"/>
      <c r="X1035" s="211"/>
      <c r="Y1035" s="211"/>
      <c r="Z1035" s="211"/>
      <c r="AA1035" s="211"/>
      <c r="AB1035" s="211"/>
      <c r="AC1035" s="211"/>
      <c r="AD1035" s="211"/>
      <c r="AE1035" s="211"/>
      <c r="AF1035" s="211"/>
      <c r="AG1035" s="211"/>
      <c r="AH1035" s="211"/>
      <c r="AI1035" s="211"/>
      <c r="AJ1035" s="211"/>
      <c r="AK1035" s="211"/>
      <c r="AL1035" s="211"/>
      <c r="AM1035" s="211"/>
      <c r="AN1035" s="211"/>
      <c r="AO1035" s="211"/>
      <c r="AP1035" s="211"/>
      <c r="AQ1035" s="211"/>
      <c r="AR1035" s="211"/>
      <c r="AS1035" s="211"/>
      <c r="AT1035" s="211"/>
      <c r="AU1035" s="211"/>
      <c r="AV1035" s="211"/>
      <c r="AW1035" s="211"/>
      <c r="AX1035" s="211"/>
      <c r="AY1035" s="211"/>
      <c r="AZ1035" s="211"/>
      <c r="BA1035" s="211"/>
      <c r="BB1035" s="211"/>
      <c r="BC1035" s="211"/>
      <c r="BD1035" s="211"/>
      <c r="BE1035" s="211"/>
      <c r="BF1035" s="211"/>
      <c r="BG1035" s="211"/>
      <c r="BH1035" s="211"/>
    </row>
    <row r="1036" spans="1:60" ht="12.75" outlineLevel="1">
      <c r="A1036" s="252"/>
      <c r="B1036" s="225"/>
      <c r="C1036" s="242" t="s">
        <v>392</v>
      </c>
      <c r="D1036" s="228"/>
      <c r="E1036" s="232"/>
      <c r="F1036" s="237"/>
      <c r="G1036" s="237"/>
      <c r="H1036" s="238"/>
      <c r="I1036" s="254"/>
      <c r="J1036" s="211"/>
      <c r="K1036" s="211"/>
      <c r="L1036" s="211"/>
      <c r="M1036" s="211"/>
      <c r="N1036" s="211"/>
      <c r="O1036" s="211"/>
      <c r="P1036" s="211"/>
      <c r="Q1036" s="211"/>
      <c r="R1036" s="211"/>
      <c r="S1036" s="211"/>
      <c r="T1036" s="211"/>
      <c r="U1036" s="211"/>
      <c r="V1036" s="211"/>
      <c r="W1036" s="211"/>
      <c r="X1036" s="211"/>
      <c r="Y1036" s="211"/>
      <c r="Z1036" s="211"/>
      <c r="AA1036" s="211"/>
      <c r="AB1036" s="211"/>
      <c r="AC1036" s="211"/>
      <c r="AD1036" s="211"/>
      <c r="AE1036" s="211"/>
      <c r="AF1036" s="211"/>
      <c r="AG1036" s="211"/>
      <c r="AH1036" s="211"/>
      <c r="AI1036" s="211"/>
      <c r="AJ1036" s="211"/>
      <c r="AK1036" s="211"/>
      <c r="AL1036" s="211"/>
      <c r="AM1036" s="211"/>
      <c r="AN1036" s="211"/>
      <c r="AO1036" s="211"/>
      <c r="AP1036" s="211"/>
      <c r="AQ1036" s="211"/>
      <c r="AR1036" s="211"/>
      <c r="AS1036" s="211"/>
      <c r="AT1036" s="211"/>
      <c r="AU1036" s="211"/>
      <c r="AV1036" s="211"/>
      <c r="AW1036" s="211"/>
      <c r="AX1036" s="211"/>
      <c r="AY1036" s="211"/>
      <c r="AZ1036" s="211"/>
      <c r="BA1036" s="211"/>
      <c r="BB1036" s="211"/>
      <c r="BC1036" s="211"/>
      <c r="BD1036" s="211"/>
      <c r="BE1036" s="211"/>
      <c r="BF1036" s="211"/>
      <c r="BG1036" s="211"/>
      <c r="BH1036" s="211"/>
    </row>
    <row r="1037" spans="1:60" ht="12.75" outlineLevel="1">
      <c r="A1037" s="252"/>
      <c r="B1037" s="225"/>
      <c r="C1037" s="243" t="s">
        <v>167</v>
      </c>
      <c r="D1037" s="229"/>
      <c r="E1037" s="233"/>
      <c r="F1037" s="237"/>
      <c r="G1037" s="237"/>
      <c r="H1037" s="238"/>
      <c r="I1037" s="254"/>
      <c r="J1037" s="211"/>
      <c r="K1037" s="211"/>
      <c r="L1037" s="211"/>
      <c r="M1037" s="211"/>
      <c r="N1037" s="211"/>
      <c r="O1037" s="211"/>
      <c r="P1037" s="211"/>
      <c r="Q1037" s="211"/>
      <c r="R1037" s="211"/>
      <c r="S1037" s="211"/>
      <c r="T1037" s="211"/>
      <c r="U1037" s="211"/>
      <c r="V1037" s="211"/>
      <c r="W1037" s="211"/>
      <c r="X1037" s="211"/>
      <c r="Y1037" s="211"/>
      <c r="Z1037" s="211"/>
      <c r="AA1037" s="211"/>
      <c r="AB1037" s="211"/>
      <c r="AC1037" s="211"/>
      <c r="AD1037" s="211"/>
      <c r="AE1037" s="211"/>
      <c r="AF1037" s="211"/>
      <c r="AG1037" s="211"/>
      <c r="AH1037" s="211"/>
      <c r="AI1037" s="211"/>
      <c r="AJ1037" s="211"/>
      <c r="AK1037" s="211"/>
      <c r="AL1037" s="211"/>
      <c r="AM1037" s="211"/>
      <c r="AN1037" s="211"/>
      <c r="AO1037" s="211"/>
      <c r="AP1037" s="211"/>
      <c r="AQ1037" s="211"/>
      <c r="AR1037" s="211"/>
      <c r="AS1037" s="211"/>
      <c r="AT1037" s="211"/>
      <c r="AU1037" s="211"/>
      <c r="AV1037" s="211"/>
      <c r="AW1037" s="211"/>
      <c r="AX1037" s="211"/>
      <c r="AY1037" s="211"/>
      <c r="AZ1037" s="211"/>
      <c r="BA1037" s="211"/>
      <c r="BB1037" s="211"/>
      <c r="BC1037" s="211"/>
      <c r="BD1037" s="211"/>
      <c r="BE1037" s="211"/>
      <c r="BF1037" s="211"/>
      <c r="BG1037" s="211"/>
      <c r="BH1037" s="211"/>
    </row>
    <row r="1038" spans="1:60" ht="12.75" outlineLevel="1">
      <c r="A1038" s="252"/>
      <c r="B1038" s="225"/>
      <c r="C1038" s="242" t="s">
        <v>710</v>
      </c>
      <c r="D1038" s="228"/>
      <c r="E1038" s="232">
        <v>42.4</v>
      </c>
      <c r="F1038" s="237"/>
      <c r="G1038" s="237"/>
      <c r="H1038" s="238"/>
      <c r="I1038" s="254"/>
      <c r="J1038" s="211"/>
      <c r="K1038" s="211"/>
      <c r="L1038" s="211"/>
      <c r="M1038" s="211"/>
      <c r="N1038" s="211"/>
      <c r="O1038" s="211"/>
      <c r="P1038" s="211"/>
      <c r="Q1038" s="211"/>
      <c r="R1038" s="211"/>
      <c r="S1038" s="211"/>
      <c r="T1038" s="211"/>
      <c r="U1038" s="211"/>
      <c r="V1038" s="211"/>
      <c r="W1038" s="211"/>
      <c r="X1038" s="211"/>
      <c r="Y1038" s="211"/>
      <c r="Z1038" s="211"/>
      <c r="AA1038" s="211"/>
      <c r="AB1038" s="211"/>
      <c r="AC1038" s="211"/>
      <c r="AD1038" s="211"/>
      <c r="AE1038" s="211"/>
      <c r="AF1038" s="211"/>
      <c r="AG1038" s="211"/>
      <c r="AH1038" s="211"/>
      <c r="AI1038" s="211"/>
      <c r="AJ1038" s="211"/>
      <c r="AK1038" s="211"/>
      <c r="AL1038" s="211"/>
      <c r="AM1038" s="211"/>
      <c r="AN1038" s="211"/>
      <c r="AO1038" s="211"/>
      <c r="AP1038" s="211"/>
      <c r="AQ1038" s="211"/>
      <c r="AR1038" s="211"/>
      <c r="AS1038" s="211"/>
      <c r="AT1038" s="211"/>
      <c r="AU1038" s="211"/>
      <c r="AV1038" s="211"/>
      <c r="AW1038" s="211"/>
      <c r="AX1038" s="211"/>
      <c r="AY1038" s="211"/>
      <c r="AZ1038" s="211"/>
      <c r="BA1038" s="211"/>
      <c r="BB1038" s="211"/>
      <c r="BC1038" s="211"/>
      <c r="BD1038" s="211"/>
      <c r="BE1038" s="211"/>
      <c r="BF1038" s="211"/>
      <c r="BG1038" s="211"/>
      <c r="BH1038" s="211"/>
    </row>
    <row r="1039" spans="1:60" ht="12.75" outlineLevel="1">
      <c r="A1039" s="252"/>
      <c r="B1039" s="225"/>
      <c r="C1039" s="242" t="s">
        <v>394</v>
      </c>
      <c r="D1039" s="228"/>
      <c r="E1039" s="232"/>
      <c r="F1039" s="237"/>
      <c r="G1039" s="237"/>
      <c r="H1039" s="238"/>
      <c r="I1039" s="254"/>
      <c r="J1039" s="211"/>
      <c r="K1039" s="211"/>
      <c r="L1039" s="211"/>
      <c r="M1039" s="211"/>
      <c r="N1039" s="211"/>
      <c r="O1039" s="211"/>
      <c r="P1039" s="211"/>
      <c r="Q1039" s="211"/>
      <c r="R1039" s="211"/>
      <c r="S1039" s="211"/>
      <c r="T1039" s="211"/>
      <c r="U1039" s="211"/>
      <c r="V1039" s="211"/>
      <c r="W1039" s="211"/>
      <c r="X1039" s="211"/>
      <c r="Y1039" s="211"/>
      <c r="Z1039" s="211"/>
      <c r="AA1039" s="211"/>
      <c r="AB1039" s="211"/>
      <c r="AC1039" s="211"/>
      <c r="AD1039" s="211"/>
      <c r="AE1039" s="211"/>
      <c r="AF1039" s="211"/>
      <c r="AG1039" s="211"/>
      <c r="AH1039" s="211"/>
      <c r="AI1039" s="211"/>
      <c r="AJ1039" s="211"/>
      <c r="AK1039" s="211"/>
      <c r="AL1039" s="211"/>
      <c r="AM1039" s="211"/>
      <c r="AN1039" s="211"/>
      <c r="AO1039" s="211"/>
      <c r="AP1039" s="211"/>
      <c r="AQ1039" s="211"/>
      <c r="AR1039" s="211"/>
      <c r="AS1039" s="211"/>
      <c r="AT1039" s="211"/>
      <c r="AU1039" s="211"/>
      <c r="AV1039" s="211"/>
      <c r="AW1039" s="211"/>
      <c r="AX1039" s="211"/>
      <c r="AY1039" s="211"/>
      <c r="AZ1039" s="211"/>
      <c r="BA1039" s="211"/>
      <c r="BB1039" s="211"/>
      <c r="BC1039" s="211"/>
      <c r="BD1039" s="211"/>
      <c r="BE1039" s="211"/>
      <c r="BF1039" s="211"/>
      <c r="BG1039" s="211"/>
      <c r="BH1039" s="211"/>
    </row>
    <row r="1040" spans="1:60" ht="12.75" outlineLevel="1">
      <c r="A1040" s="252"/>
      <c r="B1040" s="225"/>
      <c r="C1040" s="243" t="s">
        <v>167</v>
      </c>
      <c r="D1040" s="229"/>
      <c r="E1040" s="233">
        <v>42.4</v>
      </c>
      <c r="F1040" s="237"/>
      <c r="G1040" s="237"/>
      <c r="H1040" s="238"/>
      <c r="I1040" s="254"/>
      <c r="J1040" s="211"/>
      <c r="K1040" s="211"/>
      <c r="L1040" s="211"/>
      <c r="M1040" s="211"/>
      <c r="N1040" s="211"/>
      <c r="O1040" s="211"/>
      <c r="P1040" s="211"/>
      <c r="Q1040" s="211"/>
      <c r="R1040" s="211"/>
      <c r="S1040" s="211"/>
      <c r="T1040" s="211"/>
      <c r="U1040" s="211"/>
      <c r="V1040" s="211"/>
      <c r="W1040" s="211"/>
      <c r="X1040" s="211"/>
      <c r="Y1040" s="211"/>
      <c r="Z1040" s="211"/>
      <c r="AA1040" s="211"/>
      <c r="AB1040" s="211"/>
      <c r="AC1040" s="211"/>
      <c r="AD1040" s="211"/>
      <c r="AE1040" s="211"/>
      <c r="AF1040" s="211"/>
      <c r="AG1040" s="211"/>
      <c r="AH1040" s="211"/>
      <c r="AI1040" s="211"/>
      <c r="AJ1040" s="211"/>
      <c r="AK1040" s="211"/>
      <c r="AL1040" s="211"/>
      <c r="AM1040" s="211"/>
      <c r="AN1040" s="211"/>
      <c r="AO1040" s="211"/>
      <c r="AP1040" s="211"/>
      <c r="AQ1040" s="211"/>
      <c r="AR1040" s="211"/>
      <c r="AS1040" s="211"/>
      <c r="AT1040" s="211"/>
      <c r="AU1040" s="211"/>
      <c r="AV1040" s="211"/>
      <c r="AW1040" s="211"/>
      <c r="AX1040" s="211"/>
      <c r="AY1040" s="211"/>
      <c r="AZ1040" s="211"/>
      <c r="BA1040" s="211"/>
      <c r="BB1040" s="211"/>
      <c r="BC1040" s="211"/>
      <c r="BD1040" s="211"/>
      <c r="BE1040" s="211"/>
      <c r="BF1040" s="211"/>
      <c r="BG1040" s="211"/>
      <c r="BH1040" s="211"/>
    </row>
    <row r="1041" spans="1:60" ht="12.75" outlineLevel="1">
      <c r="A1041" s="252"/>
      <c r="B1041" s="225"/>
      <c r="C1041" s="242" t="s">
        <v>711</v>
      </c>
      <c r="D1041" s="228"/>
      <c r="E1041" s="232">
        <v>17.2</v>
      </c>
      <c r="F1041" s="237"/>
      <c r="G1041" s="237"/>
      <c r="H1041" s="238"/>
      <c r="I1041" s="254"/>
      <c r="J1041" s="211"/>
      <c r="K1041" s="211"/>
      <c r="L1041" s="211"/>
      <c r="M1041" s="211"/>
      <c r="N1041" s="211"/>
      <c r="O1041" s="211"/>
      <c r="P1041" s="211"/>
      <c r="Q1041" s="211"/>
      <c r="R1041" s="211"/>
      <c r="S1041" s="211"/>
      <c r="T1041" s="211"/>
      <c r="U1041" s="211"/>
      <c r="V1041" s="211"/>
      <c r="W1041" s="211"/>
      <c r="X1041" s="211"/>
      <c r="Y1041" s="211"/>
      <c r="Z1041" s="211"/>
      <c r="AA1041" s="211"/>
      <c r="AB1041" s="211"/>
      <c r="AC1041" s="211"/>
      <c r="AD1041" s="211"/>
      <c r="AE1041" s="211"/>
      <c r="AF1041" s="211"/>
      <c r="AG1041" s="211"/>
      <c r="AH1041" s="211"/>
      <c r="AI1041" s="211"/>
      <c r="AJ1041" s="211"/>
      <c r="AK1041" s="211"/>
      <c r="AL1041" s="211"/>
      <c r="AM1041" s="211"/>
      <c r="AN1041" s="211"/>
      <c r="AO1041" s="211"/>
      <c r="AP1041" s="211"/>
      <c r="AQ1041" s="211"/>
      <c r="AR1041" s="211"/>
      <c r="AS1041" s="211"/>
      <c r="AT1041" s="211"/>
      <c r="AU1041" s="211"/>
      <c r="AV1041" s="211"/>
      <c r="AW1041" s="211"/>
      <c r="AX1041" s="211"/>
      <c r="AY1041" s="211"/>
      <c r="AZ1041" s="211"/>
      <c r="BA1041" s="211"/>
      <c r="BB1041" s="211"/>
      <c r="BC1041" s="211"/>
      <c r="BD1041" s="211"/>
      <c r="BE1041" s="211"/>
      <c r="BF1041" s="211"/>
      <c r="BG1041" s="211"/>
      <c r="BH1041" s="211"/>
    </row>
    <row r="1042" spans="1:60" ht="12.75" outlineLevel="1">
      <c r="A1042" s="252"/>
      <c r="B1042" s="225"/>
      <c r="C1042" s="242" t="s">
        <v>396</v>
      </c>
      <c r="D1042" s="228"/>
      <c r="E1042" s="232"/>
      <c r="F1042" s="237"/>
      <c r="G1042" s="237"/>
      <c r="H1042" s="238"/>
      <c r="I1042" s="254"/>
      <c r="J1042" s="211"/>
      <c r="K1042" s="211"/>
      <c r="L1042" s="211"/>
      <c r="M1042" s="211"/>
      <c r="N1042" s="211"/>
      <c r="O1042" s="211"/>
      <c r="P1042" s="211"/>
      <c r="Q1042" s="211"/>
      <c r="R1042" s="211"/>
      <c r="S1042" s="211"/>
      <c r="T1042" s="211"/>
      <c r="U1042" s="211"/>
      <c r="V1042" s="211"/>
      <c r="W1042" s="211"/>
      <c r="X1042" s="211"/>
      <c r="Y1042" s="211"/>
      <c r="Z1042" s="211"/>
      <c r="AA1042" s="211"/>
      <c r="AB1042" s="211"/>
      <c r="AC1042" s="211"/>
      <c r="AD1042" s="211"/>
      <c r="AE1042" s="211"/>
      <c r="AF1042" s="211"/>
      <c r="AG1042" s="211"/>
      <c r="AH1042" s="211"/>
      <c r="AI1042" s="211"/>
      <c r="AJ1042" s="211"/>
      <c r="AK1042" s="211"/>
      <c r="AL1042" s="211"/>
      <c r="AM1042" s="211"/>
      <c r="AN1042" s="211"/>
      <c r="AO1042" s="211"/>
      <c r="AP1042" s="211"/>
      <c r="AQ1042" s="211"/>
      <c r="AR1042" s="211"/>
      <c r="AS1042" s="211"/>
      <c r="AT1042" s="211"/>
      <c r="AU1042" s="211"/>
      <c r="AV1042" s="211"/>
      <c r="AW1042" s="211"/>
      <c r="AX1042" s="211"/>
      <c r="AY1042" s="211"/>
      <c r="AZ1042" s="211"/>
      <c r="BA1042" s="211"/>
      <c r="BB1042" s="211"/>
      <c r="BC1042" s="211"/>
      <c r="BD1042" s="211"/>
      <c r="BE1042" s="211"/>
      <c r="BF1042" s="211"/>
      <c r="BG1042" s="211"/>
      <c r="BH1042" s="211"/>
    </row>
    <row r="1043" spans="1:60" ht="12.75" outlineLevel="1">
      <c r="A1043" s="252"/>
      <c r="B1043" s="225"/>
      <c r="C1043" s="243" t="s">
        <v>167</v>
      </c>
      <c r="D1043" s="229"/>
      <c r="E1043" s="233">
        <v>17.2</v>
      </c>
      <c r="F1043" s="237"/>
      <c r="G1043" s="237"/>
      <c r="H1043" s="238"/>
      <c r="I1043" s="254"/>
      <c r="J1043" s="211"/>
      <c r="K1043" s="211"/>
      <c r="L1043" s="211"/>
      <c r="M1043" s="211"/>
      <c r="N1043" s="211"/>
      <c r="O1043" s="211"/>
      <c r="P1043" s="211"/>
      <c r="Q1043" s="211"/>
      <c r="R1043" s="211"/>
      <c r="S1043" s="211"/>
      <c r="T1043" s="211"/>
      <c r="U1043" s="211"/>
      <c r="V1043" s="211"/>
      <c r="W1043" s="211"/>
      <c r="X1043" s="211"/>
      <c r="Y1043" s="211"/>
      <c r="Z1043" s="211"/>
      <c r="AA1043" s="211"/>
      <c r="AB1043" s="211"/>
      <c r="AC1043" s="211"/>
      <c r="AD1043" s="211"/>
      <c r="AE1043" s="211"/>
      <c r="AF1043" s="211"/>
      <c r="AG1043" s="211"/>
      <c r="AH1043" s="211"/>
      <c r="AI1043" s="211"/>
      <c r="AJ1043" s="211"/>
      <c r="AK1043" s="211"/>
      <c r="AL1043" s="211"/>
      <c r="AM1043" s="211"/>
      <c r="AN1043" s="211"/>
      <c r="AO1043" s="211"/>
      <c r="AP1043" s="211"/>
      <c r="AQ1043" s="211"/>
      <c r="AR1043" s="211"/>
      <c r="AS1043" s="211"/>
      <c r="AT1043" s="211"/>
      <c r="AU1043" s="211"/>
      <c r="AV1043" s="211"/>
      <c r="AW1043" s="211"/>
      <c r="AX1043" s="211"/>
      <c r="AY1043" s="211"/>
      <c r="AZ1043" s="211"/>
      <c r="BA1043" s="211"/>
      <c r="BB1043" s="211"/>
      <c r="BC1043" s="211"/>
      <c r="BD1043" s="211"/>
      <c r="BE1043" s="211"/>
      <c r="BF1043" s="211"/>
      <c r="BG1043" s="211"/>
      <c r="BH1043" s="211"/>
    </row>
    <row r="1044" spans="1:60" ht="12.75" outlineLevel="1">
      <c r="A1044" s="252"/>
      <c r="B1044" s="225"/>
      <c r="C1044" s="242" t="s">
        <v>712</v>
      </c>
      <c r="D1044" s="228"/>
      <c r="E1044" s="232">
        <v>23.74</v>
      </c>
      <c r="F1044" s="237"/>
      <c r="G1044" s="237"/>
      <c r="H1044" s="238"/>
      <c r="I1044" s="254"/>
      <c r="J1044" s="211"/>
      <c r="K1044" s="211"/>
      <c r="L1044" s="211"/>
      <c r="M1044" s="211"/>
      <c r="N1044" s="211"/>
      <c r="O1044" s="211"/>
      <c r="P1044" s="211"/>
      <c r="Q1044" s="211"/>
      <c r="R1044" s="211"/>
      <c r="S1044" s="211"/>
      <c r="T1044" s="211"/>
      <c r="U1044" s="211"/>
      <c r="V1044" s="211"/>
      <c r="W1044" s="211"/>
      <c r="X1044" s="211"/>
      <c r="Y1044" s="211"/>
      <c r="Z1044" s="211"/>
      <c r="AA1044" s="211"/>
      <c r="AB1044" s="211"/>
      <c r="AC1044" s="211"/>
      <c r="AD1044" s="211"/>
      <c r="AE1044" s="211"/>
      <c r="AF1044" s="211"/>
      <c r="AG1044" s="211"/>
      <c r="AH1044" s="211"/>
      <c r="AI1044" s="211"/>
      <c r="AJ1044" s="211"/>
      <c r="AK1044" s="211"/>
      <c r="AL1044" s="211"/>
      <c r="AM1044" s="211"/>
      <c r="AN1044" s="211"/>
      <c r="AO1044" s="211"/>
      <c r="AP1044" s="211"/>
      <c r="AQ1044" s="211"/>
      <c r="AR1044" s="211"/>
      <c r="AS1044" s="211"/>
      <c r="AT1044" s="211"/>
      <c r="AU1044" s="211"/>
      <c r="AV1044" s="211"/>
      <c r="AW1044" s="211"/>
      <c r="AX1044" s="211"/>
      <c r="AY1044" s="211"/>
      <c r="AZ1044" s="211"/>
      <c r="BA1044" s="211"/>
      <c r="BB1044" s="211"/>
      <c r="BC1044" s="211"/>
      <c r="BD1044" s="211"/>
      <c r="BE1044" s="211"/>
      <c r="BF1044" s="211"/>
      <c r="BG1044" s="211"/>
      <c r="BH1044" s="211"/>
    </row>
    <row r="1045" spans="1:60" ht="12.75" outlineLevel="1">
      <c r="A1045" s="252"/>
      <c r="B1045" s="225"/>
      <c r="C1045" s="242" t="s">
        <v>410</v>
      </c>
      <c r="D1045" s="228"/>
      <c r="E1045" s="232"/>
      <c r="F1045" s="237"/>
      <c r="G1045" s="237"/>
      <c r="H1045" s="238"/>
      <c r="I1045" s="254"/>
      <c r="J1045" s="211"/>
      <c r="K1045" s="211"/>
      <c r="L1045" s="211"/>
      <c r="M1045" s="211"/>
      <c r="N1045" s="211"/>
      <c r="O1045" s="211"/>
      <c r="P1045" s="211"/>
      <c r="Q1045" s="211"/>
      <c r="R1045" s="211"/>
      <c r="S1045" s="211"/>
      <c r="T1045" s="211"/>
      <c r="U1045" s="211"/>
      <c r="V1045" s="211"/>
      <c r="W1045" s="211"/>
      <c r="X1045" s="211"/>
      <c r="Y1045" s="211"/>
      <c r="Z1045" s="211"/>
      <c r="AA1045" s="211"/>
      <c r="AB1045" s="211"/>
      <c r="AC1045" s="211"/>
      <c r="AD1045" s="211"/>
      <c r="AE1045" s="211"/>
      <c r="AF1045" s="211"/>
      <c r="AG1045" s="211"/>
      <c r="AH1045" s="211"/>
      <c r="AI1045" s="211"/>
      <c r="AJ1045" s="211"/>
      <c r="AK1045" s="211"/>
      <c r="AL1045" s="211"/>
      <c r="AM1045" s="211"/>
      <c r="AN1045" s="211"/>
      <c r="AO1045" s="211"/>
      <c r="AP1045" s="211"/>
      <c r="AQ1045" s="211"/>
      <c r="AR1045" s="211"/>
      <c r="AS1045" s="211"/>
      <c r="AT1045" s="211"/>
      <c r="AU1045" s="211"/>
      <c r="AV1045" s="211"/>
      <c r="AW1045" s="211"/>
      <c r="AX1045" s="211"/>
      <c r="AY1045" s="211"/>
      <c r="AZ1045" s="211"/>
      <c r="BA1045" s="211"/>
      <c r="BB1045" s="211"/>
      <c r="BC1045" s="211"/>
      <c r="BD1045" s="211"/>
      <c r="BE1045" s="211"/>
      <c r="BF1045" s="211"/>
      <c r="BG1045" s="211"/>
      <c r="BH1045" s="211"/>
    </row>
    <row r="1046" spans="1:60" ht="12.75" outlineLevel="1">
      <c r="A1046" s="252"/>
      <c r="B1046" s="225"/>
      <c r="C1046" s="243" t="s">
        <v>167</v>
      </c>
      <c r="D1046" s="229"/>
      <c r="E1046" s="233">
        <v>23.74</v>
      </c>
      <c r="F1046" s="237"/>
      <c r="G1046" s="237"/>
      <c r="H1046" s="238"/>
      <c r="I1046" s="254"/>
      <c r="J1046" s="211"/>
      <c r="K1046" s="211"/>
      <c r="L1046" s="211"/>
      <c r="M1046" s="211"/>
      <c r="N1046" s="211"/>
      <c r="O1046" s="211"/>
      <c r="P1046" s="211"/>
      <c r="Q1046" s="211"/>
      <c r="R1046" s="211"/>
      <c r="S1046" s="211"/>
      <c r="T1046" s="211"/>
      <c r="U1046" s="211"/>
      <c r="V1046" s="211"/>
      <c r="W1046" s="211"/>
      <c r="X1046" s="211"/>
      <c r="Y1046" s="211"/>
      <c r="Z1046" s="211"/>
      <c r="AA1046" s="211"/>
      <c r="AB1046" s="211"/>
      <c r="AC1046" s="211"/>
      <c r="AD1046" s="211"/>
      <c r="AE1046" s="211"/>
      <c r="AF1046" s="211"/>
      <c r="AG1046" s="211"/>
      <c r="AH1046" s="211"/>
      <c r="AI1046" s="211"/>
      <c r="AJ1046" s="211"/>
      <c r="AK1046" s="211"/>
      <c r="AL1046" s="211"/>
      <c r="AM1046" s="211"/>
      <c r="AN1046" s="211"/>
      <c r="AO1046" s="211"/>
      <c r="AP1046" s="211"/>
      <c r="AQ1046" s="211"/>
      <c r="AR1046" s="211"/>
      <c r="AS1046" s="211"/>
      <c r="AT1046" s="211"/>
      <c r="AU1046" s="211"/>
      <c r="AV1046" s="211"/>
      <c r="AW1046" s="211"/>
      <c r="AX1046" s="211"/>
      <c r="AY1046" s="211"/>
      <c r="AZ1046" s="211"/>
      <c r="BA1046" s="211"/>
      <c r="BB1046" s="211"/>
      <c r="BC1046" s="211"/>
      <c r="BD1046" s="211"/>
      <c r="BE1046" s="211"/>
      <c r="BF1046" s="211"/>
      <c r="BG1046" s="211"/>
      <c r="BH1046" s="211"/>
    </row>
    <row r="1047" spans="1:60" ht="12.75" outlineLevel="1">
      <c r="A1047" s="252"/>
      <c r="B1047" s="225"/>
      <c r="C1047" s="242" t="s">
        <v>713</v>
      </c>
      <c r="D1047" s="228"/>
      <c r="E1047" s="232">
        <v>92.62</v>
      </c>
      <c r="F1047" s="237"/>
      <c r="G1047" s="237"/>
      <c r="H1047" s="238"/>
      <c r="I1047" s="254"/>
      <c r="J1047" s="211"/>
      <c r="K1047" s="211"/>
      <c r="L1047" s="211"/>
      <c r="M1047" s="211"/>
      <c r="N1047" s="211"/>
      <c r="O1047" s="211"/>
      <c r="P1047" s="211"/>
      <c r="Q1047" s="211"/>
      <c r="R1047" s="211"/>
      <c r="S1047" s="211"/>
      <c r="T1047" s="211"/>
      <c r="U1047" s="211"/>
      <c r="V1047" s="211"/>
      <c r="W1047" s="211"/>
      <c r="X1047" s="211"/>
      <c r="Y1047" s="211"/>
      <c r="Z1047" s="211"/>
      <c r="AA1047" s="211"/>
      <c r="AB1047" s="211"/>
      <c r="AC1047" s="211"/>
      <c r="AD1047" s="211"/>
      <c r="AE1047" s="211"/>
      <c r="AF1047" s="211"/>
      <c r="AG1047" s="211"/>
      <c r="AH1047" s="211"/>
      <c r="AI1047" s="211"/>
      <c r="AJ1047" s="211"/>
      <c r="AK1047" s="211"/>
      <c r="AL1047" s="211"/>
      <c r="AM1047" s="211"/>
      <c r="AN1047" s="211"/>
      <c r="AO1047" s="211"/>
      <c r="AP1047" s="211"/>
      <c r="AQ1047" s="211"/>
      <c r="AR1047" s="211"/>
      <c r="AS1047" s="211"/>
      <c r="AT1047" s="211"/>
      <c r="AU1047" s="211"/>
      <c r="AV1047" s="211"/>
      <c r="AW1047" s="211"/>
      <c r="AX1047" s="211"/>
      <c r="AY1047" s="211"/>
      <c r="AZ1047" s="211"/>
      <c r="BA1047" s="211"/>
      <c r="BB1047" s="211"/>
      <c r="BC1047" s="211"/>
      <c r="BD1047" s="211"/>
      <c r="BE1047" s="211"/>
      <c r="BF1047" s="211"/>
      <c r="BG1047" s="211"/>
      <c r="BH1047" s="211"/>
    </row>
    <row r="1048" spans="1:60" ht="12.75" outlineLevel="1">
      <c r="A1048" s="252"/>
      <c r="B1048" s="225"/>
      <c r="C1048" s="242" t="s">
        <v>176</v>
      </c>
      <c r="D1048" s="228"/>
      <c r="E1048" s="232"/>
      <c r="F1048" s="237"/>
      <c r="G1048" s="237"/>
      <c r="H1048" s="238"/>
      <c r="I1048" s="254"/>
      <c r="J1048" s="211"/>
      <c r="K1048" s="211"/>
      <c r="L1048" s="211"/>
      <c r="M1048" s="211"/>
      <c r="N1048" s="211"/>
      <c r="O1048" s="211"/>
      <c r="P1048" s="211"/>
      <c r="Q1048" s="211"/>
      <c r="R1048" s="211"/>
      <c r="S1048" s="211"/>
      <c r="T1048" s="211"/>
      <c r="U1048" s="211"/>
      <c r="V1048" s="211"/>
      <c r="W1048" s="211"/>
      <c r="X1048" s="211"/>
      <c r="Y1048" s="211"/>
      <c r="Z1048" s="211"/>
      <c r="AA1048" s="211"/>
      <c r="AB1048" s="211"/>
      <c r="AC1048" s="211"/>
      <c r="AD1048" s="211"/>
      <c r="AE1048" s="211"/>
      <c r="AF1048" s="211"/>
      <c r="AG1048" s="211"/>
      <c r="AH1048" s="211"/>
      <c r="AI1048" s="211"/>
      <c r="AJ1048" s="211"/>
      <c r="AK1048" s="211"/>
      <c r="AL1048" s="211"/>
      <c r="AM1048" s="211"/>
      <c r="AN1048" s="211"/>
      <c r="AO1048" s="211"/>
      <c r="AP1048" s="211"/>
      <c r="AQ1048" s="211"/>
      <c r="AR1048" s="211"/>
      <c r="AS1048" s="211"/>
      <c r="AT1048" s="211"/>
      <c r="AU1048" s="211"/>
      <c r="AV1048" s="211"/>
      <c r="AW1048" s="211"/>
      <c r="AX1048" s="211"/>
      <c r="AY1048" s="211"/>
      <c r="AZ1048" s="211"/>
      <c r="BA1048" s="211"/>
      <c r="BB1048" s="211"/>
      <c r="BC1048" s="211"/>
      <c r="BD1048" s="211"/>
      <c r="BE1048" s="211"/>
      <c r="BF1048" s="211"/>
      <c r="BG1048" s="211"/>
      <c r="BH1048" s="211"/>
    </row>
    <row r="1049" spans="1:60" ht="12.75" outlineLevel="1">
      <c r="A1049" s="252"/>
      <c r="B1049" s="225"/>
      <c r="C1049" s="242" t="s">
        <v>414</v>
      </c>
      <c r="D1049" s="228"/>
      <c r="E1049" s="232"/>
      <c r="F1049" s="237"/>
      <c r="G1049" s="237"/>
      <c r="H1049" s="238"/>
      <c r="I1049" s="254"/>
      <c r="J1049" s="211"/>
      <c r="K1049" s="211"/>
      <c r="L1049" s="211"/>
      <c r="M1049" s="211"/>
      <c r="N1049" s="211"/>
      <c r="O1049" s="211"/>
      <c r="P1049" s="211"/>
      <c r="Q1049" s="211"/>
      <c r="R1049" s="211"/>
      <c r="S1049" s="211"/>
      <c r="T1049" s="211"/>
      <c r="U1049" s="211"/>
      <c r="V1049" s="211"/>
      <c r="W1049" s="211"/>
      <c r="X1049" s="211"/>
      <c r="Y1049" s="211"/>
      <c r="Z1049" s="211"/>
      <c r="AA1049" s="211"/>
      <c r="AB1049" s="211"/>
      <c r="AC1049" s="211"/>
      <c r="AD1049" s="211"/>
      <c r="AE1049" s="211"/>
      <c r="AF1049" s="211"/>
      <c r="AG1049" s="211"/>
      <c r="AH1049" s="211"/>
      <c r="AI1049" s="211"/>
      <c r="AJ1049" s="211"/>
      <c r="AK1049" s="211"/>
      <c r="AL1049" s="211"/>
      <c r="AM1049" s="211"/>
      <c r="AN1049" s="211"/>
      <c r="AO1049" s="211"/>
      <c r="AP1049" s="211"/>
      <c r="AQ1049" s="211"/>
      <c r="AR1049" s="211"/>
      <c r="AS1049" s="211"/>
      <c r="AT1049" s="211"/>
      <c r="AU1049" s="211"/>
      <c r="AV1049" s="211"/>
      <c r="AW1049" s="211"/>
      <c r="AX1049" s="211"/>
      <c r="AY1049" s="211"/>
      <c r="AZ1049" s="211"/>
      <c r="BA1049" s="211"/>
      <c r="BB1049" s="211"/>
      <c r="BC1049" s="211"/>
      <c r="BD1049" s="211"/>
      <c r="BE1049" s="211"/>
      <c r="BF1049" s="211"/>
      <c r="BG1049" s="211"/>
      <c r="BH1049" s="211"/>
    </row>
    <row r="1050" spans="1:60" ht="12.75" outlineLevel="1">
      <c r="A1050" s="252"/>
      <c r="B1050" s="225"/>
      <c r="C1050" s="243" t="s">
        <v>167</v>
      </c>
      <c r="D1050" s="229"/>
      <c r="E1050" s="233">
        <v>92.62</v>
      </c>
      <c r="F1050" s="237"/>
      <c r="G1050" s="237"/>
      <c r="H1050" s="238"/>
      <c r="I1050" s="254"/>
      <c r="J1050" s="211"/>
      <c r="K1050" s="211"/>
      <c r="L1050" s="211"/>
      <c r="M1050" s="211"/>
      <c r="N1050" s="211"/>
      <c r="O1050" s="211"/>
      <c r="P1050" s="211"/>
      <c r="Q1050" s="211"/>
      <c r="R1050" s="211"/>
      <c r="S1050" s="211"/>
      <c r="T1050" s="211"/>
      <c r="U1050" s="211"/>
      <c r="V1050" s="211"/>
      <c r="W1050" s="211"/>
      <c r="X1050" s="211"/>
      <c r="Y1050" s="211"/>
      <c r="Z1050" s="211"/>
      <c r="AA1050" s="211"/>
      <c r="AB1050" s="211"/>
      <c r="AC1050" s="211"/>
      <c r="AD1050" s="211"/>
      <c r="AE1050" s="211"/>
      <c r="AF1050" s="211"/>
      <c r="AG1050" s="211"/>
      <c r="AH1050" s="211"/>
      <c r="AI1050" s="211"/>
      <c r="AJ1050" s="211"/>
      <c r="AK1050" s="211"/>
      <c r="AL1050" s="211"/>
      <c r="AM1050" s="211"/>
      <c r="AN1050" s="211"/>
      <c r="AO1050" s="211"/>
      <c r="AP1050" s="211"/>
      <c r="AQ1050" s="211"/>
      <c r="AR1050" s="211"/>
      <c r="AS1050" s="211"/>
      <c r="AT1050" s="211"/>
      <c r="AU1050" s="211"/>
      <c r="AV1050" s="211"/>
      <c r="AW1050" s="211"/>
      <c r="AX1050" s="211"/>
      <c r="AY1050" s="211"/>
      <c r="AZ1050" s="211"/>
      <c r="BA1050" s="211"/>
      <c r="BB1050" s="211"/>
      <c r="BC1050" s="211"/>
      <c r="BD1050" s="211"/>
      <c r="BE1050" s="211"/>
      <c r="BF1050" s="211"/>
      <c r="BG1050" s="211"/>
      <c r="BH1050" s="211"/>
    </row>
    <row r="1051" spans="1:60" ht="12.75" outlineLevel="1">
      <c r="A1051" s="252"/>
      <c r="B1051" s="225"/>
      <c r="C1051" s="242" t="s">
        <v>714</v>
      </c>
      <c r="D1051" s="228"/>
      <c r="E1051" s="232">
        <v>112.32</v>
      </c>
      <c r="F1051" s="237"/>
      <c r="G1051" s="237"/>
      <c r="H1051" s="238"/>
      <c r="I1051" s="254"/>
      <c r="J1051" s="211"/>
      <c r="K1051" s="211"/>
      <c r="L1051" s="211"/>
      <c r="M1051" s="211"/>
      <c r="N1051" s="211"/>
      <c r="O1051" s="211"/>
      <c r="P1051" s="211"/>
      <c r="Q1051" s="211"/>
      <c r="R1051" s="211"/>
      <c r="S1051" s="211"/>
      <c r="T1051" s="211"/>
      <c r="U1051" s="211"/>
      <c r="V1051" s="211"/>
      <c r="W1051" s="211"/>
      <c r="X1051" s="211"/>
      <c r="Y1051" s="211"/>
      <c r="Z1051" s="211"/>
      <c r="AA1051" s="211"/>
      <c r="AB1051" s="211"/>
      <c r="AC1051" s="211"/>
      <c r="AD1051" s="211"/>
      <c r="AE1051" s="211"/>
      <c r="AF1051" s="211"/>
      <c r="AG1051" s="211"/>
      <c r="AH1051" s="211"/>
      <c r="AI1051" s="211"/>
      <c r="AJ1051" s="211"/>
      <c r="AK1051" s="211"/>
      <c r="AL1051" s="211"/>
      <c r="AM1051" s="211"/>
      <c r="AN1051" s="211"/>
      <c r="AO1051" s="211"/>
      <c r="AP1051" s="211"/>
      <c r="AQ1051" s="211"/>
      <c r="AR1051" s="211"/>
      <c r="AS1051" s="211"/>
      <c r="AT1051" s="211"/>
      <c r="AU1051" s="211"/>
      <c r="AV1051" s="211"/>
      <c r="AW1051" s="211"/>
      <c r="AX1051" s="211"/>
      <c r="AY1051" s="211"/>
      <c r="AZ1051" s="211"/>
      <c r="BA1051" s="211"/>
      <c r="BB1051" s="211"/>
      <c r="BC1051" s="211"/>
      <c r="BD1051" s="211"/>
      <c r="BE1051" s="211"/>
      <c r="BF1051" s="211"/>
      <c r="BG1051" s="211"/>
      <c r="BH1051" s="211"/>
    </row>
    <row r="1052" spans="1:60" ht="12.75" outlineLevel="1">
      <c r="A1052" s="252"/>
      <c r="B1052" s="225"/>
      <c r="C1052" s="310"/>
      <c r="D1052" s="311"/>
      <c r="E1052" s="312"/>
      <c r="F1052" s="313"/>
      <c r="G1052" s="314"/>
      <c r="H1052" s="238"/>
      <c r="I1052" s="254"/>
      <c r="J1052" s="211"/>
      <c r="K1052" s="211"/>
      <c r="L1052" s="211"/>
      <c r="M1052" s="211"/>
      <c r="N1052" s="211"/>
      <c r="O1052" s="211"/>
      <c r="P1052" s="211"/>
      <c r="Q1052" s="211"/>
      <c r="R1052" s="211"/>
      <c r="S1052" s="211"/>
      <c r="T1052" s="211"/>
      <c r="U1052" s="211"/>
      <c r="V1052" s="211"/>
      <c r="W1052" s="211"/>
      <c r="X1052" s="211"/>
      <c r="Y1052" s="211"/>
      <c r="Z1052" s="211"/>
      <c r="AA1052" s="211"/>
      <c r="AB1052" s="211"/>
      <c r="AC1052" s="211"/>
      <c r="AD1052" s="211"/>
      <c r="AE1052" s="211"/>
      <c r="AF1052" s="211"/>
      <c r="AG1052" s="211"/>
      <c r="AH1052" s="211"/>
      <c r="AI1052" s="211"/>
      <c r="AJ1052" s="211"/>
      <c r="AK1052" s="211"/>
      <c r="AL1052" s="211"/>
      <c r="AM1052" s="211"/>
      <c r="AN1052" s="211"/>
      <c r="AO1052" s="211"/>
      <c r="AP1052" s="211"/>
      <c r="AQ1052" s="211"/>
      <c r="AR1052" s="211"/>
      <c r="AS1052" s="211"/>
      <c r="AT1052" s="211"/>
      <c r="AU1052" s="211"/>
      <c r="AV1052" s="211"/>
      <c r="AW1052" s="211"/>
      <c r="AX1052" s="211"/>
      <c r="AY1052" s="211"/>
      <c r="AZ1052" s="211"/>
      <c r="BA1052" s="211"/>
      <c r="BB1052" s="211"/>
      <c r="BC1052" s="211"/>
      <c r="BD1052" s="211"/>
      <c r="BE1052" s="211"/>
      <c r="BF1052" s="211"/>
      <c r="BG1052" s="211"/>
      <c r="BH1052" s="211"/>
    </row>
    <row r="1053" spans="1:60" ht="22.5" outlineLevel="1">
      <c r="A1053" s="251">
        <v>108</v>
      </c>
      <c r="B1053" s="224" t="s">
        <v>715</v>
      </c>
      <c r="C1053" s="241" t="s">
        <v>716</v>
      </c>
      <c r="D1053" s="227" t="s">
        <v>161</v>
      </c>
      <c r="E1053" s="231">
        <v>276.0621</v>
      </c>
      <c r="F1053" s="236"/>
      <c r="G1053" s="237">
        <f>ROUND(E1053*F1053,2)</f>
        <v>0</v>
      </c>
      <c r="H1053" s="238"/>
      <c r="I1053" s="254" t="s">
        <v>138</v>
      </c>
      <c r="J1053" s="211"/>
      <c r="K1053" s="211"/>
      <c r="L1053" s="211"/>
      <c r="M1053" s="211"/>
      <c r="N1053" s="211"/>
      <c r="O1053" s="211"/>
      <c r="P1053" s="211"/>
      <c r="Q1053" s="211"/>
      <c r="R1053" s="211"/>
      <c r="S1053" s="211"/>
      <c r="T1053" s="211"/>
      <c r="U1053" s="211"/>
      <c r="V1053" s="211"/>
      <c r="W1053" s="211"/>
      <c r="X1053" s="211"/>
      <c r="Y1053" s="211"/>
      <c r="Z1053" s="211"/>
      <c r="AA1053" s="211"/>
      <c r="AB1053" s="211"/>
      <c r="AC1053" s="211"/>
      <c r="AD1053" s="211"/>
      <c r="AE1053" s="211" t="s">
        <v>139</v>
      </c>
      <c r="AF1053" s="211">
        <v>1</v>
      </c>
      <c r="AG1053" s="211"/>
      <c r="AH1053" s="211"/>
      <c r="AI1053" s="211"/>
      <c r="AJ1053" s="211"/>
      <c r="AK1053" s="211"/>
      <c r="AL1053" s="211"/>
      <c r="AM1053" s="211">
        <v>21</v>
      </c>
      <c r="AN1053" s="211"/>
      <c r="AO1053" s="211"/>
      <c r="AP1053" s="211"/>
      <c r="AQ1053" s="211"/>
      <c r="AR1053" s="211"/>
      <c r="AS1053" s="211"/>
      <c r="AT1053" s="211"/>
      <c r="AU1053" s="211"/>
      <c r="AV1053" s="211"/>
      <c r="AW1053" s="211"/>
      <c r="AX1053" s="211"/>
      <c r="AY1053" s="211"/>
      <c r="AZ1053" s="211"/>
      <c r="BA1053" s="211"/>
      <c r="BB1053" s="211"/>
      <c r="BC1053" s="211"/>
      <c r="BD1053" s="211"/>
      <c r="BE1053" s="211"/>
      <c r="BF1053" s="211"/>
      <c r="BG1053" s="211"/>
      <c r="BH1053" s="211"/>
    </row>
    <row r="1054" spans="1:60" ht="12.75" outlineLevel="1">
      <c r="A1054" s="252"/>
      <c r="B1054" s="225"/>
      <c r="C1054" s="242" t="s">
        <v>245</v>
      </c>
      <c r="D1054" s="228"/>
      <c r="E1054" s="232"/>
      <c r="F1054" s="237"/>
      <c r="G1054" s="237"/>
      <c r="H1054" s="238"/>
      <c r="I1054" s="254"/>
      <c r="J1054" s="211"/>
      <c r="K1054" s="211"/>
      <c r="L1054" s="211"/>
      <c r="M1054" s="211"/>
      <c r="N1054" s="211"/>
      <c r="O1054" s="211"/>
      <c r="P1054" s="211"/>
      <c r="Q1054" s="211"/>
      <c r="R1054" s="211"/>
      <c r="S1054" s="211"/>
      <c r="T1054" s="211"/>
      <c r="U1054" s="211"/>
      <c r="V1054" s="211"/>
      <c r="W1054" s="211"/>
      <c r="X1054" s="211"/>
      <c r="Y1054" s="211"/>
      <c r="Z1054" s="211"/>
      <c r="AA1054" s="211"/>
      <c r="AB1054" s="211"/>
      <c r="AC1054" s="211"/>
      <c r="AD1054" s="211"/>
      <c r="AE1054" s="211"/>
      <c r="AF1054" s="211"/>
      <c r="AG1054" s="211"/>
      <c r="AH1054" s="211"/>
      <c r="AI1054" s="211"/>
      <c r="AJ1054" s="211"/>
      <c r="AK1054" s="211"/>
      <c r="AL1054" s="211"/>
      <c r="AM1054" s="211"/>
      <c r="AN1054" s="211"/>
      <c r="AO1054" s="211"/>
      <c r="AP1054" s="211"/>
      <c r="AQ1054" s="211"/>
      <c r="AR1054" s="211"/>
      <c r="AS1054" s="211"/>
      <c r="AT1054" s="211"/>
      <c r="AU1054" s="211"/>
      <c r="AV1054" s="211"/>
      <c r="AW1054" s="211"/>
      <c r="AX1054" s="211"/>
      <c r="AY1054" s="211"/>
      <c r="AZ1054" s="211"/>
      <c r="BA1054" s="211"/>
      <c r="BB1054" s="211"/>
      <c r="BC1054" s="211"/>
      <c r="BD1054" s="211"/>
      <c r="BE1054" s="211"/>
      <c r="BF1054" s="211"/>
      <c r="BG1054" s="211"/>
      <c r="BH1054" s="211"/>
    </row>
    <row r="1055" spans="1:60" ht="12.75" outlineLevel="1">
      <c r="A1055" s="252"/>
      <c r="B1055" s="225"/>
      <c r="C1055" s="242" t="s">
        <v>246</v>
      </c>
      <c r="D1055" s="228"/>
      <c r="E1055" s="232"/>
      <c r="F1055" s="237"/>
      <c r="G1055" s="237"/>
      <c r="H1055" s="238"/>
      <c r="I1055" s="254"/>
      <c r="J1055" s="211"/>
      <c r="K1055" s="211"/>
      <c r="L1055" s="211"/>
      <c r="M1055" s="211"/>
      <c r="N1055" s="211"/>
      <c r="O1055" s="211"/>
      <c r="P1055" s="211"/>
      <c r="Q1055" s="211"/>
      <c r="R1055" s="211"/>
      <c r="S1055" s="211"/>
      <c r="T1055" s="211"/>
      <c r="U1055" s="211"/>
      <c r="V1055" s="211"/>
      <c r="W1055" s="211"/>
      <c r="X1055" s="211"/>
      <c r="Y1055" s="211"/>
      <c r="Z1055" s="211"/>
      <c r="AA1055" s="211"/>
      <c r="AB1055" s="211"/>
      <c r="AC1055" s="211"/>
      <c r="AD1055" s="211"/>
      <c r="AE1055" s="211"/>
      <c r="AF1055" s="211"/>
      <c r="AG1055" s="211"/>
      <c r="AH1055" s="211"/>
      <c r="AI1055" s="211"/>
      <c r="AJ1055" s="211"/>
      <c r="AK1055" s="211"/>
      <c r="AL1055" s="211"/>
      <c r="AM1055" s="211"/>
      <c r="AN1055" s="211"/>
      <c r="AO1055" s="211"/>
      <c r="AP1055" s="211"/>
      <c r="AQ1055" s="211"/>
      <c r="AR1055" s="211"/>
      <c r="AS1055" s="211"/>
      <c r="AT1055" s="211"/>
      <c r="AU1055" s="211"/>
      <c r="AV1055" s="211"/>
      <c r="AW1055" s="211"/>
      <c r="AX1055" s="211"/>
      <c r="AY1055" s="211"/>
      <c r="AZ1055" s="211"/>
      <c r="BA1055" s="211"/>
      <c r="BB1055" s="211"/>
      <c r="BC1055" s="211"/>
      <c r="BD1055" s="211"/>
      <c r="BE1055" s="211"/>
      <c r="BF1055" s="211"/>
      <c r="BG1055" s="211"/>
      <c r="BH1055" s="211"/>
    </row>
    <row r="1056" spans="1:60" ht="12.75" outlineLevel="1">
      <c r="A1056" s="252"/>
      <c r="B1056" s="225"/>
      <c r="C1056" s="243" t="s">
        <v>167</v>
      </c>
      <c r="D1056" s="229"/>
      <c r="E1056" s="233"/>
      <c r="F1056" s="237"/>
      <c r="G1056" s="237"/>
      <c r="H1056" s="238"/>
      <c r="I1056" s="254"/>
      <c r="J1056" s="211"/>
      <c r="K1056" s="211"/>
      <c r="L1056" s="211"/>
      <c r="M1056" s="211"/>
      <c r="N1056" s="211"/>
      <c r="O1056" s="211"/>
      <c r="P1056" s="211"/>
      <c r="Q1056" s="211"/>
      <c r="R1056" s="211"/>
      <c r="S1056" s="211"/>
      <c r="T1056" s="211"/>
      <c r="U1056" s="211"/>
      <c r="V1056" s="211"/>
      <c r="W1056" s="211"/>
      <c r="X1056" s="211"/>
      <c r="Y1056" s="211"/>
      <c r="Z1056" s="211"/>
      <c r="AA1056" s="211"/>
      <c r="AB1056" s="211"/>
      <c r="AC1056" s="211"/>
      <c r="AD1056" s="211"/>
      <c r="AE1056" s="211"/>
      <c r="AF1056" s="211"/>
      <c r="AG1056" s="211"/>
      <c r="AH1056" s="211"/>
      <c r="AI1056" s="211"/>
      <c r="AJ1056" s="211"/>
      <c r="AK1056" s="211"/>
      <c r="AL1056" s="211"/>
      <c r="AM1056" s="211"/>
      <c r="AN1056" s="211"/>
      <c r="AO1056" s="211"/>
      <c r="AP1056" s="211"/>
      <c r="AQ1056" s="211"/>
      <c r="AR1056" s="211"/>
      <c r="AS1056" s="211"/>
      <c r="AT1056" s="211"/>
      <c r="AU1056" s="211"/>
      <c r="AV1056" s="211"/>
      <c r="AW1056" s="211"/>
      <c r="AX1056" s="211"/>
      <c r="AY1056" s="211"/>
      <c r="AZ1056" s="211"/>
      <c r="BA1056" s="211"/>
      <c r="BB1056" s="211"/>
      <c r="BC1056" s="211"/>
      <c r="BD1056" s="211"/>
      <c r="BE1056" s="211"/>
      <c r="BF1056" s="211"/>
      <c r="BG1056" s="211"/>
      <c r="BH1056" s="211"/>
    </row>
    <row r="1057" spans="1:60" ht="12.75" outlineLevel="1">
      <c r="A1057" s="252"/>
      <c r="B1057" s="225"/>
      <c r="C1057" s="242" t="s">
        <v>632</v>
      </c>
      <c r="D1057" s="228"/>
      <c r="E1057" s="232">
        <v>79.17</v>
      </c>
      <c r="F1057" s="237"/>
      <c r="G1057" s="237"/>
      <c r="H1057" s="238"/>
      <c r="I1057" s="254"/>
      <c r="J1057" s="211"/>
      <c r="K1057" s="211"/>
      <c r="L1057" s="211"/>
      <c r="M1057" s="211"/>
      <c r="N1057" s="211"/>
      <c r="O1057" s="211"/>
      <c r="P1057" s="211"/>
      <c r="Q1057" s="211"/>
      <c r="R1057" s="211"/>
      <c r="S1057" s="211"/>
      <c r="T1057" s="211"/>
      <c r="U1057" s="211"/>
      <c r="V1057" s="211"/>
      <c r="W1057" s="211"/>
      <c r="X1057" s="211"/>
      <c r="Y1057" s="211"/>
      <c r="Z1057" s="211"/>
      <c r="AA1057" s="211"/>
      <c r="AB1057" s="211"/>
      <c r="AC1057" s="211"/>
      <c r="AD1057" s="211"/>
      <c r="AE1057" s="211"/>
      <c r="AF1057" s="211"/>
      <c r="AG1057" s="211"/>
      <c r="AH1057" s="211"/>
      <c r="AI1057" s="211"/>
      <c r="AJ1057" s="211"/>
      <c r="AK1057" s="211"/>
      <c r="AL1057" s="211"/>
      <c r="AM1057" s="211"/>
      <c r="AN1057" s="211"/>
      <c r="AO1057" s="211"/>
      <c r="AP1057" s="211"/>
      <c r="AQ1057" s="211"/>
      <c r="AR1057" s="211"/>
      <c r="AS1057" s="211"/>
      <c r="AT1057" s="211"/>
      <c r="AU1057" s="211"/>
      <c r="AV1057" s="211"/>
      <c r="AW1057" s="211"/>
      <c r="AX1057" s="211"/>
      <c r="AY1057" s="211"/>
      <c r="AZ1057" s="211"/>
      <c r="BA1057" s="211"/>
      <c r="BB1057" s="211"/>
      <c r="BC1057" s="211"/>
      <c r="BD1057" s="211"/>
      <c r="BE1057" s="211"/>
      <c r="BF1057" s="211"/>
      <c r="BG1057" s="211"/>
      <c r="BH1057" s="211"/>
    </row>
    <row r="1058" spans="1:60" ht="12.75" outlineLevel="1">
      <c r="A1058" s="252"/>
      <c r="B1058" s="225"/>
      <c r="C1058" s="242" t="s">
        <v>245</v>
      </c>
      <c r="D1058" s="228"/>
      <c r="E1058" s="232"/>
      <c r="F1058" s="237"/>
      <c r="G1058" s="237"/>
      <c r="H1058" s="238"/>
      <c r="I1058" s="254"/>
      <c r="J1058" s="211"/>
      <c r="K1058" s="211"/>
      <c r="L1058" s="211"/>
      <c r="M1058" s="211"/>
      <c r="N1058" s="211"/>
      <c r="O1058" s="211"/>
      <c r="P1058" s="211"/>
      <c r="Q1058" s="211"/>
      <c r="R1058" s="211"/>
      <c r="S1058" s="211"/>
      <c r="T1058" s="211"/>
      <c r="U1058" s="211"/>
      <c r="V1058" s="211"/>
      <c r="W1058" s="211"/>
      <c r="X1058" s="211"/>
      <c r="Y1058" s="211"/>
      <c r="Z1058" s="211"/>
      <c r="AA1058" s="211"/>
      <c r="AB1058" s="211"/>
      <c r="AC1058" s="211"/>
      <c r="AD1058" s="211"/>
      <c r="AE1058" s="211"/>
      <c r="AF1058" s="211"/>
      <c r="AG1058" s="211"/>
      <c r="AH1058" s="211"/>
      <c r="AI1058" s="211"/>
      <c r="AJ1058" s="211"/>
      <c r="AK1058" s="211"/>
      <c r="AL1058" s="211"/>
      <c r="AM1058" s="211"/>
      <c r="AN1058" s="211"/>
      <c r="AO1058" s="211"/>
      <c r="AP1058" s="211"/>
      <c r="AQ1058" s="211"/>
      <c r="AR1058" s="211"/>
      <c r="AS1058" s="211"/>
      <c r="AT1058" s="211"/>
      <c r="AU1058" s="211"/>
      <c r="AV1058" s="211"/>
      <c r="AW1058" s="211"/>
      <c r="AX1058" s="211"/>
      <c r="AY1058" s="211"/>
      <c r="AZ1058" s="211"/>
      <c r="BA1058" s="211"/>
      <c r="BB1058" s="211"/>
      <c r="BC1058" s="211"/>
      <c r="BD1058" s="211"/>
      <c r="BE1058" s="211"/>
      <c r="BF1058" s="211"/>
      <c r="BG1058" s="211"/>
      <c r="BH1058" s="211"/>
    </row>
    <row r="1059" spans="1:60" ht="12.75" outlineLevel="1">
      <c r="A1059" s="252"/>
      <c r="B1059" s="225"/>
      <c r="C1059" s="242" t="s">
        <v>252</v>
      </c>
      <c r="D1059" s="228"/>
      <c r="E1059" s="232"/>
      <c r="F1059" s="237"/>
      <c r="G1059" s="237"/>
      <c r="H1059" s="238"/>
      <c r="I1059" s="254"/>
      <c r="J1059" s="211"/>
      <c r="K1059" s="211"/>
      <c r="L1059" s="211"/>
      <c r="M1059" s="211"/>
      <c r="N1059" s="211"/>
      <c r="O1059" s="211"/>
      <c r="P1059" s="211"/>
      <c r="Q1059" s="211"/>
      <c r="R1059" s="211"/>
      <c r="S1059" s="211"/>
      <c r="T1059" s="211"/>
      <c r="U1059" s="211"/>
      <c r="V1059" s="211"/>
      <c r="W1059" s="211"/>
      <c r="X1059" s="211"/>
      <c r="Y1059" s="211"/>
      <c r="Z1059" s="211"/>
      <c r="AA1059" s="211"/>
      <c r="AB1059" s="211"/>
      <c r="AC1059" s="211"/>
      <c r="AD1059" s="211"/>
      <c r="AE1059" s="211"/>
      <c r="AF1059" s="211"/>
      <c r="AG1059" s="211"/>
      <c r="AH1059" s="211"/>
      <c r="AI1059" s="211"/>
      <c r="AJ1059" s="211"/>
      <c r="AK1059" s="211"/>
      <c r="AL1059" s="211"/>
      <c r="AM1059" s="211"/>
      <c r="AN1059" s="211"/>
      <c r="AO1059" s="211"/>
      <c r="AP1059" s="211"/>
      <c r="AQ1059" s="211"/>
      <c r="AR1059" s="211"/>
      <c r="AS1059" s="211"/>
      <c r="AT1059" s="211"/>
      <c r="AU1059" s="211"/>
      <c r="AV1059" s="211"/>
      <c r="AW1059" s="211"/>
      <c r="AX1059" s="211"/>
      <c r="AY1059" s="211"/>
      <c r="AZ1059" s="211"/>
      <c r="BA1059" s="211"/>
      <c r="BB1059" s="211"/>
      <c r="BC1059" s="211"/>
      <c r="BD1059" s="211"/>
      <c r="BE1059" s="211"/>
      <c r="BF1059" s="211"/>
      <c r="BG1059" s="211"/>
      <c r="BH1059" s="211"/>
    </row>
    <row r="1060" spans="1:60" ht="12.75" outlineLevel="1">
      <c r="A1060" s="252"/>
      <c r="B1060" s="225"/>
      <c r="C1060" s="243" t="s">
        <v>167</v>
      </c>
      <c r="D1060" s="229"/>
      <c r="E1060" s="233">
        <v>79.17</v>
      </c>
      <c r="F1060" s="237"/>
      <c r="G1060" s="237"/>
      <c r="H1060" s="238"/>
      <c r="I1060" s="254"/>
      <c r="J1060" s="211"/>
      <c r="K1060" s="211"/>
      <c r="L1060" s="211"/>
      <c r="M1060" s="211"/>
      <c r="N1060" s="211"/>
      <c r="O1060" s="211"/>
      <c r="P1060" s="211"/>
      <c r="Q1060" s="211"/>
      <c r="R1060" s="211"/>
      <c r="S1060" s="211"/>
      <c r="T1060" s="211"/>
      <c r="U1060" s="211"/>
      <c r="V1060" s="211"/>
      <c r="W1060" s="211"/>
      <c r="X1060" s="211"/>
      <c r="Y1060" s="211"/>
      <c r="Z1060" s="211"/>
      <c r="AA1060" s="211"/>
      <c r="AB1060" s="211"/>
      <c r="AC1060" s="211"/>
      <c r="AD1060" s="211"/>
      <c r="AE1060" s="211"/>
      <c r="AF1060" s="211"/>
      <c r="AG1060" s="211"/>
      <c r="AH1060" s="211"/>
      <c r="AI1060" s="211"/>
      <c r="AJ1060" s="211"/>
      <c r="AK1060" s="211"/>
      <c r="AL1060" s="211"/>
      <c r="AM1060" s="211"/>
      <c r="AN1060" s="211"/>
      <c r="AO1060" s="211"/>
      <c r="AP1060" s="211"/>
      <c r="AQ1060" s="211"/>
      <c r="AR1060" s="211"/>
      <c r="AS1060" s="211"/>
      <c r="AT1060" s="211"/>
      <c r="AU1060" s="211"/>
      <c r="AV1060" s="211"/>
      <c r="AW1060" s="211"/>
      <c r="AX1060" s="211"/>
      <c r="AY1060" s="211"/>
      <c r="AZ1060" s="211"/>
      <c r="BA1060" s="211"/>
      <c r="BB1060" s="211"/>
      <c r="BC1060" s="211"/>
      <c r="BD1060" s="211"/>
      <c r="BE1060" s="211"/>
      <c r="BF1060" s="211"/>
      <c r="BG1060" s="211"/>
      <c r="BH1060" s="211"/>
    </row>
    <row r="1061" spans="1:60" ht="12.75" outlineLevel="1">
      <c r="A1061" s="252"/>
      <c r="B1061" s="225"/>
      <c r="C1061" s="242" t="s">
        <v>253</v>
      </c>
      <c r="D1061" s="228"/>
      <c r="E1061" s="232">
        <v>45.675</v>
      </c>
      <c r="F1061" s="237"/>
      <c r="G1061" s="237"/>
      <c r="H1061" s="238"/>
      <c r="I1061" s="254"/>
      <c r="J1061" s="211"/>
      <c r="K1061" s="211"/>
      <c r="L1061" s="211"/>
      <c r="M1061" s="211"/>
      <c r="N1061" s="211"/>
      <c r="O1061" s="211"/>
      <c r="P1061" s="211"/>
      <c r="Q1061" s="211"/>
      <c r="R1061" s="211"/>
      <c r="S1061" s="211"/>
      <c r="T1061" s="211"/>
      <c r="U1061" s="211"/>
      <c r="V1061" s="211"/>
      <c r="W1061" s="211"/>
      <c r="X1061" s="211"/>
      <c r="Y1061" s="211"/>
      <c r="Z1061" s="211"/>
      <c r="AA1061" s="211"/>
      <c r="AB1061" s="211"/>
      <c r="AC1061" s="211"/>
      <c r="AD1061" s="211"/>
      <c r="AE1061" s="211"/>
      <c r="AF1061" s="211"/>
      <c r="AG1061" s="211"/>
      <c r="AH1061" s="211"/>
      <c r="AI1061" s="211"/>
      <c r="AJ1061" s="211"/>
      <c r="AK1061" s="211"/>
      <c r="AL1061" s="211"/>
      <c r="AM1061" s="211"/>
      <c r="AN1061" s="211"/>
      <c r="AO1061" s="211"/>
      <c r="AP1061" s="211"/>
      <c r="AQ1061" s="211"/>
      <c r="AR1061" s="211"/>
      <c r="AS1061" s="211"/>
      <c r="AT1061" s="211"/>
      <c r="AU1061" s="211"/>
      <c r="AV1061" s="211"/>
      <c r="AW1061" s="211"/>
      <c r="AX1061" s="211"/>
      <c r="AY1061" s="211"/>
      <c r="AZ1061" s="211"/>
      <c r="BA1061" s="211"/>
      <c r="BB1061" s="211"/>
      <c r="BC1061" s="211"/>
      <c r="BD1061" s="211"/>
      <c r="BE1061" s="211"/>
      <c r="BF1061" s="211"/>
      <c r="BG1061" s="211"/>
      <c r="BH1061" s="211"/>
    </row>
    <row r="1062" spans="1:60" ht="12.75" outlineLevel="1">
      <c r="A1062" s="252"/>
      <c r="B1062" s="225"/>
      <c r="C1062" s="242" t="s">
        <v>165</v>
      </c>
      <c r="D1062" s="228"/>
      <c r="E1062" s="232"/>
      <c r="F1062" s="237"/>
      <c r="G1062" s="237"/>
      <c r="H1062" s="238"/>
      <c r="I1062" s="254"/>
      <c r="J1062" s="211"/>
      <c r="K1062" s="211"/>
      <c r="L1062" s="211"/>
      <c r="M1062" s="211"/>
      <c r="N1062" s="211"/>
      <c r="O1062" s="211"/>
      <c r="P1062" s="211"/>
      <c r="Q1062" s="211"/>
      <c r="R1062" s="211"/>
      <c r="S1062" s="211"/>
      <c r="T1062" s="211"/>
      <c r="U1062" s="211"/>
      <c r="V1062" s="211"/>
      <c r="W1062" s="211"/>
      <c r="X1062" s="211"/>
      <c r="Y1062" s="211"/>
      <c r="Z1062" s="211"/>
      <c r="AA1062" s="211"/>
      <c r="AB1062" s="211"/>
      <c r="AC1062" s="211"/>
      <c r="AD1062" s="211"/>
      <c r="AE1062" s="211"/>
      <c r="AF1062" s="211"/>
      <c r="AG1062" s="211"/>
      <c r="AH1062" s="211"/>
      <c r="AI1062" s="211"/>
      <c r="AJ1062" s="211"/>
      <c r="AK1062" s="211"/>
      <c r="AL1062" s="211"/>
      <c r="AM1062" s="211"/>
      <c r="AN1062" s="211"/>
      <c r="AO1062" s="211"/>
      <c r="AP1062" s="211"/>
      <c r="AQ1062" s="211"/>
      <c r="AR1062" s="211"/>
      <c r="AS1062" s="211"/>
      <c r="AT1062" s="211"/>
      <c r="AU1062" s="211"/>
      <c r="AV1062" s="211"/>
      <c r="AW1062" s="211"/>
      <c r="AX1062" s="211"/>
      <c r="AY1062" s="211"/>
      <c r="AZ1062" s="211"/>
      <c r="BA1062" s="211"/>
      <c r="BB1062" s="211"/>
      <c r="BC1062" s="211"/>
      <c r="BD1062" s="211"/>
      <c r="BE1062" s="211"/>
      <c r="BF1062" s="211"/>
      <c r="BG1062" s="211"/>
      <c r="BH1062" s="211"/>
    </row>
    <row r="1063" spans="1:60" ht="12.75" outlineLevel="1">
      <c r="A1063" s="252"/>
      <c r="B1063" s="225"/>
      <c r="C1063" s="242" t="s">
        <v>254</v>
      </c>
      <c r="D1063" s="228"/>
      <c r="E1063" s="232"/>
      <c r="F1063" s="237"/>
      <c r="G1063" s="237"/>
      <c r="H1063" s="238"/>
      <c r="I1063" s="254"/>
      <c r="J1063" s="211"/>
      <c r="K1063" s="211"/>
      <c r="L1063" s="211"/>
      <c r="M1063" s="211"/>
      <c r="N1063" s="211"/>
      <c r="O1063" s="211"/>
      <c r="P1063" s="211"/>
      <c r="Q1063" s="211"/>
      <c r="R1063" s="211"/>
      <c r="S1063" s="211"/>
      <c r="T1063" s="211"/>
      <c r="U1063" s="211"/>
      <c r="V1063" s="211"/>
      <c r="W1063" s="211"/>
      <c r="X1063" s="211"/>
      <c r="Y1063" s="211"/>
      <c r="Z1063" s="211"/>
      <c r="AA1063" s="211"/>
      <c r="AB1063" s="211"/>
      <c r="AC1063" s="211"/>
      <c r="AD1063" s="211"/>
      <c r="AE1063" s="211"/>
      <c r="AF1063" s="211"/>
      <c r="AG1063" s="211"/>
      <c r="AH1063" s="211"/>
      <c r="AI1063" s="211"/>
      <c r="AJ1063" s="211"/>
      <c r="AK1063" s="211"/>
      <c r="AL1063" s="211"/>
      <c r="AM1063" s="211"/>
      <c r="AN1063" s="211"/>
      <c r="AO1063" s="211"/>
      <c r="AP1063" s="211"/>
      <c r="AQ1063" s="211"/>
      <c r="AR1063" s="211"/>
      <c r="AS1063" s="211"/>
      <c r="AT1063" s="211"/>
      <c r="AU1063" s="211"/>
      <c r="AV1063" s="211"/>
      <c r="AW1063" s="211"/>
      <c r="AX1063" s="211"/>
      <c r="AY1063" s="211"/>
      <c r="AZ1063" s="211"/>
      <c r="BA1063" s="211"/>
      <c r="BB1063" s="211"/>
      <c r="BC1063" s="211"/>
      <c r="BD1063" s="211"/>
      <c r="BE1063" s="211"/>
      <c r="BF1063" s="211"/>
      <c r="BG1063" s="211"/>
      <c r="BH1063" s="211"/>
    </row>
    <row r="1064" spans="1:60" ht="12.75" outlineLevel="1">
      <c r="A1064" s="252"/>
      <c r="B1064" s="225"/>
      <c r="C1064" s="243" t="s">
        <v>167</v>
      </c>
      <c r="D1064" s="229"/>
      <c r="E1064" s="233">
        <v>45.675</v>
      </c>
      <c r="F1064" s="237"/>
      <c r="G1064" s="237"/>
      <c r="H1064" s="238"/>
      <c r="I1064" s="254"/>
      <c r="J1064" s="211"/>
      <c r="K1064" s="211"/>
      <c r="L1064" s="211"/>
      <c r="M1064" s="211"/>
      <c r="N1064" s="211"/>
      <c r="O1064" s="211"/>
      <c r="P1064" s="211"/>
      <c r="Q1064" s="211"/>
      <c r="R1064" s="211"/>
      <c r="S1064" s="211"/>
      <c r="T1064" s="211"/>
      <c r="U1064" s="211"/>
      <c r="V1064" s="211"/>
      <c r="W1064" s="211"/>
      <c r="X1064" s="211"/>
      <c r="Y1064" s="211"/>
      <c r="Z1064" s="211"/>
      <c r="AA1064" s="211"/>
      <c r="AB1064" s="211"/>
      <c r="AC1064" s="211"/>
      <c r="AD1064" s="211"/>
      <c r="AE1064" s="211"/>
      <c r="AF1064" s="211"/>
      <c r="AG1064" s="211"/>
      <c r="AH1064" s="211"/>
      <c r="AI1064" s="211"/>
      <c r="AJ1064" s="211"/>
      <c r="AK1064" s="211"/>
      <c r="AL1064" s="211"/>
      <c r="AM1064" s="211"/>
      <c r="AN1064" s="211"/>
      <c r="AO1064" s="211"/>
      <c r="AP1064" s="211"/>
      <c r="AQ1064" s="211"/>
      <c r="AR1064" s="211"/>
      <c r="AS1064" s="211"/>
      <c r="AT1064" s="211"/>
      <c r="AU1064" s="211"/>
      <c r="AV1064" s="211"/>
      <c r="AW1064" s="211"/>
      <c r="AX1064" s="211"/>
      <c r="AY1064" s="211"/>
      <c r="AZ1064" s="211"/>
      <c r="BA1064" s="211"/>
      <c r="BB1064" s="211"/>
      <c r="BC1064" s="211"/>
      <c r="BD1064" s="211"/>
      <c r="BE1064" s="211"/>
      <c r="BF1064" s="211"/>
      <c r="BG1064" s="211"/>
      <c r="BH1064" s="211"/>
    </row>
    <row r="1065" spans="1:60" ht="12.75" outlineLevel="1">
      <c r="A1065" s="252"/>
      <c r="B1065" s="225"/>
      <c r="C1065" s="242" t="s">
        <v>634</v>
      </c>
      <c r="D1065" s="228"/>
      <c r="E1065" s="232">
        <v>73.95</v>
      </c>
      <c r="F1065" s="237"/>
      <c r="G1065" s="237"/>
      <c r="H1065" s="238"/>
      <c r="I1065" s="254"/>
      <c r="J1065" s="211"/>
      <c r="K1065" s="211"/>
      <c r="L1065" s="211"/>
      <c r="M1065" s="211"/>
      <c r="N1065" s="211"/>
      <c r="O1065" s="211"/>
      <c r="P1065" s="211"/>
      <c r="Q1065" s="211"/>
      <c r="R1065" s="211"/>
      <c r="S1065" s="211"/>
      <c r="T1065" s="211"/>
      <c r="U1065" s="211"/>
      <c r="V1065" s="211"/>
      <c r="W1065" s="211"/>
      <c r="X1065" s="211"/>
      <c r="Y1065" s="211"/>
      <c r="Z1065" s="211"/>
      <c r="AA1065" s="211"/>
      <c r="AB1065" s="211"/>
      <c r="AC1065" s="211"/>
      <c r="AD1065" s="211"/>
      <c r="AE1065" s="211"/>
      <c r="AF1065" s="211"/>
      <c r="AG1065" s="211"/>
      <c r="AH1065" s="211"/>
      <c r="AI1065" s="211"/>
      <c r="AJ1065" s="211"/>
      <c r="AK1065" s="211"/>
      <c r="AL1065" s="211"/>
      <c r="AM1065" s="211"/>
      <c r="AN1065" s="211"/>
      <c r="AO1065" s="211"/>
      <c r="AP1065" s="211"/>
      <c r="AQ1065" s="211"/>
      <c r="AR1065" s="211"/>
      <c r="AS1065" s="211"/>
      <c r="AT1065" s="211"/>
      <c r="AU1065" s="211"/>
      <c r="AV1065" s="211"/>
      <c r="AW1065" s="211"/>
      <c r="AX1065" s="211"/>
      <c r="AY1065" s="211"/>
      <c r="AZ1065" s="211"/>
      <c r="BA1065" s="211"/>
      <c r="BB1065" s="211"/>
      <c r="BC1065" s="211"/>
      <c r="BD1065" s="211"/>
      <c r="BE1065" s="211"/>
      <c r="BF1065" s="211"/>
      <c r="BG1065" s="211"/>
      <c r="BH1065" s="211"/>
    </row>
    <row r="1066" spans="1:60" ht="12.75" outlineLevel="1">
      <c r="A1066" s="252"/>
      <c r="B1066" s="225"/>
      <c r="C1066" s="242" t="s">
        <v>371</v>
      </c>
      <c r="D1066" s="228"/>
      <c r="E1066" s="232"/>
      <c r="F1066" s="237"/>
      <c r="G1066" s="237"/>
      <c r="H1066" s="238"/>
      <c r="I1066" s="254"/>
      <c r="J1066" s="211"/>
      <c r="K1066" s="211"/>
      <c r="L1066" s="211"/>
      <c r="M1066" s="211"/>
      <c r="N1066" s="211"/>
      <c r="O1066" s="211"/>
      <c r="P1066" s="211"/>
      <c r="Q1066" s="211"/>
      <c r="R1066" s="211"/>
      <c r="S1066" s="211"/>
      <c r="T1066" s="211"/>
      <c r="U1066" s="211"/>
      <c r="V1066" s="211"/>
      <c r="W1066" s="211"/>
      <c r="X1066" s="211"/>
      <c r="Y1066" s="211"/>
      <c r="Z1066" s="211"/>
      <c r="AA1066" s="211"/>
      <c r="AB1066" s="211"/>
      <c r="AC1066" s="211"/>
      <c r="AD1066" s="211"/>
      <c r="AE1066" s="211"/>
      <c r="AF1066" s="211"/>
      <c r="AG1066" s="211"/>
      <c r="AH1066" s="211"/>
      <c r="AI1066" s="211"/>
      <c r="AJ1066" s="211"/>
      <c r="AK1066" s="211"/>
      <c r="AL1066" s="211"/>
      <c r="AM1066" s="211"/>
      <c r="AN1066" s="211"/>
      <c r="AO1066" s="211"/>
      <c r="AP1066" s="211"/>
      <c r="AQ1066" s="211"/>
      <c r="AR1066" s="211"/>
      <c r="AS1066" s="211"/>
      <c r="AT1066" s="211"/>
      <c r="AU1066" s="211"/>
      <c r="AV1066" s="211"/>
      <c r="AW1066" s="211"/>
      <c r="AX1066" s="211"/>
      <c r="AY1066" s="211"/>
      <c r="AZ1066" s="211"/>
      <c r="BA1066" s="211"/>
      <c r="BB1066" s="211"/>
      <c r="BC1066" s="211"/>
      <c r="BD1066" s="211"/>
      <c r="BE1066" s="211"/>
      <c r="BF1066" s="211"/>
      <c r="BG1066" s="211"/>
      <c r="BH1066" s="211"/>
    </row>
    <row r="1067" spans="1:60" ht="12.75" outlineLevel="1">
      <c r="A1067" s="252"/>
      <c r="B1067" s="225"/>
      <c r="C1067" s="243" t="s">
        <v>167</v>
      </c>
      <c r="D1067" s="229"/>
      <c r="E1067" s="233">
        <v>73.95</v>
      </c>
      <c r="F1067" s="237"/>
      <c r="G1067" s="237"/>
      <c r="H1067" s="238"/>
      <c r="I1067" s="254"/>
      <c r="J1067" s="211"/>
      <c r="K1067" s="211"/>
      <c r="L1067" s="211"/>
      <c r="M1067" s="211"/>
      <c r="N1067" s="211"/>
      <c r="O1067" s="211"/>
      <c r="P1067" s="211"/>
      <c r="Q1067" s="211"/>
      <c r="R1067" s="211"/>
      <c r="S1067" s="211"/>
      <c r="T1067" s="211"/>
      <c r="U1067" s="211"/>
      <c r="V1067" s="211"/>
      <c r="W1067" s="211"/>
      <c r="X1067" s="211"/>
      <c r="Y1067" s="211"/>
      <c r="Z1067" s="211"/>
      <c r="AA1067" s="211"/>
      <c r="AB1067" s="211"/>
      <c r="AC1067" s="211"/>
      <c r="AD1067" s="211"/>
      <c r="AE1067" s="211"/>
      <c r="AF1067" s="211"/>
      <c r="AG1067" s="211"/>
      <c r="AH1067" s="211"/>
      <c r="AI1067" s="211"/>
      <c r="AJ1067" s="211"/>
      <c r="AK1067" s="211"/>
      <c r="AL1067" s="211"/>
      <c r="AM1067" s="211"/>
      <c r="AN1067" s="211"/>
      <c r="AO1067" s="211"/>
      <c r="AP1067" s="211"/>
      <c r="AQ1067" s="211"/>
      <c r="AR1067" s="211"/>
      <c r="AS1067" s="211"/>
      <c r="AT1067" s="211"/>
      <c r="AU1067" s="211"/>
      <c r="AV1067" s="211"/>
      <c r="AW1067" s="211"/>
      <c r="AX1067" s="211"/>
      <c r="AY1067" s="211"/>
      <c r="AZ1067" s="211"/>
      <c r="BA1067" s="211"/>
      <c r="BB1067" s="211"/>
      <c r="BC1067" s="211"/>
      <c r="BD1067" s="211"/>
      <c r="BE1067" s="211"/>
      <c r="BF1067" s="211"/>
      <c r="BG1067" s="211"/>
      <c r="BH1067" s="211"/>
    </row>
    <row r="1068" spans="1:60" ht="12.75" outlineLevel="1">
      <c r="A1068" s="252"/>
      <c r="B1068" s="225"/>
      <c r="C1068" s="242" t="s">
        <v>379</v>
      </c>
      <c r="D1068" s="228"/>
      <c r="E1068" s="232">
        <v>77.2671</v>
      </c>
      <c r="F1068" s="237"/>
      <c r="G1068" s="237"/>
      <c r="H1068" s="238"/>
      <c r="I1068" s="254"/>
      <c r="J1068" s="211"/>
      <c r="K1068" s="211"/>
      <c r="L1068" s="211"/>
      <c r="M1068" s="211"/>
      <c r="N1068" s="211"/>
      <c r="O1068" s="211"/>
      <c r="P1068" s="211"/>
      <c r="Q1068" s="211"/>
      <c r="R1068" s="211"/>
      <c r="S1068" s="211"/>
      <c r="T1068" s="211"/>
      <c r="U1068" s="211"/>
      <c r="V1068" s="211"/>
      <c r="W1068" s="211"/>
      <c r="X1068" s="211"/>
      <c r="Y1068" s="211"/>
      <c r="Z1068" s="211"/>
      <c r="AA1068" s="211"/>
      <c r="AB1068" s="211"/>
      <c r="AC1068" s="211"/>
      <c r="AD1068" s="211"/>
      <c r="AE1068" s="211"/>
      <c r="AF1068" s="211"/>
      <c r="AG1068" s="211"/>
      <c r="AH1068" s="211"/>
      <c r="AI1068" s="211"/>
      <c r="AJ1068" s="211"/>
      <c r="AK1068" s="211"/>
      <c r="AL1068" s="211"/>
      <c r="AM1068" s="211"/>
      <c r="AN1068" s="211"/>
      <c r="AO1068" s="211"/>
      <c r="AP1068" s="211"/>
      <c r="AQ1068" s="211"/>
      <c r="AR1068" s="211"/>
      <c r="AS1068" s="211"/>
      <c r="AT1068" s="211"/>
      <c r="AU1068" s="211"/>
      <c r="AV1068" s="211"/>
      <c r="AW1068" s="211"/>
      <c r="AX1068" s="211"/>
      <c r="AY1068" s="211"/>
      <c r="AZ1068" s="211"/>
      <c r="BA1068" s="211"/>
      <c r="BB1068" s="211"/>
      <c r="BC1068" s="211"/>
      <c r="BD1068" s="211"/>
      <c r="BE1068" s="211"/>
      <c r="BF1068" s="211"/>
      <c r="BG1068" s="211"/>
      <c r="BH1068" s="211"/>
    </row>
    <row r="1069" spans="1:60" ht="12.75" outlineLevel="1">
      <c r="A1069" s="252"/>
      <c r="B1069" s="225"/>
      <c r="C1069" s="310"/>
      <c r="D1069" s="311"/>
      <c r="E1069" s="312"/>
      <c r="F1069" s="313"/>
      <c r="G1069" s="314"/>
      <c r="H1069" s="238"/>
      <c r="I1069" s="254"/>
      <c r="J1069" s="211"/>
      <c r="K1069" s="211"/>
      <c r="L1069" s="211"/>
      <c r="M1069" s="211"/>
      <c r="N1069" s="211"/>
      <c r="O1069" s="211"/>
      <c r="P1069" s="211"/>
      <c r="Q1069" s="211"/>
      <c r="R1069" s="211"/>
      <c r="S1069" s="211"/>
      <c r="T1069" s="211"/>
      <c r="U1069" s="211"/>
      <c r="V1069" s="211"/>
      <c r="W1069" s="211"/>
      <c r="X1069" s="211"/>
      <c r="Y1069" s="211"/>
      <c r="Z1069" s="211"/>
      <c r="AA1069" s="211"/>
      <c r="AB1069" s="211"/>
      <c r="AC1069" s="211"/>
      <c r="AD1069" s="211"/>
      <c r="AE1069" s="211"/>
      <c r="AF1069" s="211"/>
      <c r="AG1069" s="211"/>
      <c r="AH1069" s="211"/>
      <c r="AI1069" s="211"/>
      <c r="AJ1069" s="211"/>
      <c r="AK1069" s="211"/>
      <c r="AL1069" s="211"/>
      <c r="AM1069" s="211"/>
      <c r="AN1069" s="211"/>
      <c r="AO1069" s="211"/>
      <c r="AP1069" s="211"/>
      <c r="AQ1069" s="211"/>
      <c r="AR1069" s="211"/>
      <c r="AS1069" s="211"/>
      <c r="AT1069" s="211"/>
      <c r="AU1069" s="211"/>
      <c r="AV1069" s="211"/>
      <c r="AW1069" s="211"/>
      <c r="AX1069" s="211"/>
      <c r="AY1069" s="211"/>
      <c r="AZ1069" s="211"/>
      <c r="BA1069" s="211"/>
      <c r="BB1069" s="211"/>
      <c r="BC1069" s="211"/>
      <c r="BD1069" s="211"/>
      <c r="BE1069" s="211"/>
      <c r="BF1069" s="211"/>
      <c r="BG1069" s="211"/>
      <c r="BH1069" s="211"/>
    </row>
    <row r="1070" spans="1:60" ht="22.5" outlineLevel="1">
      <c r="A1070" s="251">
        <v>109</v>
      </c>
      <c r="B1070" s="224" t="s">
        <v>717</v>
      </c>
      <c r="C1070" s="241" t="s">
        <v>718</v>
      </c>
      <c r="D1070" s="227" t="s">
        <v>161</v>
      </c>
      <c r="E1070" s="231">
        <v>45.675</v>
      </c>
      <c r="F1070" s="236"/>
      <c r="G1070" s="237">
        <f>ROUND(E1070*F1070,2)</f>
        <v>0</v>
      </c>
      <c r="H1070" s="238"/>
      <c r="I1070" s="254" t="s">
        <v>138</v>
      </c>
      <c r="J1070" s="211"/>
      <c r="K1070" s="211"/>
      <c r="L1070" s="211"/>
      <c r="M1070" s="211"/>
      <c r="N1070" s="211"/>
      <c r="O1070" s="211"/>
      <c r="P1070" s="211"/>
      <c r="Q1070" s="211"/>
      <c r="R1070" s="211"/>
      <c r="S1070" s="211"/>
      <c r="T1070" s="211"/>
      <c r="U1070" s="211"/>
      <c r="V1070" s="211"/>
      <c r="W1070" s="211"/>
      <c r="X1070" s="211"/>
      <c r="Y1070" s="211"/>
      <c r="Z1070" s="211"/>
      <c r="AA1070" s="211"/>
      <c r="AB1070" s="211"/>
      <c r="AC1070" s="211"/>
      <c r="AD1070" s="211"/>
      <c r="AE1070" s="211" t="s">
        <v>139</v>
      </c>
      <c r="AF1070" s="211">
        <v>1</v>
      </c>
      <c r="AG1070" s="211"/>
      <c r="AH1070" s="211"/>
      <c r="AI1070" s="211"/>
      <c r="AJ1070" s="211"/>
      <c r="AK1070" s="211"/>
      <c r="AL1070" s="211"/>
      <c r="AM1070" s="211">
        <v>21</v>
      </c>
      <c r="AN1070" s="211"/>
      <c r="AO1070" s="211"/>
      <c r="AP1070" s="211"/>
      <c r="AQ1070" s="211"/>
      <c r="AR1070" s="211"/>
      <c r="AS1070" s="211"/>
      <c r="AT1070" s="211"/>
      <c r="AU1070" s="211"/>
      <c r="AV1070" s="211"/>
      <c r="AW1070" s="211"/>
      <c r="AX1070" s="211"/>
      <c r="AY1070" s="211"/>
      <c r="AZ1070" s="211"/>
      <c r="BA1070" s="211"/>
      <c r="BB1070" s="211"/>
      <c r="BC1070" s="211"/>
      <c r="BD1070" s="211"/>
      <c r="BE1070" s="211"/>
      <c r="BF1070" s="211"/>
      <c r="BG1070" s="211"/>
      <c r="BH1070" s="211"/>
    </row>
    <row r="1071" spans="1:60" ht="12.75" outlineLevel="1">
      <c r="A1071" s="252"/>
      <c r="B1071" s="225"/>
      <c r="C1071" s="242" t="s">
        <v>245</v>
      </c>
      <c r="D1071" s="228"/>
      <c r="E1071" s="232"/>
      <c r="F1071" s="237"/>
      <c r="G1071" s="237"/>
      <c r="H1071" s="238"/>
      <c r="I1071" s="254"/>
      <c r="J1071" s="211"/>
      <c r="K1071" s="211"/>
      <c r="L1071" s="211"/>
      <c r="M1071" s="211"/>
      <c r="N1071" s="211"/>
      <c r="O1071" s="211"/>
      <c r="P1071" s="211"/>
      <c r="Q1071" s="211"/>
      <c r="R1071" s="211"/>
      <c r="S1071" s="211"/>
      <c r="T1071" s="211"/>
      <c r="U1071" s="211"/>
      <c r="V1071" s="211"/>
      <c r="W1071" s="211"/>
      <c r="X1071" s="211"/>
      <c r="Y1071" s="211"/>
      <c r="Z1071" s="211"/>
      <c r="AA1071" s="211"/>
      <c r="AB1071" s="211"/>
      <c r="AC1071" s="211"/>
      <c r="AD1071" s="211"/>
      <c r="AE1071" s="211"/>
      <c r="AF1071" s="211"/>
      <c r="AG1071" s="211"/>
      <c r="AH1071" s="211"/>
      <c r="AI1071" s="211"/>
      <c r="AJ1071" s="211"/>
      <c r="AK1071" s="211"/>
      <c r="AL1071" s="211"/>
      <c r="AM1071" s="211"/>
      <c r="AN1071" s="211"/>
      <c r="AO1071" s="211"/>
      <c r="AP1071" s="211"/>
      <c r="AQ1071" s="211"/>
      <c r="AR1071" s="211"/>
      <c r="AS1071" s="211"/>
      <c r="AT1071" s="211"/>
      <c r="AU1071" s="211"/>
      <c r="AV1071" s="211"/>
      <c r="AW1071" s="211"/>
      <c r="AX1071" s="211"/>
      <c r="AY1071" s="211"/>
      <c r="AZ1071" s="211"/>
      <c r="BA1071" s="211"/>
      <c r="BB1071" s="211"/>
      <c r="BC1071" s="211"/>
      <c r="BD1071" s="211"/>
      <c r="BE1071" s="211"/>
      <c r="BF1071" s="211"/>
      <c r="BG1071" s="211"/>
      <c r="BH1071" s="211"/>
    </row>
    <row r="1072" spans="1:60" ht="12.75" outlineLevel="1">
      <c r="A1072" s="252"/>
      <c r="B1072" s="225"/>
      <c r="C1072" s="242" t="s">
        <v>252</v>
      </c>
      <c r="D1072" s="228"/>
      <c r="E1072" s="232"/>
      <c r="F1072" s="237"/>
      <c r="G1072" s="237"/>
      <c r="H1072" s="238"/>
      <c r="I1072" s="254"/>
      <c r="J1072" s="211"/>
      <c r="K1072" s="211"/>
      <c r="L1072" s="211"/>
      <c r="M1072" s="211"/>
      <c r="N1072" s="211"/>
      <c r="O1072" s="211"/>
      <c r="P1072" s="211"/>
      <c r="Q1072" s="211"/>
      <c r="R1072" s="211"/>
      <c r="S1072" s="211"/>
      <c r="T1072" s="211"/>
      <c r="U1072" s="211"/>
      <c r="V1072" s="211"/>
      <c r="W1072" s="211"/>
      <c r="X1072" s="211"/>
      <c r="Y1072" s="211"/>
      <c r="Z1072" s="211"/>
      <c r="AA1072" s="211"/>
      <c r="AB1072" s="211"/>
      <c r="AC1072" s="211"/>
      <c r="AD1072" s="211"/>
      <c r="AE1072" s="211"/>
      <c r="AF1072" s="211"/>
      <c r="AG1072" s="211"/>
      <c r="AH1072" s="211"/>
      <c r="AI1072" s="211"/>
      <c r="AJ1072" s="211"/>
      <c r="AK1072" s="211"/>
      <c r="AL1072" s="211"/>
      <c r="AM1072" s="211"/>
      <c r="AN1072" s="211"/>
      <c r="AO1072" s="211"/>
      <c r="AP1072" s="211"/>
      <c r="AQ1072" s="211"/>
      <c r="AR1072" s="211"/>
      <c r="AS1072" s="211"/>
      <c r="AT1072" s="211"/>
      <c r="AU1072" s="211"/>
      <c r="AV1072" s="211"/>
      <c r="AW1072" s="211"/>
      <c r="AX1072" s="211"/>
      <c r="AY1072" s="211"/>
      <c r="AZ1072" s="211"/>
      <c r="BA1072" s="211"/>
      <c r="BB1072" s="211"/>
      <c r="BC1072" s="211"/>
      <c r="BD1072" s="211"/>
      <c r="BE1072" s="211"/>
      <c r="BF1072" s="211"/>
      <c r="BG1072" s="211"/>
      <c r="BH1072" s="211"/>
    </row>
    <row r="1073" spans="1:60" ht="12.75" outlineLevel="1">
      <c r="A1073" s="252"/>
      <c r="B1073" s="225"/>
      <c r="C1073" s="243" t="s">
        <v>167</v>
      </c>
      <c r="D1073" s="229"/>
      <c r="E1073" s="233"/>
      <c r="F1073" s="237"/>
      <c r="G1073" s="237"/>
      <c r="H1073" s="238"/>
      <c r="I1073" s="254"/>
      <c r="J1073" s="211"/>
      <c r="K1073" s="211"/>
      <c r="L1073" s="211"/>
      <c r="M1073" s="211"/>
      <c r="N1073" s="211"/>
      <c r="O1073" s="211"/>
      <c r="P1073" s="211"/>
      <c r="Q1073" s="211"/>
      <c r="R1073" s="211"/>
      <c r="S1073" s="211"/>
      <c r="T1073" s="211"/>
      <c r="U1073" s="211"/>
      <c r="V1073" s="211"/>
      <c r="W1073" s="211"/>
      <c r="X1073" s="211"/>
      <c r="Y1073" s="211"/>
      <c r="Z1073" s="211"/>
      <c r="AA1073" s="211"/>
      <c r="AB1073" s="211"/>
      <c r="AC1073" s="211"/>
      <c r="AD1073" s="211"/>
      <c r="AE1073" s="211"/>
      <c r="AF1073" s="211"/>
      <c r="AG1073" s="211"/>
      <c r="AH1073" s="211"/>
      <c r="AI1073" s="211"/>
      <c r="AJ1073" s="211"/>
      <c r="AK1073" s="211"/>
      <c r="AL1073" s="211"/>
      <c r="AM1073" s="211"/>
      <c r="AN1073" s="211"/>
      <c r="AO1073" s="211"/>
      <c r="AP1073" s="211"/>
      <c r="AQ1073" s="211"/>
      <c r="AR1073" s="211"/>
      <c r="AS1073" s="211"/>
      <c r="AT1073" s="211"/>
      <c r="AU1073" s="211"/>
      <c r="AV1073" s="211"/>
      <c r="AW1073" s="211"/>
      <c r="AX1073" s="211"/>
      <c r="AY1073" s="211"/>
      <c r="AZ1073" s="211"/>
      <c r="BA1073" s="211"/>
      <c r="BB1073" s="211"/>
      <c r="BC1073" s="211"/>
      <c r="BD1073" s="211"/>
      <c r="BE1073" s="211"/>
      <c r="BF1073" s="211"/>
      <c r="BG1073" s="211"/>
      <c r="BH1073" s="211"/>
    </row>
    <row r="1074" spans="1:60" ht="12.75" outlineLevel="1">
      <c r="A1074" s="252"/>
      <c r="B1074" s="225"/>
      <c r="C1074" s="242" t="s">
        <v>253</v>
      </c>
      <c r="D1074" s="228"/>
      <c r="E1074" s="232">
        <v>45.675</v>
      </c>
      <c r="F1074" s="237"/>
      <c r="G1074" s="237"/>
      <c r="H1074" s="238"/>
      <c r="I1074" s="254"/>
      <c r="J1074" s="211"/>
      <c r="K1074" s="211"/>
      <c r="L1074" s="211"/>
      <c r="M1074" s="211"/>
      <c r="N1074" s="211"/>
      <c r="O1074" s="211"/>
      <c r="P1074" s="211"/>
      <c r="Q1074" s="211"/>
      <c r="R1074" s="211"/>
      <c r="S1074" s="211"/>
      <c r="T1074" s="211"/>
      <c r="U1074" s="211"/>
      <c r="V1074" s="211"/>
      <c r="W1074" s="211"/>
      <c r="X1074" s="211"/>
      <c r="Y1074" s="211"/>
      <c r="Z1074" s="211"/>
      <c r="AA1074" s="211"/>
      <c r="AB1074" s="211"/>
      <c r="AC1074" s="211"/>
      <c r="AD1074" s="211"/>
      <c r="AE1074" s="211"/>
      <c r="AF1074" s="211"/>
      <c r="AG1074" s="211"/>
      <c r="AH1074" s="211"/>
      <c r="AI1074" s="211"/>
      <c r="AJ1074" s="211"/>
      <c r="AK1074" s="211"/>
      <c r="AL1074" s="211"/>
      <c r="AM1074" s="211"/>
      <c r="AN1074" s="211"/>
      <c r="AO1074" s="211"/>
      <c r="AP1074" s="211"/>
      <c r="AQ1074" s="211"/>
      <c r="AR1074" s="211"/>
      <c r="AS1074" s="211"/>
      <c r="AT1074" s="211"/>
      <c r="AU1074" s="211"/>
      <c r="AV1074" s="211"/>
      <c r="AW1074" s="211"/>
      <c r="AX1074" s="211"/>
      <c r="AY1074" s="211"/>
      <c r="AZ1074" s="211"/>
      <c r="BA1074" s="211"/>
      <c r="BB1074" s="211"/>
      <c r="BC1074" s="211"/>
      <c r="BD1074" s="211"/>
      <c r="BE1074" s="211"/>
      <c r="BF1074" s="211"/>
      <c r="BG1074" s="211"/>
      <c r="BH1074" s="211"/>
    </row>
    <row r="1075" spans="1:60" ht="12.75" outlineLevel="1">
      <c r="A1075" s="252"/>
      <c r="B1075" s="225"/>
      <c r="C1075" s="310"/>
      <c r="D1075" s="311"/>
      <c r="E1075" s="312"/>
      <c r="F1075" s="313"/>
      <c r="G1075" s="314"/>
      <c r="H1075" s="238"/>
      <c r="I1075" s="254"/>
      <c r="J1075" s="211"/>
      <c r="K1075" s="211"/>
      <c r="L1075" s="211"/>
      <c r="M1075" s="211"/>
      <c r="N1075" s="211"/>
      <c r="O1075" s="211"/>
      <c r="P1075" s="211"/>
      <c r="Q1075" s="211"/>
      <c r="R1075" s="211"/>
      <c r="S1075" s="211"/>
      <c r="T1075" s="211"/>
      <c r="U1075" s="211"/>
      <c r="V1075" s="211"/>
      <c r="W1075" s="211"/>
      <c r="X1075" s="211"/>
      <c r="Y1075" s="211"/>
      <c r="Z1075" s="211"/>
      <c r="AA1075" s="211"/>
      <c r="AB1075" s="211"/>
      <c r="AC1075" s="211"/>
      <c r="AD1075" s="211"/>
      <c r="AE1075" s="211"/>
      <c r="AF1075" s="211"/>
      <c r="AG1075" s="211"/>
      <c r="AH1075" s="211"/>
      <c r="AI1075" s="211"/>
      <c r="AJ1075" s="211"/>
      <c r="AK1075" s="211"/>
      <c r="AL1075" s="211"/>
      <c r="AM1075" s="211"/>
      <c r="AN1075" s="211"/>
      <c r="AO1075" s="211"/>
      <c r="AP1075" s="211"/>
      <c r="AQ1075" s="211"/>
      <c r="AR1075" s="211"/>
      <c r="AS1075" s="211"/>
      <c r="AT1075" s="211"/>
      <c r="AU1075" s="211"/>
      <c r="AV1075" s="211"/>
      <c r="AW1075" s="211"/>
      <c r="AX1075" s="211"/>
      <c r="AY1075" s="211"/>
      <c r="AZ1075" s="211"/>
      <c r="BA1075" s="211"/>
      <c r="BB1075" s="211"/>
      <c r="BC1075" s="211"/>
      <c r="BD1075" s="211"/>
      <c r="BE1075" s="211"/>
      <c r="BF1075" s="211"/>
      <c r="BG1075" s="211"/>
      <c r="BH1075" s="211"/>
    </row>
    <row r="1076" spans="1:60" ht="22.5" outlineLevel="1">
      <c r="A1076" s="251">
        <v>110</v>
      </c>
      <c r="B1076" s="224" t="s">
        <v>719</v>
      </c>
      <c r="C1076" s="241" t="s">
        <v>720</v>
      </c>
      <c r="D1076" s="227" t="s">
        <v>161</v>
      </c>
      <c r="E1076" s="231">
        <v>24.65</v>
      </c>
      <c r="F1076" s="236"/>
      <c r="G1076" s="237">
        <f>ROUND(E1076*F1076,2)</f>
        <v>0</v>
      </c>
      <c r="H1076" s="238"/>
      <c r="I1076" s="254" t="s">
        <v>138</v>
      </c>
      <c r="J1076" s="211"/>
      <c r="K1076" s="211"/>
      <c r="L1076" s="211"/>
      <c r="M1076" s="211"/>
      <c r="N1076" s="211"/>
      <c r="O1076" s="211"/>
      <c r="P1076" s="211"/>
      <c r="Q1076" s="211"/>
      <c r="R1076" s="211"/>
      <c r="S1076" s="211"/>
      <c r="T1076" s="211"/>
      <c r="U1076" s="211"/>
      <c r="V1076" s="211"/>
      <c r="W1076" s="211"/>
      <c r="X1076" s="211"/>
      <c r="Y1076" s="211"/>
      <c r="Z1076" s="211"/>
      <c r="AA1076" s="211"/>
      <c r="AB1076" s="211"/>
      <c r="AC1076" s="211"/>
      <c r="AD1076" s="211"/>
      <c r="AE1076" s="211" t="s">
        <v>139</v>
      </c>
      <c r="AF1076" s="211">
        <v>1</v>
      </c>
      <c r="AG1076" s="211"/>
      <c r="AH1076" s="211"/>
      <c r="AI1076" s="211"/>
      <c r="AJ1076" s="211"/>
      <c r="AK1076" s="211"/>
      <c r="AL1076" s="211"/>
      <c r="AM1076" s="211">
        <v>21</v>
      </c>
      <c r="AN1076" s="211"/>
      <c r="AO1076" s="211"/>
      <c r="AP1076" s="211"/>
      <c r="AQ1076" s="211"/>
      <c r="AR1076" s="211"/>
      <c r="AS1076" s="211"/>
      <c r="AT1076" s="211"/>
      <c r="AU1076" s="211"/>
      <c r="AV1076" s="211"/>
      <c r="AW1076" s="211"/>
      <c r="AX1076" s="211"/>
      <c r="AY1076" s="211"/>
      <c r="AZ1076" s="211"/>
      <c r="BA1076" s="211"/>
      <c r="BB1076" s="211"/>
      <c r="BC1076" s="211"/>
      <c r="BD1076" s="211"/>
      <c r="BE1076" s="211"/>
      <c r="BF1076" s="211"/>
      <c r="BG1076" s="211"/>
      <c r="BH1076" s="211"/>
    </row>
    <row r="1077" spans="1:60" ht="12.75" outlineLevel="1">
      <c r="A1077" s="252"/>
      <c r="B1077" s="225"/>
      <c r="C1077" s="242" t="s">
        <v>165</v>
      </c>
      <c r="D1077" s="228"/>
      <c r="E1077" s="232"/>
      <c r="F1077" s="237"/>
      <c r="G1077" s="237"/>
      <c r="H1077" s="238"/>
      <c r="I1077" s="254"/>
      <c r="J1077" s="211"/>
      <c r="K1077" s="211"/>
      <c r="L1077" s="211"/>
      <c r="M1077" s="211"/>
      <c r="N1077" s="211"/>
      <c r="O1077" s="211"/>
      <c r="P1077" s="211"/>
      <c r="Q1077" s="211"/>
      <c r="R1077" s="211"/>
      <c r="S1077" s="211"/>
      <c r="T1077" s="211"/>
      <c r="U1077" s="211"/>
      <c r="V1077" s="211"/>
      <c r="W1077" s="211"/>
      <c r="X1077" s="211"/>
      <c r="Y1077" s="211"/>
      <c r="Z1077" s="211"/>
      <c r="AA1077" s="211"/>
      <c r="AB1077" s="211"/>
      <c r="AC1077" s="211"/>
      <c r="AD1077" s="211"/>
      <c r="AE1077" s="211"/>
      <c r="AF1077" s="211"/>
      <c r="AG1077" s="211"/>
      <c r="AH1077" s="211"/>
      <c r="AI1077" s="211"/>
      <c r="AJ1077" s="211"/>
      <c r="AK1077" s="211"/>
      <c r="AL1077" s="211"/>
      <c r="AM1077" s="211"/>
      <c r="AN1077" s="211"/>
      <c r="AO1077" s="211"/>
      <c r="AP1077" s="211"/>
      <c r="AQ1077" s="211"/>
      <c r="AR1077" s="211"/>
      <c r="AS1077" s="211"/>
      <c r="AT1077" s="211"/>
      <c r="AU1077" s="211"/>
      <c r="AV1077" s="211"/>
      <c r="AW1077" s="211"/>
      <c r="AX1077" s="211"/>
      <c r="AY1077" s="211"/>
      <c r="AZ1077" s="211"/>
      <c r="BA1077" s="211"/>
      <c r="BB1077" s="211"/>
      <c r="BC1077" s="211"/>
      <c r="BD1077" s="211"/>
      <c r="BE1077" s="211"/>
      <c r="BF1077" s="211"/>
      <c r="BG1077" s="211"/>
      <c r="BH1077" s="211"/>
    </row>
    <row r="1078" spans="1:60" ht="12.75" outlineLevel="1">
      <c r="A1078" s="252"/>
      <c r="B1078" s="225"/>
      <c r="C1078" s="242" t="s">
        <v>254</v>
      </c>
      <c r="D1078" s="228"/>
      <c r="E1078" s="232"/>
      <c r="F1078" s="237"/>
      <c r="G1078" s="237"/>
      <c r="H1078" s="238"/>
      <c r="I1078" s="254"/>
      <c r="J1078" s="211"/>
      <c r="K1078" s="211"/>
      <c r="L1078" s="211"/>
      <c r="M1078" s="211"/>
      <c r="N1078" s="211"/>
      <c r="O1078" s="211"/>
      <c r="P1078" s="211"/>
      <c r="Q1078" s="211"/>
      <c r="R1078" s="211"/>
      <c r="S1078" s="211"/>
      <c r="T1078" s="211"/>
      <c r="U1078" s="211"/>
      <c r="V1078" s="211"/>
      <c r="W1078" s="211"/>
      <c r="X1078" s="211"/>
      <c r="Y1078" s="211"/>
      <c r="Z1078" s="211"/>
      <c r="AA1078" s="211"/>
      <c r="AB1078" s="211"/>
      <c r="AC1078" s="211"/>
      <c r="AD1078" s="211"/>
      <c r="AE1078" s="211"/>
      <c r="AF1078" s="211"/>
      <c r="AG1078" s="211"/>
      <c r="AH1078" s="211"/>
      <c r="AI1078" s="211"/>
      <c r="AJ1078" s="211"/>
      <c r="AK1078" s="211"/>
      <c r="AL1078" s="211"/>
      <c r="AM1078" s="211"/>
      <c r="AN1078" s="211"/>
      <c r="AO1078" s="211"/>
      <c r="AP1078" s="211"/>
      <c r="AQ1078" s="211"/>
      <c r="AR1078" s="211"/>
      <c r="AS1078" s="211"/>
      <c r="AT1078" s="211"/>
      <c r="AU1078" s="211"/>
      <c r="AV1078" s="211"/>
      <c r="AW1078" s="211"/>
      <c r="AX1078" s="211"/>
      <c r="AY1078" s="211"/>
      <c r="AZ1078" s="211"/>
      <c r="BA1078" s="211"/>
      <c r="BB1078" s="211"/>
      <c r="BC1078" s="211"/>
      <c r="BD1078" s="211"/>
      <c r="BE1078" s="211"/>
      <c r="BF1078" s="211"/>
      <c r="BG1078" s="211"/>
      <c r="BH1078" s="211"/>
    </row>
    <row r="1079" spans="1:60" ht="12.75" outlineLevel="1">
      <c r="A1079" s="252"/>
      <c r="B1079" s="225"/>
      <c r="C1079" s="243" t="s">
        <v>167</v>
      </c>
      <c r="D1079" s="229"/>
      <c r="E1079" s="233"/>
      <c r="F1079" s="237"/>
      <c r="G1079" s="237"/>
      <c r="H1079" s="238"/>
      <c r="I1079" s="254"/>
      <c r="J1079" s="211"/>
      <c r="K1079" s="211"/>
      <c r="L1079" s="211"/>
      <c r="M1079" s="211"/>
      <c r="N1079" s="211"/>
      <c r="O1079" s="211"/>
      <c r="P1079" s="211"/>
      <c r="Q1079" s="211"/>
      <c r="R1079" s="211"/>
      <c r="S1079" s="211"/>
      <c r="T1079" s="211"/>
      <c r="U1079" s="211"/>
      <c r="V1079" s="211"/>
      <c r="W1079" s="211"/>
      <c r="X1079" s="211"/>
      <c r="Y1079" s="211"/>
      <c r="Z1079" s="211"/>
      <c r="AA1079" s="211"/>
      <c r="AB1079" s="211"/>
      <c r="AC1079" s="211"/>
      <c r="AD1079" s="211"/>
      <c r="AE1079" s="211"/>
      <c r="AF1079" s="211"/>
      <c r="AG1079" s="211"/>
      <c r="AH1079" s="211"/>
      <c r="AI1079" s="211"/>
      <c r="AJ1079" s="211"/>
      <c r="AK1079" s="211"/>
      <c r="AL1079" s="211"/>
      <c r="AM1079" s="211"/>
      <c r="AN1079" s="211"/>
      <c r="AO1079" s="211"/>
      <c r="AP1079" s="211"/>
      <c r="AQ1079" s="211"/>
      <c r="AR1079" s="211"/>
      <c r="AS1079" s="211"/>
      <c r="AT1079" s="211"/>
      <c r="AU1079" s="211"/>
      <c r="AV1079" s="211"/>
      <c r="AW1079" s="211"/>
      <c r="AX1079" s="211"/>
      <c r="AY1079" s="211"/>
      <c r="AZ1079" s="211"/>
      <c r="BA1079" s="211"/>
      <c r="BB1079" s="211"/>
      <c r="BC1079" s="211"/>
      <c r="BD1079" s="211"/>
      <c r="BE1079" s="211"/>
      <c r="BF1079" s="211"/>
      <c r="BG1079" s="211"/>
      <c r="BH1079" s="211"/>
    </row>
    <row r="1080" spans="1:60" ht="12.75" outlineLevel="1">
      <c r="A1080" s="252"/>
      <c r="B1080" s="225"/>
      <c r="C1080" s="242" t="s">
        <v>721</v>
      </c>
      <c r="D1080" s="228"/>
      <c r="E1080" s="232">
        <v>24.65</v>
      </c>
      <c r="F1080" s="237"/>
      <c r="G1080" s="237"/>
      <c r="H1080" s="238"/>
      <c r="I1080" s="254"/>
      <c r="J1080" s="211"/>
      <c r="K1080" s="211"/>
      <c r="L1080" s="211"/>
      <c r="M1080" s="211"/>
      <c r="N1080" s="211"/>
      <c r="O1080" s="211"/>
      <c r="P1080" s="211"/>
      <c r="Q1080" s="211"/>
      <c r="R1080" s="211"/>
      <c r="S1080" s="211"/>
      <c r="T1080" s="211"/>
      <c r="U1080" s="211"/>
      <c r="V1080" s="211"/>
      <c r="W1080" s="211"/>
      <c r="X1080" s="211"/>
      <c r="Y1080" s="211"/>
      <c r="Z1080" s="211"/>
      <c r="AA1080" s="211"/>
      <c r="AB1080" s="211"/>
      <c r="AC1080" s="211"/>
      <c r="AD1080" s="211"/>
      <c r="AE1080" s="211"/>
      <c r="AF1080" s="211"/>
      <c r="AG1080" s="211"/>
      <c r="AH1080" s="211"/>
      <c r="AI1080" s="211"/>
      <c r="AJ1080" s="211"/>
      <c r="AK1080" s="211"/>
      <c r="AL1080" s="211"/>
      <c r="AM1080" s="211"/>
      <c r="AN1080" s="211"/>
      <c r="AO1080" s="211"/>
      <c r="AP1080" s="211"/>
      <c r="AQ1080" s="211"/>
      <c r="AR1080" s="211"/>
      <c r="AS1080" s="211"/>
      <c r="AT1080" s="211"/>
      <c r="AU1080" s="211"/>
      <c r="AV1080" s="211"/>
      <c r="AW1080" s="211"/>
      <c r="AX1080" s="211"/>
      <c r="AY1080" s="211"/>
      <c r="AZ1080" s="211"/>
      <c r="BA1080" s="211"/>
      <c r="BB1080" s="211"/>
      <c r="BC1080" s="211"/>
      <c r="BD1080" s="211"/>
      <c r="BE1080" s="211"/>
      <c r="BF1080" s="211"/>
      <c r="BG1080" s="211"/>
      <c r="BH1080" s="211"/>
    </row>
    <row r="1081" spans="1:60" ht="12.75" outlineLevel="1">
      <c r="A1081" s="252"/>
      <c r="B1081" s="225"/>
      <c r="C1081" s="310"/>
      <c r="D1081" s="311"/>
      <c r="E1081" s="312"/>
      <c r="F1081" s="313"/>
      <c r="G1081" s="314"/>
      <c r="H1081" s="238"/>
      <c r="I1081" s="254"/>
      <c r="J1081" s="211"/>
      <c r="K1081" s="211"/>
      <c r="L1081" s="211"/>
      <c r="M1081" s="211"/>
      <c r="N1081" s="211"/>
      <c r="O1081" s="211"/>
      <c r="P1081" s="211"/>
      <c r="Q1081" s="211"/>
      <c r="R1081" s="211"/>
      <c r="S1081" s="211"/>
      <c r="T1081" s="211"/>
      <c r="U1081" s="211"/>
      <c r="V1081" s="211"/>
      <c r="W1081" s="211"/>
      <c r="X1081" s="211"/>
      <c r="Y1081" s="211"/>
      <c r="Z1081" s="211"/>
      <c r="AA1081" s="211"/>
      <c r="AB1081" s="211"/>
      <c r="AC1081" s="211"/>
      <c r="AD1081" s="211"/>
      <c r="AE1081" s="211"/>
      <c r="AF1081" s="211"/>
      <c r="AG1081" s="211"/>
      <c r="AH1081" s="211"/>
      <c r="AI1081" s="211"/>
      <c r="AJ1081" s="211"/>
      <c r="AK1081" s="211"/>
      <c r="AL1081" s="211"/>
      <c r="AM1081" s="211"/>
      <c r="AN1081" s="211"/>
      <c r="AO1081" s="211"/>
      <c r="AP1081" s="211"/>
      <c r="AQ1081" s="211"/>
      <c r="AR1081" s="211"/>
      <c r="AS1081" s="211"/>
      <c r="AT1081" s="211"/>
      <c r="AU1081" s="211"/>
      <c r="AV1081" s="211"/>
      <c r="AW1081" s="211"/>
      <c r="AX1081" s="211"/>
      <c r="AY1081" s="211"/>
      <c r="AZ1081" s="211"/>
      <c r="BA1081" s="211"/>
      <c r="BB1081" s="211"/>
      <c r="BC1081" s="211"/>
      <c r="BD1081" s="211"/>
      <c r="BE1081" s="211"/>
      <c r="BF1081" s="211"/>
      <c r="BG1081" s="211"/>
      <c r="BH1081" s="211"/>
    </row>
    <row r="1082" spans="1:60" ht="12.75" outlineLevel="1">
      <c r="A1082" s="251">
        <v>111</v>
      </c>
      <c r="B1082" s="224" t="s">
        <v>722</v>
      </c>
      <c r="C1082" s="241" t="s">
        <v>723</v>
      </c>
      <c r="D1082" s="227" t="s">
        <v>161</v>
      </c>
      <c r="E1082" s="231">
        <v>102.47</v>
      </c>
      <c r="F1082" s="236"/>
      <c r="G1082" s="237">
        <f>ROUND(E1082*F1082,2)</f>
        <v>0</v>
      </c>
      <c r="H1082" s="238"/>
      <c r="I1082" s="254" t="s">
        <v>138</v>
      </c>
      <c r="J1082" s="211"/>
      <c r="K1082" s="211"/>
      <c r="L1082" s="211"/>
      <c r="M1082" s="211"/>
      <c r="N1082" s="211"/>
      <c r="O1082" s="211"/>
      <c r="P1082" s="211"/>
      <c r="Q1082" s="211"/>
      <c r="R1082" s="211"/>
      <c r="S1082" s="211"/>
      <c r="T1082" s="211"/>
      <c r="U1082" s="211"/>
      <c r="V1082" s="211"/>
      <c r="W1082" s="211"/>
      <c r="X1082" s="211"/>
      <c r="Y1082" s="211"/>
      <c r="Z1082" s="211"/>
      <c r="AA1082" s="211"/>
      <c r="AB1082" s="211"/>
      <c r="AC1082" s="211"/>
      <c r="AD1082" s="211"/>
      <c r="AE1082" s="211" t="s">
        <v>139</v>
      </c>
      <c r="AF1082" s="211">
        <v>1</v>
      </c>
      <c r="AG1082" s="211"/>
      <c r="AH1082" s="211"/>
      <c r="AI1082" s="211"/>
      <c r="AJ1082" s="211"/>
      <c r="AK1082" s="211"/>
      <c r="AL1082" s="211"/>
      <c r="AM1082" s="211">
        <v>21</v>
      </c>
      <c r="AN1082" s="211"/>
      <c r="AO1082" s="211"/>
      <c r="AP1082" s="211"/>
      <c r="AQ1082" s="211"/>
      <c r="AR1082" s="211"/>
      <c r="AS1082" s="211"/>
      <c r="AT1082" s="211"/>
      <c r="AU1082" s="211"/>
      <c r="AV1082" s="211"/>
      <c r="AW1082" s="211"/>
      <c r="AX1082" s="211"/>
      <c r="AY1082" s="211"/>
      <c r="AZ1082" s="211"/>
      <c r="BA1082" s="211"/>
      <c r="BB1082" s="211"/>
      <c r="BC1082" s="211"/>
      <c r="BD1082" s="211"/>
      <c r="BE1082" s="211"/>
      <c r="BF1082" s="211"/>
      <c r="BG1082" s="211"/>
      <c r="BH1082" s="211"/>
    </row>
    <row r="1083" spans="1:60" ht="12.75" outlineLevel="1">
      <c r="A1083" s="252"/>
      <c r="B1083" s="225"/>
      <c r="C1083" s="242" t="s">
        <v>410</v>
      </c>
      <c r="D1083" s="228"/>
      <c r="E1083" s="232"/>
      <c r="F1083" s="237"/>
      <c r="G1083" s="237"/>
      <c r="H1083" s="238"/>
      <c r="I1083" s="254"/>
      <c r="J1083" s="211"/>
      <c r="K1083" s="211"/>
      <c r="L1083" s="211"/>
      <c r="M1083" s="211"/>
      <c r="N1083" s="211"/>
      <c r="O1083" s="211"/>
      <c r="P1083" s="211"/>
      <c r="Q1083" s="211"/>
      <c r="R1083" s="211"/>
      <c r="S1083" s="211"/>
      <c r="T1083" s="211"/>
      <c r="U1083" s="211"/>
      <c r="V1083" s="211"/>
      <c r="W1083" s="211"/>
      <c r="X1083" s="211"/>
      <c r="Y1083" s="211"/>
      <c r="Z1083" s="211"/>
      <c r="AA1083" s="211"/>
      <c r="AB1083" s="211"/>
      <c r="AC1083" s="211"/>
      <c r="AD1083" s="211"/>
      <c r="AE1083" s="211"/>
      <c r="AF1083" s="211"/>
      <c r="AG1083" s="211"/>
      <c r="AH1083" s="211"/>
      <c r="AI1083" s="211"/>
      <c r="AJ1083" s="211"/>
      <c r="AK1083" s="211"/>
      <c r="AL1083" s="211"/>
      <c r="AM1083" s="211"/>
      <c r="AN1083" s="211"/>
      <c r="AO1083" s="211"/>
      <c r="AP1083" s="211"/>
      <c r="AQ1083" s="211"/>
      <c r="AR1083" s="211"/>
      <c r="AS1083" s="211"/>
      <c r="AT1083" s="211"/>
      <c r="AU1083" s="211"/>
      <c r="AV1083" s="211"/>
      <c r="AW1083" s="211"/>
      <c r="AX1083" s="211"/>
      <c r="AY1083" s="211"/>
      <c r="AZ1083" s="211"/>
      <c r="BA1083" s="211"/>
      <c r="BB1083" s="211"/>
      <c r="BC1083" s="211"/>
      <c r="BD1083" s="211"/>
      <c r="BE1083" s="211"/>
      <c r="BF1083" s="211"/>
      <c r="BG1083" s="211"/>
      <c r="BH1083" s="211"/>
    </row>
    <row r="1084" spans="1:60" ht="12.75" outlineLevel="1">
      <c r="A1084" s="252"/>
      <c r="B1084" s="225"/>
      <c r="C1084" s="243" t="s">
        <v>167</v>
      </c>
      <c r="D1084" s="229"/>
      <c r="E1084" s="233"/>
      <c r="F1084" s="237"/>
      <c r="G1084" s="237"/>
      <c r="H1084" s="238"/>
      <c r="I1084" s="254"/>
      <c r="J1084" s="211"/>
      <c r="K1084" s="211"/>
      <c r="L1084" s="211"/>
      <c r="M1084" s="211"/>
      <c r="N1084" s="211"/>
      <c r="O1084" s="211"/>
      <c r="P1084" s="211"/>
      <c r="Q1084" s="211"/>
      <c r="R1084" s="211"/>
      <c r="S1084" s="211"/>
      <c r="T1084" s="211"/>
      <c r="U1084" s="211"/>
      <c r="V1084" s="211"/>
      <c r="W1084" s="211"/>
      <c r="X1084" s="211"/>
      <c r="Y1084" s="211"/>
      <c r="Z1084" s="211"/>
      <c r="AA1084" s="211"/>
      <c r="AB1084" s="211"/>
      <c r="AC1084" s="211"/>
      <c r="AD1084" s="211"/>
      <c r="AE1084" s="211"/>
      <c r="AF1084" s="211"/>
      <c r="AG1084" s="211"/>
      <c r="AH1084" s="211"/>
      <c r="AI1084" s="211"/>
      <c r="AJ1084" s="211"/>
      <c r="AK1084" s="211"/>
      <c r="AL1084" s="211"/>
      <c r="AM1084" s="211"/>
      <c r="AN1084" s="211"/>
      <c r="AO1084" s="211"/>
      <c r="AP1084" s="211"/>
      <c r="AQ1084" s="211"/>
      <c r="AR1084" s="211"/>
      <c r="AS1084" s="211"/>
      <c r="AT1084" s="211"/>
      <c r="AU1084" s="211"/>
      <c r="AV1084" s="211"/>
      <c r="AW1084" s="211"/>
      <c r="AX1084" s="211"/>
      <c r="AY1084" s="211"/>
      <c r="AZ1084" s="211"/>
      <c r="BA1084" s="211"/>
      <c r="BB1084" s="211"/>
      <c r="BC1084" s="211"/>
      <c r="BD1084" s="211"/>
      <c r="BE1084" s="211"/>
      <c r="BF1084" s="211"/>
      <c r="BG1084" s="211"/>
      <c r="BH1084" s="211"/>
    </row>
    <row r="1085" spans="1:60" ht="12.75" outlineLevel="1">
      <c r="A1085" s="252"/>
      <c r="B1085" s="225"/>
      <c r="C1085" s="242" t="s">
        <v>411</v>
      </c>
      <c r="D1085" s="228"/>
      <c r="E1085" s="232">
        <v>46.31</v>
      </c>
      <c r="F1085" s="237"/>
      <c r="G1085" s="237"/>
      <c r="H1085" s="238"/>
      <c r="I1085" s="254"/>
      <c r="J1085" s="211"/>
      <c r="K1085" s="211"/>
      <c r="L1085" s="211"/>
      <c r="M1085" s="211"/>
      <c r="N1085" s="211"/>
      <c r="O1085" s="211"/>
      <c r="P1085" s="211"/>
      <c r="Q1085" s="211"/>
      <c r="R1085" s="211"/>
      <c r="S1085" s="211"/>
      <c r="T1085" s="211"/>
      <c r="U1085" s="211"/>
      <c r="V1085" s="211"/>
      <c r="W1085" s="211"/>
      <c r="X1085" s="211"/>
      <c r="Y1085" s="211"/>
      <c r="Z1085" s="211"/>
      <c r="AA1085" s="211"/>
      <c r="AB1085" s="211"/>
      <c r="AC1085" s="211"/>
      <c r="AD1085" s="211"/>
      <c r="AE1085" s="211"/>
      <c r="AF1085" s="211"/>
      <c r="AG1085" s="211"/>
      <c r="AH1085" s="211"/>
      <c r="AI1085" s="211"/>
      <c r="AJ1085" s="211"/>
      <c r="AK1085" s="211"/>
      <c r="AL1085" s="211"/>
      <c r="AM1085" s="211"/>
      <c r="AN1085" s="211"/>
      <c r="AO1085" s="211"/>
      <c r="AP1085" s="211"/>
      <c r="AQ1085" s="211"/>
      <c r="AR1085" s="211"/>
      <c r="AS1085" s="211"/>
      <c r="AT1085" s="211"/>
      <c r="AU1085" s="211"/>
      <c r="AV1085" s="211"/>
      <c r="AW1085" s="211"/>
      <c r="AX1085" s="211"/>
      <c r="AY1085" s="211"/>
      <c r="AZ1085" s="211"/>
      <c r="BA1085" s="211"/>
      <c r="BB1085" s="211"/>
      <c r="BC1085" s="211"/>
      <c r="BD1085" s="211"/>
      <c r="BE1085" s="211"/>
      <c r="BF1085" s="211"/>
      <c r="BG1085" s="211"/>
      <c r="BH1085" s="211"/>
    </row>
    <row r="1086" spans="1:60" ht="12.75" outlineLevel="1">
      <c r="A1086" s="252"/>
      <c r="B1086" s="225"/>
      <c r="C1086" s="242" t="s">
        <v>176</v>
      </c>
      <c r="D1086" s="228"/>
      <c r="E1086" s="232"/>
      <c r="F1086" s="237"/>
      <c r="G1086" s="237"/>
      <c r="H1086" s="238"/>
      <c r="I1086" s="254"/>
      <c r="J1086" s="211"/>
      <c r="K1086" s="211"/>
      <c r="L1086" s="211"/>
      <c r="M1086" s="211"/>
      <c r="N1086" s="211"/>
      <c r="O1086" s="211"/>
      <c r="P1086" s="211"/>
      <c r="Q1086" s="211"/>
      <c r="R1086" s="211"/>
      <c r="S1086" s="211"/>
      <c r="T1086" s="211"/>
      <c r="U1086" s="211"/>
      <c r="V1086" s="211"/>
      <c r="W1086" s="211"/>
      <c r="X1086" s="211"/>
      <c r="Y1086" s="211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11"/>
      <c r="AT1086" s="211"/>
      <c r="AU1086" s="211"/>
      <c r="AV1086" s="211"/>
      <c r="AW1086" s="211"/>
      <c r="AX1086" s="211"/>
      <c r="AY1086" s="211"/>
      <c r="AZ1086" s="211"/>
      <c r="BA1086" s="211"/>
      <c r="BB1086" s="211"/>
      <c r="BC1086" s="211"/>
      <c r="BD1086" s="211"/>
      <c r="BE1086" s="211"/>
      <c r="BF1086" s="211"/>
      <c r="BG1086" s="211"/>
      <c r="BH1086" s="211"/>
    </row>
    <row r="1087" spans="1:60" ht="12.75" outlineLevel="1">
      <c r="A1087" s="252"/>
      <c r="B1087" s="225"/>
      <c r="C1087" s="242" t="s">
        <v>414</v>
      </c>
      <c r="D1087" s="228"/>
      <c r="E1087" s="232"/>
      <c r="F1087" s="237"/>
      <c r="G1087" s="237"/>
      <c r="H1087" s="238"/>
      <c r="I1087" s="254"/>
      <c r="J1087" s="211"/>
      <c r="K1087" s="211"/>
      <c r="L1087" s="211"/>
      <c r="M1087" s="211"/>
      <c r="N1087" s="211"/>
      <c r="O1087" s="211"/>
      <c r="P1087" s="211"/>
      <c r="Q1087" s="211"/>
      <c r="R1087" s="211"/>
      <c r="S1087" s="211"/>
      <c r="T1087" s="211"/>
      <c r="U1087" s="211"/>
      <c r="V1087" s="211"/>
      <c r="W1087" s="211"/>
      <c r="X1087" s="211"/>
      <c r="Y1087" s="211"/>
      <c r="Z1087" s="211"/>
      <c r="AA1087" s="211"/>
      <c r="AB1087" s="211"/>
      <c r="AC1087" s="211"/>
      <c r="AD1087" s="211"/>
      <c r="AE1087" s="211"/>
      <c r="AF1087" s="211"/>
      <c r="AG1087" s="211"/>
      <c r="AH1087" s="211"/>
      <c r="AI1087" s="211"/>
      <c r="AJ1087" s="211"/>
      <c r="AK1087" s="211"/>
      <c r="AL1087" s="211"/>
      <c r="AM1087" s="211"/>
      <c r="AN1087" s="211"/>
      <c r="AO1087" s="211"/>
      <c r="AP1087" s="211"/>
      <c r="AQ1087" s="211"/>
      <c r="AR1087" s="211"/>
      <c r="AS1087" s="211"/>
      <c r="AT1087" s="211"/>
      <c r="AU1087" s="211"/>
      <c r="AV1087" s="211"/>
      <c r="AW1087" s="211"/>
      <c r="AX1087" s="211"/>
      <c r="AY1087" s="211"/>
      <c r="AZ1087" s="211"/>
      <c r="BA1087" s="211"/>
      <c r="BB1087" s="211"/>
      <c r="BC1087" s="211"/>
      <c r="BD1087" s="211"/>
      <c r="BE1087" s="211"/>
      <c r="BF1087" s="211"/>
      <c r="BG1087" s="211"/>
      <c r="BH1087" s="211"/>
    </row>
    <row r="1088" spans="1:60" ht="12.75" outlineLevel="1">
      <c r="A1088" s="252"/>
      <c r="B1088" s="225"/>
      <c r="C1088" s="243" t="s">
        <v>167</v>
      </c>
      <c r="D1088" s="229"/>
      <c r="E1088" s="233">
        <v>46.31</v>
      </c>
      <c r="F1088" s="237"/>
      <c r="G1088" s="237"/>
      <c r="H1088" s="238"/>
      <c r="I1088" s="254"/>
      <c r="J1088" s="211"/>
      <c r="K1088" s="211"/>
      <c r="L1088" s="211"/>
      <c r="M1088" s="211"/>
      <c r="N1088" s="211"/>
      <c r="O1088" s="211"/>
      <c r="P1088" s="211"/>
      <c r="Q1088" s="211"/>
      <c r="R1088" s="211"/>
      <c r="S1088" s="211"/>
      <c r="T1088" s="211"/>
      <c r="U1088" s="211"/>
      <c r="V1088" s="211"/>
      <c r="W1088" s="211"/>
      <c r="X1088" s="211"/>
      <c r="Y1088" s="211"/>
      <c r="Z1088" s="211"/>
      <c r="AA1088" s="211"/>
      <c r="AB1088" s="211"/>
      <c r="AC1088" s="211"/>
      <c r="AD1088" s="211"/>
      <c r="AE1088" s="211"/>
      <c r="AF1088" s="211"/>
      <c r="AG1088" s="211"/>
      <c r="AH1088" s="211"/>
      <c r="AI1088" s="211"/>
      <c r="AJ1088" s="211"/>
      <c r="AK1088" s="211"/>
      <c r="AL1088" s="211"/>
      <c r="AM1088" s="211"/>
      <c r="AN1088" s="211"/>
      <c r="AO1088" s="211"/>
      <c r="AP1088" s="211"/>
      <c r="AQ1088" s="211"/>
      <c r="AR1088" s="211"/>
      <c r="AS1088" s="211"/>
      <c r="AT1088" s="211"/>
      <c r="AU1088" s="211"/>
      <c r="AV1088" s="211"/>
      <c r="AW1088" s="211"/>
      <c r="AX1088" s="211"/>
      <c r="AY1088" s="211"/>
      <c r="AZ1088" s="211"/>
      <c r="BA1088" s="211"/>
      <c r="BB1088" s="211"/>
      <c r="BC1088" s="211"/>
      <c r="BD1088" s="211"/>
      <c r="BE1088" s="211"/>
      <c r="BF1088" s="211"/>
      <c r="BG1088" s="211"/>
      <c r="BH1088" s="211"/>
    </row>
    <row r="1089" spans="1:60" ht="12.75" outlineLevel="1">
      <c r="A1089" s="252"/>
      <c r="B1089" s="225"/>
      <c r="C1089" s="242" t="s">
        <v>724</v>
      </c>
      <c r="D1089" s="228"/>
      <c r="E1089" s="232">
        <v>56.16</v>
      </c>
      <c r="F1089" s="237"/>
      <c r="G1089" s="237"/>
      <c r="H1089" s="238"/>
      <c r="I1089" s="254"/>
      <c r="J1089" s="211"/>
      <c r="K1089" s="211"/>
      <c r="L1089" s="211"/>
      <c r="M1089" s="211"/>
      <c r="N1089" s="211"/>
      <c r="O1089" s="211"/>
      <c r="P1089" s="211"/>
      <c r="Q1089" s="211"/>
      <c r="R1089" s="211"/>
      <c r="S1089" s="211"/>
      <c r="T1089" s="211"/>
      <c r="U1089" s="211"/>
      <c r="V1089" s="211"/>
      <c r="W1089" s="211"/>
      <c r="X1089" s="211"/>
      <c r="Y1089" s="211"/>
      <c r="Z1089" s="211"/>
      <c r="AA1089" s="211"/>
      <c r="AB1089" s="211"/>
      <c r="AC1089" s="211"/>
      <c r="AD1089" s="211"/>
      <c r="AE1089" s="211"/>
      <c r="AF1089" s="211"/>
      <c r="AG1089" s="211"/>
      <c r="AH1089" s="211"/>
      <c r="AI1089" s="211"/>
      <c r="AJ1089" s="211"/>
      <c r="AK1089" s="211"/>
      <c r="AL1089" s="211"/>
      <c r="AM1089" s="211"/>
      <c r="AN1089" s="211"/>
      <c r="AO1089" s="211"/>
      <c r="AP1089" s="211"/>
      <c r="AQ1089" s="211"/>
      <c r="AR1089" s="211"/>
      <c r="AS1089" s="211"/>
      <c r="AT1089" s="211"/>
      <c r="AU1089" s="211"/>
      <c r="AV1089" s="211"/>
      <c r="AW1089" s="211"/>
      <c r="AX1089" s="211"/>
      <c r="AY1089" s="211"/>
      <c r="AZ1089" s="211"/>
      <c r="BA1089" s="211"/>
      <c r="BB1089" s="211"/>
      <c r="BC1089" s="211"/>
      <c r="BD1089" s="211"/>
      <c r="BE1089" s="211"/>
      <c r="BF1089" s="211"/>
      <c r="BG1089" s="211"/>
      <c r="BH1089" s="211"/>
    </row>
    <row r="1090" spans="1:60" ht="12.75" outlineLevel="1">
      <c r="A1090" s="252"/>
      <c r="B1090" s="225"/>
      <c r="C1090" s="310"/>
      <c r="D1090" s="311"/>
      <c r="E1090" s="312"/>
      <c r="F1090" s="313"/>
      <c r="G1090" s="314"/>
      <c r="H1090" s="238"/>
      <c r="I1090" s="254"/>
      <c r="J1090" s="211"/>
      <c r="K1090" s="211"/>
      <c r="L1090" s="211"/>
      <c r="M1090" s="211"/>
      <c r="N1090" s="211"/>
      <c r="O1090" s="211"/>
      <c r="P1090" s="211"/>
      <c r="Q1090" s="211"/>
      <c r="R1090" s="211"/>
      <c r="S1090" s="211"/>
      <c r="T1090" s="211"/>
      <c r="U1090" s="211"/>
      <c r="V1090" s="211"/>
      <c r="W1090" s="211"/>
      <c r="X1090" s="211"/>
      <c r="Y1090" s="211"/>
      <c r="Z1090" s="211"/>
      <c r="AA1090" s="211"/>
      <c r="AB1090" s="211"/>
      <c r="AC1090" s="211"/>
      <c r="AD1090" s="211"/>
      <c r="AE1090" s="211"/>
      <c r="AF1090" s="211"/>
      <c r="AG1090" s="211"/>
      <c r="AH1090" s="211"/>
      <c r="AI1090" s="211"/>
      <c r="AJ1090" s="211"/>
      <c r="AK1090" s="211"/>
      <c r="AL1090" s="211"/>
      <c r="AM1090" s="211"/>
      <c r="AN1090" s="211"/>
      <c r="AO1090" s="211"/>
      <c r="AP1090" s="211"/>
      <c r="AQ1090" s="211"/>
      <c r="AR1090" s="211"/>
      <c r="AS1090" s="211"/>
      <c r="AT1090" s="211"/>
      <c r="AU1090" s="211"/>
      <c r="AV1090" s="211"/>
      <c r="AW1090" s="211"/>
      <c r="AX1090" s="211"/>
      <c r="AY1090" s="211"/>
      <c r="AZ1090" s="211"/>
      <c r="BA1090" s="211"/>
      <c r="BB1090" s="211"/>
      <c r="BC1090" s="211"/>
      <c r="BD1090" s="211"/>
      <c r="BE1090" s="211"/>
      <c r="BF1090" s="211"/>
      <c r="BG1090" s="211"/>
      <c r="BH1090" s="211"/>
    </row>
    <row r="1091" spans="1:60" ht="22.5" outlineLevel="1">
      <c r="A1091" s="251">
        <v>112</v>
      </c>
      <c r="B1091" s="224" t="s">
        <v>725</v>
      </c>
      <c r="C1091" s="241" t="s">
        <v>726</v>
      </c>
      <c r="D1091" s="227" t="s">
        <v>161</v>
      </c>
      <c r="E1091" s="231">
        <v>77.2671</v>
      </c>
      <c r="F1091" s="236"/>
      <c r="G1091" s="237">
        <f>ROUND(E1091*F1091,2)</f>
        <v>0</v>
      </c>
      <c r="H1091" s="238"/>
      <c r="I1091" s="254" t="s">
        <v>138</v>
      </c>
      <c r="J1091" s="211"/>
      <c r="K1091" s="211"/>
      <c r="L1091" s="211"/>
      <c r="M1091" s="211"/>
      <c r="N1091" s="211"/>
      <c r="O1091" s="211"/>
      <c r="P1091" s="211"/>
      <c r="Q1091" s="211"/>
      <c r="R1091" s="211"/>
      <c r="S1091" s="211"/>
      <c r="T1091" s="211"/>
      <c r="U1091" s="211"/>
      <c r="V1091" s="211"/>
      <c r="W1091" s="211"/>
      <c r="X1091" s="211"/>
      <c r="Y1091" s="211"/>
      <c r="Z1091" s="211"/>
      <c r="AA1091" s="211"/>
      <c r="AB1091" s="211"/>
      <c r="AC1091" s="211"/>
      <c r="AD1091" s="211"/>
      <c r="AE1091" s="211" t="s">
        <v>139</v>
      </c>
      <c r="AF1091" s="211">
        <v>1</v>
      </c>
      <c r="AG1091" s="211"/>
      <c r="AH1091" s="211"/>
      <c r="AI1091" s="211"/>
      <c r="AJ1091" s="211"/>
      <c r="AK1091" s="211"/>
      <c r="AL1091" s="211"/>
      <c r="AM1091" s="211">
        <v>21</v>
      </c>
      <c r="AN1091" s="211"/>
      <c r="AO1091" s="211"/>
      <c r="AP1091" s="211"/>
      <c r="AQ1091" s="211"/>
      <c r="AR1091" s="211"/>
      <c r="AS1091" s="211"/>
      <c r="AT1091" s="211"/>
      <c r="AU1091" s="211"/>
      <c r="AV1091" s="211"/>
      <c r="AW1091" s="211"/>
      <c r="AX1091" s="211"/>
      <c r="AY1091" s="211"/>
      <c r="AZ1091" s="211"/>
      <c r="BA1091" s="211"/>
      <c r="BB1091" s="211"/>
      <c r="BC1091" s="211"/>
      <c r="BD1091" s="211"/>
      <c r="BE1091" s="211"/>
      <c r="BF1091" s="211"/>
      <c r="BG1091" s="211"/>
      <c r="BH1091" s="211"/>
    </row>
    <row r="1092" spans="1:60" ht="12.75" outlineLevel="1">
      <c r="A1092" s="252"/>
      <c r="B1092" s="225"/>
      <c r="C1092" s="242" t="s">
        <v>371</v>
      </c>
      <c r="D1092" s="228"/>
      <c r="E1092" s="232"/>
      <c r="F1092" s="237"/>
      <c r="G1092" s="237"/>
      <c r="H1092" s="238"/>
      <c r="I1092" s="254"/>
      <c r="J1092" s="211"/>
      <c r="K1092" s="211"/>
      <c r="L1092" s="211"/>
      <c r="M1092" s="211"/>
      <c r="N1092" s="211"/>
      <c r="O1092" s="211"/>
      <c r="P1092" s="211"/>
      <c r="Q1092" s="211"/>
      <c r="R1092" s="211"/>
      <c r="S1092" s="211"/>
      <c r="T1092" s="211"/>
      <c r="U1092" s="211"/>
      <c r="V1092" s="211"/>
      <c r="W1092" s="211"/>
      <c r="X1092" s="211"/>
      <c r="Y1092" s="211"/>
      <c r="Z1092" s="211"/>
      <c r="AA1092" s="211"/>
      <c r="AB1092" s="211"/>
      <c r="AC1092" s="211"/>
      <c r="AD1092" s="211"/>
      <c r="AE1092" s="211"/>
      <c r="AF1092" s="211"/>
      <c r="AG1092" s="211"/>
      <c r="AH1092" s="211"/>
      <c r="AI1092" s="211"/>
      <c r="AJ1092" s="211"/>
      <c r="AK1092" s="211"/>
      <c r="AL1092" s="211"/>
      <c r="AM1092" s="211"/>
      <c r="AN1092" s="211"/>
      <c r="AO1092" s="211"/>
      <c r="AP1092" s="211"/>
      <c r="AQ1092" s="211"/>
      <c r="AR1092" s="211"/>
      <c r="AS1092" s="211"/>
      <c r="AT1092" s="211"/>
      <c r="AU1092" s="211"/>
      <c r="AV1092" s="211"/>
      <c r="AW1092" s="211"/>
      <c r="AX1092" s="211"/>
      <c r="AY1092" s="211"/>
      <c r="AZ1092" s="211"/>
      <c r="BA1092" s="211"/>
      <c r="BB1092" s="211"/>
      <c r="BC1092" s="211"/>
      <c r="BD1092" s="211"/>
      <c r="BE1092" s="211"/>
      <c r="BF1092" s="211"/>
      <c r="BG1092" s="211"/>
      <c r="BH1092" s="211"/>
    </row>
    <row r="1093" spans="1:60" ht="12.75" outlineLevel="1">
      <c r="A1093" s="252"/>
      <c r="B1093" s="225"/>
      <c r="C1093" s="243" t="s">
        <v>167</v>
      </c>
      <c r="D1093" s="229"/>
      <c r="E1093" s="233"/>
      <c r="F1093" s="237"/>
      <c r="G1093" s="237"/>
      <c r="H1093" s="238"/>
      <c r="I1093" s="254"/>
      <c r="J1093" s="211"/>
      <c r="K1093" s="211"/>
      <c r="L1093" s="211"/>
      <c r="M1093" s="211"/>
      <c r="N1093" s="211"/>
      <c r="O1093" s="211"/>
      <c r="P1093" s="211"/>
      <c r="Q1093" s="211"/>
      <c r="R1093" s="211"/>
      <c r="S1093" s="211"/>
      <c r="T1093" s="211"/>
      <c r="U1093" s="211"/>
      <c r="V1093" s="211"/>
      <c r="W1093" s="211"/>
      <c r="X1093" s="211"/>
      <c r="Y1093" s="211"/>
      <c r="Z1093" s="211"/>
      <c r="AA1093" s="211"/>
      <c r="AB1093" s="211"/>
      <c r="AC1093" s="211"/>
      <c r="AD1093" s="211"/>
      <c r="AE1093" s="211"/>
      <c r="AF1093" s="211"/>
      <c r="AG1093" s="211"/>
      <c r="AH1093" s="211"/>
      <c r="AI1093" s="211"/>
      <c r="AJ1093" s="211"/>
      <c r="AK1093" s="211"/>
      <c r="AL1093" s="211"/>
      <c r="AM1093" s="211"/>
      <c r="AN1093" s="211"/>
      <c r="AO1093" s="211"/>
      <c r="AP1093" s="211"/>
      <c r="AQ1093" s="211"/>
      <c r="AR1093" s="211"/>
      <c r="AS1093" s="211"/>
      <c r="AT1093" s="211"/>
      <c r="AU1093" s="211"/>
      <c r="AV1093" s="211"/>
      <c r="AW1093" s="211"/>
      <c r="AX1093" s="211"/>
      <c r="AY1093" s="211"/>
      <c r="AZ1093" s="211"/>
      <c r="BA1093" s="211"/>
      <c r="BB1093" s="211"/>
      <c r="BC1093" s="211"/>
      <c r="BD1093" s="211"/>
      <c r="BE1093" s="211"/>
      <c r="BF1093" s="211"/>
      <c r="BG1093" s="211"/>
      <c r="BH1093" s="211"/>
    </row>
    <row r="1094" spans="1:60" ht="12.75" outlineLevel="1">
      <c r="A1094" s="252"/>
      <c r="B1094" s="225"/>
      <c r="C1094" s="242" t="s">
        <v>379</v>
      </c>
      <c r="D1094" s="228"/>
      <c r="E1094" s="232">
        <v>77.2671</v>
      </c>
      <c r="F1094" s="237"/>
      <c r="G1094" s="237"/>
      <c r="H1094" s="238"/>
      <c r="I1094" s="254"/>
      <c r="J1094" s="211"/>
      <c r="K1094" s="211"/>
      <c r="L1094" s="211"/>
      <c r="M1094" s="211"/>
      <c r="N1094" s="211"/>
      <c r="O1094" s="211"/>
      <c r="P1094" s="211"/>
      <c r="Q1094" s="211"/>
      <c r="R1094" s="211"/>
      <c r="S1094" s="211"/>
      <c r="T1094" s="211"/>
      <c r="U1094" s="211"/>
      <c r="V1094" s="211"/>
      <c r="W1094" s="211"/>
      <c r="X1094" s="211"/>
      <c r="Y1094" s="211"/>
      <c r="Z1094" s="211"/>
      <c r="AA1094" s="211"/>
      <c r="AB1094" s="211"/>
      <c r="AC1094" s="211"/>
      <c r="AD1094" s="211"/>
      <c r="AE1094" s="211"/>
      <c r="AF1094" s="211"/>
      <c r="AG1094" s="211"/>
      <c r="AH1094" s="211"/>
      <c r="AI1094" s="211"/>
      <c r="AJ1094" s="211"/>
      <c r="AK1094" s="211"/>
      <c r="AL1094" s="211"/>
      <c r="AM1094" s="211"/>
      <c r="AN1094" s="211"/>
      <c r="AO1094" s="211"/>
      <c r="AP1094" s="211"/>
      <c r="AQ1094" s="211"/>
      <c r="AR1094" s="211"/>
      <c r="AS1094" s="211"/>
      <c r="AT1094" s="211"/>
      <c r="AU1094" s="211"/>
      <c r="AV1094" s="211"/>
      <c r="AW1094" s="211"/>
      <c r="AX1094" s="211"/>
      <c r="AY1094" s="211"/>
      <c r="AZ1094" s="211"/>
      <c r="BA1094" s="211"/>
      <c r="BB1094" s="211"/>
      <c r="BC1094" s="211"/>
      <c r="BD1094" s="211"/>
      <c r="BE1094" s="211"/>
      <c r="BF1094" s="211"/>
      <c r="BG1094" s="211"/>
      <c r="BH1094" s="211"/>
    </row>
    <row r="1095" spans="1:60" ht="12.75" outlineLevel="1">
      <c r="A1095" s="252"/>
      <c r="B1095" s="225"/>
      <c r="C1095" s="310"/>
      <c r="D1095" s="311"/>
      <c r="E1095" s="312"/>
      <c r="F1095" s="313"/>
      <c r="G1095" s="314"/>
      <c r="H1095" s="238"/>
      <c r="I1095" s="254"/>
      <c r="J1095" s="211"/>
      <c r="K1095" s="211"/>
      <c r="L1095" s="211"/>
      <c r="M1095" s="211"/>
      <c r="N1095" s="211"/>
      <c r="O1095" s="211"/>
      <c r="P1095" s="211"/>
      <c r="Q1095" s="211"/>
      <c r="R1095" s="211"/>
      <c r="S1095" s="211"/>
      <c r="T1095" s="211"/>
      <c r="U1095" s="211"/>
      <c r="V1095" s="211"/>
      <c r="W1095" s="211"/>
      <c r="X1095" s="211"/>
      <c r="Y1095" s="211"/>
      <c r="Z1095" s="211"/>
      <c r="AA1095" s="211"/>
      <c r="AB1095" s="211"/>
      <c r="AC1095" s="211"/>
      <c r="AD1095" s="211"/>
      <c r="AE1095" s="211"/>
      <c r="AF1095" s="211"/>
      <c r="AG1095" s="211"/>
      <c r="AH1095" s="211"/>
      <c r="AI1095" s="211"/>
      <c r="AJ1095" s="211"/>
      <c r="AK1095" s="211"/>
      <c r="AL1095" s="211"/>
      <c r="AM1095" s="211"/>
      <c r="AN1095" s="211"/>
      <c r="AO1095" s="211"/>
      <c r="AP1095" s="211"/>
      <c r="AQ1095" s="211"/>
      <c r="AR1095" s="211"/>
      <c r="AS1095" s="211"/>
      <c r="AT1095" s="211"/>
      <c r="AU1095" s="211"/>
      <c r="AV1095" s="211"/>
      <c r="AW1095" s="211"/>
      <c r="AX1095" s="211"/>
      <c r="AY1095" s="211"/>
      <c r="AZ1095" s="211"/>
      <c r="BA1095" s="211"/>
      <c r="BB1095" s="211"/>
      <c r="BC1095" s="211"/>
      <c r="BD1095" s="211"/>
      <c r="BE1095" s="211"/>
      <c r="BF1095" s="211"/>
      <c r="BG1095" s="211"/>
      <c r="BH1095" s="211"/>
    </row>
    <row r="1096" spans="1:60" ht="12.75" outlineLevel="1">
      <c r="A1096" s="251">
        <v>113</v>
      </c>
      <c r="B1096" s="224" t="s">
        <v>727</v>
      </c>
      <c r="C1096" s="241" t="s">
        <v>728</v>
      </c>
      <c r="D1096" s="227" t="s">
        <v>124</v>
      </c>
      <c r="E1096" s="231">
        <v>1.518</v>
      </c>
      <c r="F1096" s="236"/>
      <c r="G1096" s="237">
        <f>ROUND(E1096*F1096,2)</f>
        <v>0</v>
      </c>
      <c r="H1096" s="238" t="s">
        <v>214</v>
      </c>
      <c r="I1096" s="254" t="s">
        <v>163</v>
      </c>
      <c r="J1096" s="211"/>
      <c r="K1096" s="211"/>
      <c r="L1096" s="211"/>
      <c r="M1096" s="211"/>
      <c r="N1096" s="211"/>
      <c r="O1096" s="211"/>
      <c r="P1096" s="211"/>
      <c r="Q1096" s="211"/>
      <c r="R1096" s="211"/>
      <c r="S1096" s="211"/>
      <c r="T1096" s="211"/>
      <c r="U1096" s="211"/>
      <c r="V1096" s="211"/>
      <c r="W1096" s="211"/>
      <c r="X1096" s="211"/>
      <c r="Y1096" s="211"/>
      <c r="Z1096" s="211"/>
      <c r="AA1096" s="211"/>
      <c r="AB1096" s="211"/>
      <c r="AC1096" s="211"/>
      <c r="AD1096" s="211"/>
      <c r="AE1096" s="211" t="s">
        <v>164</v>
      </c>
      <c r="AF1096" s="211"/>
      <c r="AG1096" s="211"/>
      <c r="AH1096" s="211"/>
      <c r="AI1096" s="211"/>
      <c r="AJ1096" s="211"/>
      <c r="AK1096" s="211"/>
      <c r="AL1096" s="211"/>
      <c r="AM1096" s="211">
        <v>21</v>
      </c>
      <c r="AN1096" s="211"/>
      <c r="AO1096" s="211"/>
      <c r="AP1096" s="211"/>
      <c r="AQ1096" s="211"/>
      <c r="AR1096" s="211"/>
      <c r="AS1096" s="211"/>
      <c r="AT1096" s="211"/>
      <c r="AU1096" s="211"/>
      <c r="AV1096" s="211"/>
      <c r="AW1096" s="211"/>
      <c r="AX1096" s="211"/>
      <c r="AY1096" s="211"/>
      <c r="AZ1096" s="211"/>
      <c r="BA1096" s="211"/>
      <c r="BB1096" s="211"/>
      <c r="BC1096" s="211"/>
      <c r="BD1096" s="211"/>
      <c r="BE1096" s="211"/>
      <c r="BF1096" s="211"/>
      <c r="BG1096" s="211"/>
      <c r="BH1096" s="211"/>
    </row>
    <row r="1097" spans="1:60" ht="12.75" outlineLevel="1">
      <c r="A1097" s="252"/>
      <c r="B1097" s="225"/>
      <c r="C1097" s="242" t="s">
        <v>165</v>
      </c>
      <c r="D1097" s="228"/>
      <c r="E1097" s="232"/>
      <c r="F1097" s="237"/>
      <c r="G1097" s="237"/>
      <c r="H1097" s="238"/>
      <c r="I1097" s="254"/>
      <c r="J1097" s="211"/>
      <c r="K1097" s="211"/>
      <c r="L1097" s="211"/>
      <c r="M1097" s="211"/>
      <c r="N1097" s="211"/>
      <c r="O1097" s="211"/>
      <c r="P1097" s="211"/>
      <c r="Q1097" s="211"/>
      <c r="R1097" s="211"/>
      <c r="S1097" s="211"/>
      <c r="T1097" s="211"/>
      <c r="U1097" s="211"/>
      <c r="V1097" s="211"/>
      <c r="W1097" s="211"/>
      <c r="X1097" s="211"/>
      <c r="Y1097" s="211"/>
      <c r="Z1097" s="211"/>
      <c r="AA1097" s="211"/>
      <c r="AB1097" s="211"/>
      <c r="AC1097" s="211"/>
      <c r="AD1097" s="211"/>
      <c r="AE1097" s="211"/>
      <c r="AF1097" s="211"/>
      <c r="AG1097" s="211"/>
      <c r="AH1097" s="211"/>
      <c r="AI1097" s="211"/>
      <c r="AJ1097" s="211"/>
      <c r="AK1097" s="211"/>
      <c r="AL1097" s="211"/>
      <c r="AM1097" s="211"/>
      <c r="AN1097" s="211"/>
      <c r="AO1097" s="211"/>
      <c r="AP1097" s="211"/>
      <c r="AQ1097" s="211"/>
      <c r="AR1097" s="211"/>
      <c r="AS1097" s="211"/>
      <c r="AT1097" s="211"/>
      <c r="AU1097" s="211"/>
      <c r="AV1097" s="211"/>
      <c r="AW1097" s="211"/>
      <c r="AX1097" s="211"/>
      <c r="AY1097" s="211"/>
      <c r="AZ1097" s="211"/>
      <c r="BA1097" s="211"/>
      <c r="BB1097" s="211"/>
      <c r="BC1097" s="211"/>
      <c r="BD1097" s="211"/>
      <c r="BE1097" s="211"/>
      <c r="BF1097" s="211"/>
      <c r="BG1097" s="211"/>
      <c r="BH1097" s="211"/>
    </row>
    <row r="1098" spans="1:60" ht="12.75" outlineLevel="1">
      <c r="A1098" s="252"/>
      <c r="B1098" s="225"/>
      <c r="C1098" s="242" t="s">
        <v>254</v>
      </c>
      <c r="D1098" s="228"/>
      <c r="E1098" s="232"/>
      <c r="F1098" s="237"/>
      <c r="G1098" s="237"/>
      <c r="H1098" s="238"/>
      <c r="I1098" s="254"/>
      <c r="J1098" s="211"/>
      <c r="K1098" s="211"/>
      <c r="L1098" s="211"/>
      <c r="M1098" s="211"/>
      <c r="N1098" s="211"/>
      <c r="O1098" s="211"/>
      <c r="P1098" s="211"/>
      <c r="Q1098" s="211"/>
      <c r="R1098" s="211"/>
      <c r="S1098" s="211"/>
      <c r="T1098" s="211"/>
      <c r="U1098" s="211"/>
      <c r="V1098" s="211"/>
      <c r="W1098" s="211"/>
      <c r="X1098" s="211"/>
      <c r="Y1098" s="211"/>
      <c r="Z1098" s="211"/>
      <c r="AA1098" s="211"/>
      <c r="AB1098" s="211"/>
      <c r="AC1098" s="211"/>
      <c r="AD1098" s="211"/>
      <c r="AE1098" s="211"/>
      <c r="AF1098" s="211"/>
      <c r="AG1098" s="211"/>
      <c r="AH1098" s="211"/>
      <c r="AI1098" s="211"/>
      <c r="AJ1098" s="211"/>
      <c r="AK1098" s="211"/>
      <c r="AL1098" s="211"/>
      <c r="AM1098" s="211"/>
      <c r="AN1098" s="211"/>
      <c r="AO1098" s="211"/>
      <c r="AP1098" s="211"/>
      <c r="AQ1098" s="211"/>
      <c r="AR1098" s="211"/>
      <c r="AS1098" s="211"/>
      <c r="AT1098" s="211"/>
      <c r="AU1098" s="211"/>
      <c r="AV1098" s="211"/>
      <c r="AW1098" s="211"/>
      <c r="AX1098" s="211"/>
      <c r="AY1098" s="211"/>
      <c r="AZ1098" s="211"/>
      <c r="BA1098" s="211"/>
      <c r="BB1098" s="211"/>
      <c r="BC1098" s="211"/>
      <c r="BD1098" s="211"/>
      <c r="BE1098" s="211"/>
      <c r="BF1098" s="211"/>
      <c r="BG1098" s="211"/>
      <c r="BH1098" s="211"/>
    </row>
    <row r="1099" spans="1:60" ht="12.75" outlineLevel="1">
      <c r="A1099" s="252"/>
      <c r="B1099" s="225"/>
      <c r="C1099" s="243" t="s">
        <v>167</v>
      </c>
      <c r="D1099" s="229"/>
      <c r="E1099" s="233"/>
      <c r="F1099" s="237"/>
      <c r="G1099" s="237"/>
      <c r="H1099" s="238"/>
      <c r="I1099" s="254"/>
      <c r="J1099" s="211"/>
      <c r="K1099" s="211"/>
      <c r="L1099" s="211"/>
      <c r="M1099" s="211"/>
      <c r="N1099" s="211"/>
      <c r="O1099" s="211"/>
      <c r="P1099" s="211"/>
      <c r="Q1099" s="211"/>
      <c r="R1099" s="211"/>
      <c r="S1099" s="211"/>
      <c r="T1099" s="211"/>
      <c r="U1099" s="211"/>
      <c r="V1099" s="211"/>
      <c r="W1099" s="211"/>
      <c r="X1099" s="211"/>
      <c r="Y1099" s="211"/>
      <c r="Z1099" s="211"/>
      <c r="AA1099" s="211"/>
      <c r="AB1099" s="211"/>
      <c r="AC1099" s="211"/>
      <c r="AD1099" s="211"/>
      <c r="AE1099" s="211"/>
      <c r="AF1099" s="211"/>
      <c r="AG1099" s="211"/>
      <c r="AH1099" s="211"/>
      <c r="AI1099" s="211"/>
      <c r="AJ1099" s="211"/>
      <c r="AK1099" s="211"/>
      <c r="AL1099" s="211"/>
      <c r="AM1099" s="211"/>
      <c r="AN1099" s="211"/>
      <c r="AO1099" s="211"/>
      <c r="AP1099" s="211"/>
      <c r="AQ1099" s="211"/>
      <c r="AR1099" s="211"/>
      <c r="AS1099" s="211"/>
      <c r="AT1099" s="211"/>
      <c r="AU1099" s="211"/>
      <c r="AV1099" s="211"/>
      <c r="AW1099" s="211"/>
      <c r="AX1099" s="211"/>
      <c r="AY1099" s="211"/>
      <c r="AZ1099" s="211"/>
      <c r="BA1099" s="211"/>
      <c r="BB1099" s="211"/>
      <c r="BC1099" s="211"/>
      <c r="BD1099" s="211"/>
      <c r="BE1099" s="211"/>
      <c r="BF1099" s="211"/>
      <c r="BG1099" s="211"/>
      <c r="BH1099" s="211"/>
    </row>
    <row r="1100" spans="1:60" ht="12.75" outlineLevel="1">
      <c r="A1100" s="252"/>
      <c r="B1100" s="225"/>
      <c r="C1100" s="242" t="s">
        <v>700</v>
      </c>
      <c r="D1100" s="228"/>
      <c r="E1100" s="232">
        <v>1.518</v>
      </c>
      <c r="F1100" s="237"/>
      <c r="G1100" s="237"/>
      <c r="H1100" s="238"/>
      <c r="I1100" s="254"/>
      <c r="J1100" s="211"/>
      <c r="K1100" s="211"/>
      <c r="L1100" s="211"/>
      <c r="M1100" s="211"/>
      <c r="N1100" s="211"/>
      <c r="O1100" s="211"/>
      <c r="P1100" s="211"/>
      <c r="Q1100" s="211"/>
      <c r="R1100" s="211"/>
      <c r="S1100" s="211"/>
      <c r="T1100" s="211"/>
      <c r="U1100" s="211"/>
      <c r="V1100" s="211"/>
      <c r="W1100" s="211"/>
      <c r="X1100" s="211"/>
      <c r="Y1100" s="211"/>
      <c r="Z1100" s="211"/>
      <c r="AA1100" s="211"/>
      <c r="AB1100" s="211"/>
      <c r="AC1100" s="211"/>
      <c r="AD1100" s="211"/>
      <c r="AE1100" s="211"/>
      <c r="AF1100" s="211"/>
      <c r="AG1100" s="211"/>
      <c r="AH1100" s="211"/>
      <c r="AI1100" s="211"/>
      <c r="AJ1100" s="211"/>
      <c r="AK1100" s="211"/>
      <c r="AL1100" s="211"/>
      <c r="AM1100" s="211"/>
      <c r="AN1100" s="211"/>
      <c r="AO1100" s="211"/>
      <c r="AP1100" s="211"/>
      <c r="AQ1100" s="211"/>
      <c r="AR1100" s="211"/>
      <c r="AS1100" s="211"/>
      <c r="AT1100" s="211"/>
      <c r="AU1100" s="211"/>
      <c r="AV1100" s="211"/>
      <c r="AW1100" s="211"/>
      <c r="AX1100" s="211"/>
      <c r="AY1100" s="211"/>
      <c r="AZ1100" s="211"/>
      <c r="BA1100" s="211"/>
      <c r="BB1100" s="211"/>
      <c r="BC1100" s="211"/>
      <c r="BD1100" s="211"/>
      <c r="BE1100" s="211"/>
      <c r="BF1100" s="211"/>
      <c r="BG1100" s="211"/>
      <c r="BH1100" s="211"/>
    </row>
    <row r="1101" spans="1:60" ht="12.75" outlineLevel="1">
      <c r="A1101" s="252"/>
      <c r="B1101" s="225"/>
      <c r="C1101" s="310"/>
      <c r="D1101" s="311"/>
      <c r="E1101" s="312"/>
      <c r="F1101" s="313"/>
      <c r="G1101" s="314"/>
      <c r="H1101" s="238"/>
      <c r="I1101" s="254"/>
      <c r="J1101" s="211"/>
      <c r="K1101" s="211"/>
      <c r="L1101" s="211"/>
      <c r="M1101" s="211"/>
      <c r="N1101" s="211"/>
      <c r="O1101" s="211"/>
      <c r="P1101" s="211"/>
      <c r="Q1101" s="211"/>
      <c r="R1101" s="211"/>
      <c r="S1101" s="211"/>
      <c r="T1101" s="211"/>
      <c r="U1101" s="211"/>
      <c r="V1101" s="211"/>
      <c r="W1101" s="211"/>
      <c r="X1101" s="211"/>
      <c r="Y1101" s="211"/>
      <c r="Z1101" s="211"/>
      <c r="AA1101" s="211"/>
      <c r="AB1101" s="211"/>
      <c r="AC1101" s="211"/>
      <c r="AD1101" s="211"/>
      <c r="AE1101" s="211"/>
      <c r="AF1101" s="211"/>
      <c r="AG1101" s="211"/>
      <c r="AH1101" s="211"/>
      <c r="AI1101" s="211"/>
      <c r="AJ1101" s="211"/>
      <c r="AK1101" s="211"/>
      <c r="AL1101" s="211"/>
      <c r="AM1101" s="211"/>
      <c r="AN1101" s="211"/>
      <c r="AO1101" s="211"/>
      <c r="AP1101" s="211"/>
      <c r="AQ1101" s="211"/>
      <c r="AR1101" s="211"/>
      <c r="AS1101" s="211"/>
      <c r="AT1101" s="211"/>
      <c r="AU1101" s="211"/>
      <c r="AV1101" s="211"/>
      <c r="AW1101" s="211"/>
      <c r="AX1101" s="211"/>
      <c r="AY1101" s="211"/>
      <c r="AZ1101" s="211"/>
      <c r="BA1101" s="211"/>
      <c r="BB1101" s="211"/>
      <c r="BC1101" s="211"/>
      <c r="BD1101" s="211"/>
      <c r="BE1101" s="211"/>
      <c r="BF1101" s="211"/>
      <c r="BG1101" s="211"/>
      <c r="BH1101" s="211"/>
    </row>
    <row r="1102" spans="1:60" ht="12.75" outlineLevel="1">
      <c r="A1102" s="251">
        <v>114</v>
      </c>
      <c r="B1102" s="224" t="s">
        <v>729</v>
      </c>
      <c r="C1102" s="241" t="s">
        <v>730</v>
      </c>
      <c r="D1102" s="227" t="s">
        <v>124</v>
      </c>
      <c r="E1102" s="231">
        <v>1.57579</v>
      </c>
      <c r="F1102" s="236"/>
      <c r="G1102" s="237">
        <f>ROUND(E1102*F1102,2)</f>
        <v>0</v>
      </c>
      <c r="H1102" s="238"/>
      <c r="I1102" s="254" t="s">
        <v>138</v>
      </c>
      <c r="J1102" s="211"/>
      <c r="K1102" s="211"/>
      <c r="L1102" s="211"/>
      <c r="M1102" s="211"/>
      <c r="N1102" s="211"/>
      <c r="O1102" s="211"/>
      <c r="P1102" s="211"/>
      <c r="Q1102" s="211"/>
      <c r="R1102" s="211"/>
      <c r="S1102" s="211"/>
      <c r="T1102" s="211"/>
      <c r="U1102" s="211"/>
      <c r="V1102" s="211"/>
      <c r="W1102" s="211"/>
      <c r="X1102" s="211"/>
      <c r="Y1102" s="211"/>
      <c r="Z1102" s="211"/>
      <c r="AA1102" s="211"/>
      <c r="AB1102" s="211"/>
      <c r="AC1102" s="211"/>
      <c r="AD1102" s="211"/>
      <c r="AE1102" s="211" t="s">
        <v>139</v>
      </c>
      <c r="AF1102" s="211">
        <v>3</v>
      </c>
      <c r="AG1102" s="211"/>
      <c r="AH1102" s="211"/>
      <c r="AI1102" s="211"/>
      <c r="AJ1102" s="211"/>
      <c r="AK1102" s="211"/>
      <c r="AL1102" s="211"/>
      <c r="AM1102" s="211">
        <v>21</v>
      </c>
      <c r="AN1102" s="211"/>
      <c r="AO1102" s="211"/>
      <c r="AP1102" s="211"/>
      <c r="AQ1102" s="211"/>
      <c r="AR1102" s="211"/>
      <c r="AS1102" s="211"/>
      <c r="AT1102" s="211"/>
      <c r="AU1102" s="211"/>
      <c r="AV1102" s="211"/>
      <c r="AW1102" s="211"/>
      <c r="AX1102" s="211"/>
      <c r="AY1102" s="211"/>
      <c r="AZ1102" s="211"/>
      <c r="BA1102" s="211"/>
      <c r="BB1102" s="211"/>
      <c r="BC1102" s="211"/>
      <c r="BD1102" s="211"/>
      <c r="BE1102" s="211"/>
      <c r="BF1102" s="211"/>
      <c r="BG1102" s="211"/>
      <c r="BH1102" s="211"/>
    </row>
    <row r="1103" spans="1:60" ht="12.75" outlineLevel="1">
      <c r="A1103" s="252"/>
      <c r="B1103" s="225"/>
      <c r="C1103" s="242" t="s">
        <v>245</v>
      </c>
      <c r="D1103" s="228"/>
      <c r="E1103" s="232"/>
      <c r="F1103" s="237"/>
      <c r="G1103" s="237"/>
      <c r="H1103" s="238"/>
      <c r="I1103" s="254"/>
      <c r="J1103" s="211"/>
      <c r="K1103" s="211"/>
      <c r="L1103" s="211"/>
      <c r="M1103" s="211"/>
      <c r="N1103" s="211"/>
      <c r="O1103" s="211"/>
      <c r="P1103" s="211"/>
      <c r="Q1103" s="211"/>
      <c r="R1103" s="211"/>
      <c r="S1103" s="211"/>
      <c r="T1103" s="211"/>
      <c r="U1103" s="211"/>
      <c r="V1103" s="211"/>
      <c r="W1103" s="211"/>
      <c r="X1103" s="211"/>
      <c r="Y1103" s="211"/>
      <c r="Z1103" s="211"/>
      <c r="AA1103" s="211"/>
      <c r="AB1103" s="211"/>
      <c r="AC1103" s="211"/>
      <c r="AD1103" s="211"/>
      <c r="AE1103" s="211"/>
      <c r="AF1103" s="211"/>
      <c r="AG1103" s="211"/>
      <c r="AH1103" s="211"/>
      <c r="AI1103" s="211"/>
      <c r="AJ1103" s="211"/>
      <c r="AK1103" s="211"/>
      <c r="AL1103" s="211"/>
      <c r="AM1103" s="211"/>
      <c r="AN1103" s="211"/>
      <c r="AO1103" s="211"/>
      <c r="AP1103" s="211"/>
      <c r="AQ1103" s="211"/>
      <c r="AR1103" s="211"/>
      <c r="AS1103" s="211"/>
      <c r="AT1103" s="211"/>
      <c r="AU1103" s="211"/>
      <c r="AV1103" s="211"/>
      <c r="AW1103" s="211"/>
      <c r="AX1103" s="211"/>
      <c r="AY1103" s="211"/>
      <c r="AZ1103" s="211"/>
      <c r="BA1103" s="211"/>
      <c r="BB1103" s="211"/>
      <c r="BC1103" s="211"/>
      <c r="BD1103" s="211"/>
      <c r="BE1103" s="211"/>
      <c r="BF1103" s="211"/>
      <c r="BG1103" s="211"/>
      <c r="BH1103" s="211"/>
    </row>
    <row r="1104" spans="1:60" ht="12.75" outlineLevel="1">
      <c r="A1104" s="252"/>
      <c r="B1104" s="225"/>
      <c r="C1104" s="242" t="s">
        <v>252</v>
      </c>
      <c r="D1104" s="228"/>
      <c r="E1104" s="232"/>
      <c r="F1104" s="237"/>
      <c r="G1104" s="237"/>
      <c r="H1104" s="238"/>
      <c r="I1104" s="254"/>
      <c r="J1104" s="211"/>
      <c r="K1104" s="211"/>
      <c r="L1104" s="211"/>
      <c r="M1104" s="211"/>
      <c r="N1104" s="211"/>
      <c r="O1104" s="211"/>
      <c r="P1104" s="211"/>
      <c r="Q1104" s="211"/>
      <c r="R1104" s="211"/>
      <c r="S1104" s="211"/>
      <c r="T1104" s="211"/>
      <c r="U1104" s="211"/>
      <c r="V1104" s="211"/>
      <c r="W1104" s="211"/>
      <c r="X1104" s="211"/>
      <c r="Y1104" s="211"/>
      <c r="Z1104" s="211"/>
      <c r="AA1104" s="211"/>
      <c r="AB1104" s="211"/>
      <c r="AC1104" s="211"/>
      <c r="AD1104" s="211"/>
      <c r="AE1104" s="211"/>
      <c r="AF1104" s="211"/>
      <c r="AG1104" s="211"/>
      <c r="AH1104" s="211"/>
      <c r="AI1104" s="211"/>
      <c r="AJ1104" s="211"/>
      <c r="AK1104" s="211"/>
      <c r="AL1104" s="211"/>
      <c r="AM1104" s="211"/>
      <c r="AN1104" s="211"/>
      <c r="AO1104" s="211"/>
      <c r="AP1104" s="211"/>
      <c r="AQ1104" s="211"/>
      <c r="AR1104" s="211"/>
      <c r="AS1104" s="211"/>
      <c r="AT1104" s="211"/>
      <c r="AU1104" s="211"/>
      <c r="AV1104" s="211"/>
      <c r="AW1104" s="211"/>
      <c r="AX1104" s="211"/>
      <c r="AY1104" s="211"/>
      <c r="AZ1104" s="211"/>
      <c r="BA1104" s="211"/>
      <c r="BB1104" s="211"/>
      <c r="BC1104" s="211"/>
      <c r="BD1104" s="211"/>
      <c r="BE1104" s="211"/>
      <c r="BF1104" s="211"/>
      <c r="BG1104" s="211"/>
      <c r="BH1104" s="211"/>
    </row>
    <row r="1105" spans="1:60" ht="12.75" outlineLevel="1">
      <c r="A1105" s="252"/>
      <c r="B1105" s="225"/>
      <c r="C1105" s="243" t="s">
        <v>167</v>
      </c>
      <c r="D1105" s="229"/>
      <c r="E1105" s="233"/>
      <c r="F1105" s="237"/>
      <c r="G1105" s="237"/>
      <c r="H1105" s="238"/>
      <c r="I1105" s="254"/>
      <c r="J1105" s="211"/>
      <c r="K1105" s="211"/>
      <c r="L1105" s="211"/>
      <c r="M1105" s="211"/>
      <c r="N1105" s="211"/>
      <c r="O1105" s="211"/>
      <c r="P1105" s="211"/>
      <c r="Q1105" s="211"/>
      <c r="R1105" s="211"/>
      <c r="S1105" s="211"/>
      <c r="T1105" s="211"/>
      <c r="U1105" s="211"/>
      <c r="V1105" s="211"/>
      <c r="W1105" s="211"/>
      <c r="X1105" s="211"/>
      <c r="Y1105" s="211"/>
      <c r="Z1105" s="211"/>
      <c r="AA1105" s="211"/>
      <c r="AB1105" s="211"/>
      <c r="AC1105" s="211"/>
      <c r="AD1105" s="211"/>
      <c r="AE1105" s="211"/>
      <c r="AF1105" s="211"/>
      <c r="AG1105" s="211"/>
      <c r="AH1105" s="211"/>
      <c r="AI1105" s="211"/>
      <c r="AJ1105" s="211"/>
      <c r="AK1105" s="211"/>
      <c r="AL1105" s="211"/>
      <c r="AM1105" s="211"/>
      <c r="AN1105" s="211"/>
      <c r="AO1105" s="211"/>
      <c r="AP1105" s="211"/>
      <c r="AQ1105" s="211"/>
      <c r="AR1105" s="211"/>
      <c r="AS1105" s="211"/>
      <c r="AT1105" s="211"/>
      <c r="AU1105" s="211"/>
      <c r="AV1105" s="211"/>
      <c r="AW1105" s="211"/>
      <c r="AX1105" s="211"/>
      <c r="AY1105" s="211"/>
      <c r="AZ1105" s="211"/>
      <c r="BA1105" s="211"/>
      <c r="BB1105" s="211"/>
      <c r="BC1105" s="211"/>
      <c r="BD1105" s="211"/>
      <c r="BE1105" s="211"/>
      <c r="BF1105" s="211"/>
      <c r="BG1105" s="211"/>
      <c r="BH1105" s="211"/>
    </row>
    <row r="1106" spans="1:60" ht="12.75" outlineLevel="1">
      <c r="A1106" s="252"/>
      <c r="B1106" s="225"/>
      <c r="C1106" s="242" t="s">
        <v>699</v>
      </c>
      <c r="D1106" s="228"/>
      <c r="E1106" s="232">
        <v>1.57579</v>
      </c>
      <c r="F1106" s="237"/>
      <c r="G1106" s="237"/>
      <c r="H1106" s="238"/>
      <c r="I1106" s="254"/>
      <c r="J1106" s="211"/>
      <c r="K1106" s="211"/>
      <c r="L1106" s="211"/>
      <c r="M1106" s="211"/>
      <c r="N1106" s="211"/>
      <c r="O1106" s="211"/>
      <c r="P1106" s="211"/>
      <c r="Q1106" s="211"/>
      <c r="R1106" s="211"/>
      <c r="S1106" s="211"/>
      <c r="T1106" s="211"/>
      <c r="U1106" s="211"/>
      <c r="V1106" s="211"/>
      <c r="W1106" s="211"/>
      <c r="X1106" s="211"/>
      <c r="Y1106" s="211"/>
      <c r="Z1106" s="211"/>
      <c r="AA1106" s="211"/>
      <c r="AB1106" s="211"/>
      <c r="AC1106" s="211"/>
      <c r="AD1106" s="211"/>
      <c r="AE1106" s="211"/>
      <c r="AF1106" s="211"/>
      <c r="AG1106" s="211"/>
      <c r="AH1106" s="211"/>
      <c r="AI1106" s="211"/>
      <c r="AJ1106" s="211"/>
      <c r="AK1106" s="211"/>
      <c r="AL1106" s="211"/>
      <c r="AM1106" s="211"/>
      <c r="AN1106" s="211"/>
      <c r="AO1106" s="211"/>
      <c r="AP1106" s="211"/>
      <c r="AQ1106" s="211"/>
      <c r="AR1106" s="211"/>
      <c r="AS1106" s="211"/>
      <c r="AT1106" s="211"/>
      <c r="AU1106" s="211"/>
      <c r="AV1106" s="211"/>
      <c r="AW1106" s="211"/>
      <c r="AX1106" s="211"/>
      <c r="AY1106" s="211"/>
      <c r="AZ1106" s="211"/>
      <c r="BA1106" s="211"/>
      <c r="BB1106" s="211"/>
      <c r="BC1106" s="211"/>
      <c r="BD1106" s="211"/>
      <c r="BE1106" s="211"/>
      <c r="BF1106" s="211"/>
      <c r="BG1106" s="211"/>
      <c r="BH1106" s="211"/>
    </row>
    <row r="1107" spans="1:60" ht="12.75" outlineLevel="1">
      <c r="A1107" s="252"/>
      <c r="B1107" s="225"/>
      <c r="C1107" s="310"/>
      <c r="D1107" s="311"/>
      <c r="E1107" s="312"/>
      <c r="F1107" s="313"/>
      <c r="G1107" s="314"/>
      <c r="H1107" s="238"/>
      <c r="I1107" s="254"/>
      <c r="J1107" s="211"/>
      <c r="K1107" s="211"/>
      <c r="L1107" s="211"/>
      <c r="M1107" s="211"/>
      <c r="N1107" s="211"/>
      <c r="O1107" s="211"/>
      <c r="P1107" s="211"/>
      <c r="Q1107" s="211"/>
      <c r="R1107" s="211"/>
      <c r="S1107" s="211"/>
      <c r="T1107" s="211"/>
      <c r="U1107" s="211"/>
      <c r="V1107" s="211"/>
      <c r="W1107" s="211"/>
      <c r="X1107" s="211"/>
      <c r="Y1107" s="211"/>
      <c r="Z1107" s="211"/>
      <c r="AA1107" s="211"/>
      <c r="AB1107" s="211"/>
      <c r="AC1107" s="211"/>
      <c r="AD1107" s="211"/>
      <c r="AE1107" s="211"/>
      <c r="AF1107" s="211"/>
      <c r="AG1107" s="211"/>
      <c r="AH1107" s="211"/>
      <c r="AI1107" s="211"/>
      <c r="AJ1107" s="211"/>
      <c r="AK1107" s="211"/>
      <c r="AL1107" s="211"/>
      <c r="AM1107" s="211"/>
      <c r="AN1107" s="211"/>
      <c r="AO1107" s="211"/>
      <c r="AP1107" s="211"/>
      <c r="AQ1107" s="211"/>
      <c r="AR1107" s="211"/>
      <c r="AS1107" s="211"/>
      <c r="AT1107" s="211"/>
      <c r="AU1107" s="211"/>
      <c r="AV1107" s="211"/>
      <c r="AW1107" s="211"/>
      <c r="AX1107" s="211"/>
      <c r="AY1107" s="211"/>
      <c r="AZ1107" s="211"/>
      <c r="BA1107" s="211"/>
      <c r="BB1107" s="211"/>
      <c r="BC1107" s="211"/>
      <c r="BD1107" s="211"/>
      <c r="BE1107" s="211"/>
      <c r="BF1107" s="211"/>
      <c r="BG1107" s="211"/>
      <c r="BH1107" s="211"/>
    </row>
    <row r="1108" spans="1:60" ht="22.5" outlineLevel="1">
      <c r="A1108" s="251">
        <v>115</v>
      </c>
      <c r="B1108" s="224" t="s">
        <v>731</v>
      </c>
      <c r="C1108" s="241" t="s">
        <v>732</v>
      </c>
      <c r="D1108" s="227" t="s">
        <v>161</v>
      </c>
      <c r="E1108" s="231">
        <v>294.0456</v>
      </c>
      <c r="F1108" s="236"/>
      <c r="G1108" s="237">
        <f>ROUND(E1108*F1108,2)</f>
        <v>0</v>
      </c>
      <c r="H1108" s="238" t="s">
        <v>214</v>
      </c>
      <c r="I1108" s="254" t="s">
        <v>163</v>
      </c>
      <c r="J1108" s="211"/>
      <c r="K1108" s="211"/>
      <c r="L1108" s="211"/>
      <c r="M1108" s="211"/>
      <c r="N1108" s="211"/>
      <c r="O1108" s="211"/>
      <c r="P1108" s="211"/>
      <c r="Q1108" s="211"/>
      <c r="R1108" s="211"/>
      <c r="S1108" s="211"/>
      <c r="T1108" s="211"/>
      <c r="U1108" s="211"/>
      <c r="V1108" s="211"/>
      <c r="W1108" s="211"/>
      <c r="X1108" s="211"/>
      <c r="Y1108" s="211"/>
      <c r="Z1108" s="211"/>
      <c r="AA1108" s="211"/>
      <c r="AB1108" s="211"/>
      <c r="AC1108" s="211"/>
      <c r="AD1108" s="211"/>
      <c r="AE1108" s="211" t="s">
        <v>164</v>
      </c>
      <c r="AF1108" s="211"/>
      <c r="AG1108" s="211"/>
      <c r="AH1108" s="211"/>
      <c r="AI1108" s="211"/>
      <c r="AJ1108" s="211"/>
      <c r="AK1108" s="211"/>
      <c r="AL1108" s="211"/>
      <c r="AM1108" s="211">
        <v>21</v>
      </c>
      <c r="AN1108" s="211"/>
      <c r="AO1108" s="211"/>
      <c r="AP1108" s="211"/>
      <c r="AQ1108" s="211"/>
      <c r="AR1108" s="211"/>
      <c r="AS1108" s="211"/>
      <c r="AT1108" s="211"/>
      <c r="AU1108" s="211"/>
      <c r="AV1108" s="211"/>
      <c r="AW1108" s="211"/>
      <c r="AX1108" s="211"/>
      <c r="AY1108" s="211"/>
      <c r="AZ1108" s="211"/>
      <c r="BA1108" s="211"/>
      <c r="BB1108" s="211"/>
      <c r="BC1108" s="211"/>
      <c r="BD1108" s="211"/>
      <c r="BE1108" s="211"/>
      <c r="BF1108" s="211"/>
      <c r="BG1108" s="211"/>
      <c r="BH1108" s="211"/>
    </row>
    <row r="1109" spans="1:60" ht="12.75" outlineLevel="1">
      <c r="A1109" s="252"/>
      <c r="B1109" s="225"/>
      <c r="C1109" s="242" t="s">
        <v>165</v>
      </c>
      <c r="D1109" s="228"/>
      <c r="E1109" s="232"/>
      <c r="F1109" s="237"/>
      <c r="G1109" s="237"/>
      <c r="H1109" s="238"/>
      <c r="I1109" s="254"/>
      <c r="J1109" s="211"/>
      <c r="K1109" s="211"/>
      <c r="L1109" s="211"/>
      <c r="M1109" s="211"/>
      <c r="N1109" s="211"/>
      <c r="O1109" s="211"/>
      <c r="P1109" s="211"/>
      <c r="Q1109" s="211"/>
      <c r="R1109" s="211"/>
      <c r="S1109" s="211"/>
      <c r="T1109" s="211"/>
      <c r="U1109" s="211"/>
      <c r="V1109" s="211"/>
      <c r="W1109" s="211"/>
      <c r="X1109" s="211"/>
      <c r="Y1109" s="211"/>
      <c r="Z1109" s="211"/>
      <c r="AA1109" s="211"/>
      <c r="AB1109" s="211"/>
      <c r="AC1109" s="211"/>
      <c r="AD1109" s="211"/>
      <c r="AE1109" s="211"/>
      <c r="AF1109" s="211"/>
      <c r="AG1109" s="211"/>
      <c r="AH1109" s="211"/>
      <c r="AI1109" s="211"/>
      <c r="AJ1109" s="211"/>
      <c r="AK1109" s="211"/>
      <c r="AL1109" s="211"/>
      <c r="AM1109" s="211"/>
      <c r="AN1109" s="211"/>
      <c r="AO1109" s="211"/>
      <c r="AP1109" s="211"/>
      <c r="AQ1109" s="211"/>
      <c r="AR1109" s="211"/>
      <c r="AS1109" s="211"/>
      <c r="AT1109" s="211"/>
      <c r="AU1109" s="211"/>
      <c r="AV1109" s="211"/>
      <c r="AW1109" s="211"/>
      <c r="AX1109" s="211"/>
      <c r="AY1109" s="211"/>
      <c r="AZ1109" s="211"/>
      <c r="BA1109" s="211"/>
      <c r="BB1109" s="211"/>
      <c r="BC1109" s="211"/>
      <c r="BD1109" s="211"/>
      <c r="BE1109" s="211"/>
      <c r="BF1109" s="211"/>
      <c r="BG1109" s="211"/>
      <c r="BH1109" s="211"/>
    </row>
    <row r="1110" spans="1:60" ht="12.75" outlineLevel="1">
      <c r="A1110" s="252"/>
      <c r="B1110" s="225"/>
      <c r="C1110" s="242" t="s">
        <v>392</v>
      </c>
      <c r="D1110" s="228"/>
      <c r="E1110" s="232"/>
      <c r="F1110" s="237"/>
      <c r="G1110" s="237"/>
      <c r="H1110" s="238"/>
      <c r="I1110" s="254"/>
      <c r="J1110" s="211"/>
      <c r="K1110" s="211"/>
      <c r="L1110" s="211"/>
      <c r="M1110" s="211"/>
      <c r="N1110" s="211"/>
      <c r="O1110" s="211"/>
      <c r="P1110" s="211"/>
      <c r="Q1110" s="211"/>
      <c r="R1110" s="211"/>
      <c r="S1110" s="211"/>
      <c r="T1110" s="211"/>
      <c r="U1110" s="211"/>
      <c r="V1110" s="211"/>
      <c r="W1110" s="211"/>
      <c r="X1110" s="211"/>
      <c r="Y1110" s="211"/>
      <c r="Z1110" s="211"/>
      <c r="AA1110" s="211"/>
      <c r="AB1110" s="211"/>
      <c r="AC1110" s="211"/>
      <c r="AD1110" s="211"/>
      <c r="AE1110" s="211"/>
      <c r="AF1110" s="211"/>
      <c r="AG1110" s="211"/>
      <c r="AH1110" s="211"/>
      <c r="AI1110" s="211"/>
      <c r="AJ1110" s="211"/>
      <c r="AK1110" s="211"/>
      <c r="AL1110" s="211"/>
      <c r="AM1110" s="211"/>
      <c r="AN1110" s="211"/>
      <c r="AO1110" s="211"/>
      <c r="AP1110" s="211"/>
      <c r="AQ1110" s="211"/>
      <c r="AR1110" s="211"/>
      <c r="AS1110" s="211"/>
      <c r="AT1110" s="211"/>
      <c r="AU1110" s="211"/>
      <c r="AV1110" s="211"/>
      <c r="AW1110" s="211"/>
      <c r="AX1110" s="211"/>
      <c r="AY1110" s="211"/>
      <c r="AZ1110" s="211"/>
      <c r="BA1110" s="211"/>
      <c r="BB1110" s="211"/>
      <c r="BC1110" s="211"/>
      <c r="BD1110" s="211"/>
      <c r="BE1110" s="211"/>
      <c r="BF1110" s="211"/>
      <c r="BG1110" s="211"/>
      <c r="BH1110" s="211"/>
    </row>
    <row r="1111" spans="1:60" ht="12.75" outlineLevel="1">
      <c r="A1111" s="252"/>
      <c r="B1111" s="225"/>
      <c r="C1111" s="243" t="s">
        <v>167</v>
      </c>
      <c r="D1111" s="229"/>
      <c r="E1111" s="233"/>
      <c r="F1111" s="237"/>
      <c r="G1111" s="237"/>
      <c r="H1111" s="238"/>
      <c r="I1111" s="254"/>
      <c r="J1111" s="211"/>
      <c r="K1111" s="211"/>
      <c r="L1111" s="211"/>
      <c r="M1111" s="211"/>
      <c r="N1111" s="211"/>
      <c r="O1111" s="211"/>
      <c r="P1111" s="211"/>
      <c r="Q1111" s="211"/>
      <c r="R1111" s="211"/>
      <c r="S1111" s="211"/>
      <c r="T1111" s="211"/>
      <c r="U1111" s="211"/>
      <c r="V1111" s="211"/>
      <c r="W1111" s="211"/>
      <c r="X1111" s="211"/>
      <c r="Y1111" s="211"/>
      <c r="Z1111" s="211"/>
      <c r="AA1111" s="211"/>
      <c r="AB1111" s="211"/>
      <c r="AC1111" s="211"/>
      <c r="AD1111" s="211"/>
      <c r="AE1111" s="211"/>
      <c r="AF1111" s="211"/>
      <c r="AG1111" s="211"/>
      <c r="AH1111" s="211"/>
      <c r="AI1111" s="211"/>
      <c r="AJ1111" s="211"/>
      <c r="AK1111" s="211"/>
      <c r="AL1111" s="211"/>
      <c r="AM1111" s="211"/>
      <c r="AN1111" s="211"/>
      <c r="AO1111" s="211"/>
      <c r="AP1111" s="211"/>
      <c r="AQ1111" s="211"/>
      <c r="AR1111" s="211"/>
      <c r="AS1111" s="211"/>
      <c r="AT1111" s="211"/>
      <c r="AU1111" s="211"/>
      <c r="AV1111" s="211"/>
      <c r="AW1111" s="211"/>
      <c r="AX1111" s="211"/>
      <c r="AY1111" s="211"/>
      <c r="AZ1111" s="211"/>
      <c r="BA1111" s="211"/>
      <c r="BB1111" s="211"/>
      <c r="BC1111" s="211"/>
      <c r="BD1111" s="211"/>
      <c r="BE1111" s="211"/>
      <c r="BF1111" s="211"/>
      <c r="BG1111" s="211"/>
      <c r="BH1111" s="211"/>
    </row>
    <row r="1112" spans="1:60" ht="12.75" outlineLevel="1">
      <c r="A1112" s="252"/>
      <c r="B1112" s="225"/>
      <c r="C1112" s="242" t="s">
        <v>733</v>
      </c>
      <c r="D1112" s="228"/>
      <c r="E1112" s="232">
        <v>43.248</v>
      </c>
      <c r="F1112" s="237"/>
      <c r="G1112" s="237"/>
      <c r="H1112" s="238"/>
      <c r="I1112" s="254"/>
      <c r="J1112" s="211"/>
      <c r="K1112" s="211"/>
      <c r="L1112" s="211"/>
      <c r="M1112" s="211"/>
      <c r="N1112" s="211"/>
      <c r="O1112" s="211"/>
      <c r="P1112" s="211"/>
      <c r="Q1112" s="211"/>
      <c r="R1112" s="211"/>
      <c r="S1112" s="211"/>
      <c r="T1112" s="211"/>
      <c r="U1112" s="211"/>
      <c r="V1112" s="211"/>
      <c r="W1112" s="211"/>
      <c r="X1112" s="211"/>
      <c r="Y1112" s="211"/>
      <c r="Z1112" s="211"/>
      <c r="AA1112" s="211"/>
      <c r="AB1112" s="211"/>
      <c r="AC1112" s="211"/>
      <c r="AD1112" s="211"/>
      <c r="AE1112" s="211"/>
      <c r="AF1112" s="211"/>
      <c r="AG1112" s="211"/>
      <c r="AH1112" s="211"/>
      <c r="AI1112" s="211"/>
      <c r="AJ1112" s="211"/>
      <c r="AK1112" s="211"/>
      <c r="AL1112" s="211"/>
      <c r="AM1112" s="211"/>
      <c r="AN1112" s="211"/>
      <c r="AO1112" s="211"/>
      <c r="AP1112" s="211"/>
      <c r="AQ1112" s="211"/>
      <c r="AR1112" s="211"/>
      <c r="AS1112" s="211"/>
      <c r="AT1112" s="211"/>
      <c r="AU1112" s="211"/>
      <c r="AV1112" s="211"/>
      <c r="AW1112" s="211"/>
      <c r="AX1112" s="211"/>
      <c r="AY1112" s="211"/>
      <c r="AZ1112" s="211"/>
      <c r="BA1112" s="211"/>
      <c r="BB1112" s="211"/>
      <c r="BC1112" s="211"/>
      <c r="BD1112" s="211"/>
      <c r="BE1112" s="211"/>
      <c r="BF1112" s="211"/>
      <c r="BG1112" s="211"/>
      <c r="BH1112" s="211"/>
    </row>
    <row r="1113" spans="1:60" ht="12.75" outlineLevel="1">
      <c r="A1113" s="252"/>
      <c r="B1113" s="225"/>
      <c r="C1113" s="242" t="s">
        <v>394</v>
      </c>
      <c r="D1113" s="228"/>
      <c r="E1113" s="232"/>
      <c r="F1113" s="237"/>
      <c r="G1113" s="237"/>
      <c r="H1113" s="238"/>
      <c r="I1113" s="254"/>
      <c r="J1113" s="211"/>
      <c r="K1113" s="211"/>
      <c r="L1113" s="211"/>
      <c r="M1113" s="211"/>
      <c r="N1113" s="211"/>
      <c r="O1113" s="211"/>
      <c r="P1113" s="211"/>
      <c r="Q1113" s="211"/>
      <c r="R1113" s="211"/>
      <c r="S1113" s="211"/>
      <c r="T1113" s="211"/>
      <c r="U1113" s="211"/>
      <c r="V1113" s="211"/>
      <c r="W1113" s="211"/>
      <c r="X1113" s="211"/>
      <c r="Y1113" s="211"/>
      <c r="Z1113" s="211"/>
      <c r="AA1113" s="211"/>
      <c r="AB1113" s="211"/>
      <c r="AC1113" s="211"/>
      <c r="AD1113" s="211"/>
      <c r="AE1113" s="211"/>
      <c r="AF1113" s="211"/>
      <c r="AG1113" s="211"/>
      <c r="AH1113" s="211"/>
      <c r="AI1113" s="211"/>
      <c r="AJ1113" s="211"/>
      <c r="AK1113" s="211"/>
      <c r="AL1113" s="211"/>
      <c r="AM1113" s="211"/>
      <c r="AN1113" s="211"/>
      <c r="AO1113" s="211"/>
      <c r="AP1113" s="211"/>
      <c r="AQ1113" s="211"/>
      <c r="AR1113" s="211"/>
      <c r="AS1113" s="211"/>
      <c r="AT1113" s="211"/>
      <c r="AU1113" s="211"/>
      <c r="AV1113" s="211"/>
      <c r="AW1113" s="211"/>
      <c r="AX1113" s="211"/>
      <c r="AY1113" s="211"/>
      <c r="AZ1113" s="211"/>
      <c r="BA1113" s="211"/>
      <c r="BB1113" s="211"/>
      <c r="BC1113" s="211"/>
      <c r="BD1113" s="211"/>
      <c r="BE1113" s="211"/>
      <c r="BF1113" s="211"/>
      <c r="BG1113" s="211"/>
      <c r="BH1113" s="211"/>
    </row>
    <row r="1114" spans="1:60" ht="12.75" outlineLevel="1">
      <c r="A1114" s="252"/>
      <c r="B1114" s="225"/>
      <c r="C1114" s="243" t="s">
        <v>167</v>
      </c>
      <c r="D1114" s="229"/>
      <c r="E1114" s="233">
        <v>43.248</v>
      </c>
      <c r="F1114" s="237"/>
      <c r="G1114" s="237"/>
      <c r="H1114" s="238"/>
      <c r="I1114" s="254"/>
      <c r="J1114" s="211"/>
      <c r="K1114" s="211"/>
      <c r="L1114" s="211"/>
      <c r="M1114" s="211"/>
      <c r="N1114" s="211"/>
      <c r="O1114" s="211"/>
      <c r="P1114" s="211"/>
      <c r="Q1114" s="211"/>
      <c r="R1114" s="211"/>
      <c r="S1114" s="211"/>
      <c r="T1114" s="211"/>
      <c r="U1114" s="211"/>
      <c r="V1114" s="211"/>
      <c r="W1114" s="211"/>
      <c r="X1114" s="211"/>
      <c r="Y1114" s="211"/>
      <c r="Z1114" s="211"/>
      <c r="AA1114" s="211"/>
      <c r="AB1114" s="211"/>
      <c r="AC1114" s="211"/>
      <c r="AD1114" s="211"/>
      <c r="AE1114" s="211"/>
      <c r="AF1114" s="211"/>
      <c r="AG1114" s="211"/>
      <c r="AH1114" s="211"/>
      <c r="AI1114" s="211"/>
      <c r="AJ1114" s="211"/>
      <c r="AK1114" s="211"/>
      <c r="AL1114" s="211"/>
      <c r="AM1114" s="211"/>
      <c r="AN1114" s="211"/>
      <c r="AO1114" s="211"/>
      <c r="AP1114" s="211"/>
      <c r="AQ1114" s="211"/>
      <c r="AR1114" s="211"/>
      <c r="AS1114" s="211"/>
      <c r="AT1114" s="211"/>
      <c r="AU1114" s="211"/>
      <c r="AV1114" s="211"/>
      <c r="AW1114" s="211"/>
      <c r="AX1114" s="211"/>
      <c r="AY1114" s="211"/>
      <c r="AZ1114" s="211"/>
      <c r="BA1114" s="211"/>
      <c r="BB1114" s="211"/>
      <c r="BC1114" s="211"/>
      <c r="BD1114" s="211"/>
      <c r="BE1114" s="211"/>
      <c r="BF1114" s="211"/>
      <c r="BG1114" s="211"/>
      <c r="BH1114" s="211"/>
    </row>
    <row r="1115" spans="1:60" ht="12.75" outlineLevel="1">
      <c r="A1115" s="252"/>
      <c r="B1115" s="225"/>
      <c r="C1115" s="242" t="s">
        <v>734</v>
      </c>
      <c r="D1115" s="228"/>
      <c r="E1115" s="232">
        <v>17.544</v>
      </c>
      <c r="F1115" s="237"/>
      <c r="G1115" s="237"/>
      <c r="H1115" s="238"/>
      <c r="I1115" s="254"/>
      <c r="J1115" s="211"/>
      <c r="K1115" s="211"/>
      <c r="L1115" s="211"/>
      <c r="M1115" s="211"/>
      <c r="N1115" s="211"/>
      <c r="O1115" s="211"/>
      <c r="P1115" s="211"/>
      <c r="Q1115" s="211"/>
      <c r="R1115" s="211"/>
      <c r="S1115" s="211"/>
      <c r="T1115" s="211"/>
      <c r="U1115" s="211"/>
      <c r="V1115" s="211"/>
      <c r="W1115" s="211"/>
      <c r="X1115" s="211"/>
      <c r="Y1115" s="211"/>
      <c r="Z1115" s="211"/>
      <c r="AA1115" s="211"/>
      <c r="AB1115" s="211"/>
      <c r="AC1115" s="211"/>
      <c r="AD1115" s="211"/>
      <c r="AE1115" s="211"/>
      <c r="AF1115" s="211"/>
      <c r="AG1115" s="211"/>
      <c r="AH1115" s="211"/>
      <c r="AI1115" s="211"/>
      <c r="AJ1115" s="211"/>
      <c r="AK1115" s="211"/>
      <c r="AL1115" s="211"/>
      <c r="AM1115" s="211"/>
      <c r="AN1115" s="211"/>
      <c r="AO1115" s="211"/>
      <c r="AP1115" s="211"/>
      <c r="AQ1115" s="211"/>
      <c r="AR1115" s="211"/>
      <c r="AS1115" s="211"/>
      <c r="AT1115" s="211"/>
      <c r="AU1115" s="211"/>
      <c r="AV1115" s="211"/>
      <c r="AW1115" s="211"/>
      <c r="AX1115" s="211"/>
      <c r="AY1115" s="211"/>
      <c r="AZ1115" s="211"/>
      <c r="BA1115" s="211"/>
      <c r="BB1115" s="211"/>
      <c r="BC1115" s="211"/>
      <c r="BD1115" s="211"/>
      <c r="BE1115" s="211"/>
      <c r="BF1115" s="211"/>
      <c r="BG1115" s="211"/>
      <c r="BH1115" s="211"/>
    </row>
    <row r="1116" spans="1:60" ht="12.75" outlineLevel="1">
      <c r="A1116" s="252"/>
      <c r="B1116" s="225"/>
      <c r="C1116" s="242" t="s">
        <v>396</v>
      </c>
      <c r="D1116" s="228"/>
      <c r="E1116" s="232"/>
      <c r="F1116" s="237"/>
      <c r="G1116" s="237"/>
      <c r="H1116" s="238"/>
      <c r="I1116" s="254"/>
      <c r="J1116" s="211"/>
      <c r="K1116" s="211"/>
      <c r="L1116" s="211"/>
      <c r="M1116" s="211"/>
      <c r="N1116" s="211"/>
      <c r="O1116" s="211"/>
      <c r="P1116" s="211"/>
      <c r="Q1116" s="211"/>
      <c r="R1116" s="211"/>
      <c r="S1116" s="211"/>
      <c r="T1116" s="211"/>
      <c r="U1116" s="211"/>
      <c r="V1116" s="211"/>
      <c r="W1116" s="211"/>
      <c r="X1116" s="211"/>
      <c r="Y1116" s="211"/>
      <c r="Z1116" s="211"/>
      <c r="AA1116" s="211"/>
      <c r="AB1116" s="211"/>
      <c r="AC1116" s="211"/>
      <c r="AD1116" s="211"/>
      <c r="AE1116" s="211"/>
      <c r="AF1116" s="211"/>
      <c r="AG1116" s="211"/>
      <c r="AH1116" s="211"/>
      <c r="AI1116" s="211"/>
      <c r="AJ1116" s="211"/>
      <c r="AK1116" s="211"/>
      <c r="AL1116" s="211"/>
      <c r="AM1116" s="211"/>
      <c r="AN1116" s="211"/>
      <c r="AO1116" s="211"/>
      <c r="AP1116" s="211"/>
      <c r="AQ1116" s="211"/>
      <c r="AR1116" s="211"/>
      <c r="AS1116" s="211"/>
      <c r="AT1116" s="211"/>
      <c r="AU1116" s="211"/>
      <c r="AV1116" s="211"/>
      <c r="AW1116" s="211"/>
      <c r="AX1116" s="211"/>
      <c r="AY1116" s="211"/>
      <c r="AZ1116" s="211"/>
      <c r="BA1116" s="211"/>
      <c r="BB1116" s="211"/>
      <c r="BC1116" s="211"/>
      <c r="BD1116" s="211"/>
      <c r="BE1116" s="211"/>
      <c r="BF1116" s="211"/>
      <c r="BG1116" s="211"/>
      <c r="BH1116" s="211"/>
    </row>
    <row r="1117" spans="1:60" ht="12.75" outlineLevel="1">
      <c r="A1117" s="252"/>
      <c r="B1117" s="225"/>
      <c r="C1117" s="243" t="s">
        <v>167</v>
      </c>
      <c r="D1117" s="229"/>
      <c r="E1117" s="233">
        <v>17.544</v>
      </c>
      <c r="F1117" s="237"/>
      <c r="G1117" s="237"/>
      <c r="H1117" s="238"/>
      <c r="I1117" s="254"/>
      <c r="J1117" s="211"/>
      <c r="K1117" s="211"/>
      <c r="L1117" s="211"/>
      <c r="M1117" s="211"/>
      <c r="N1117" s="211"/>
      <c r="O1117" s="211"/>
      <c r="P1117" s="211"/>
      <c r="Q1117" s="211"/>
      <c r="R1117" s="211"/>
      <c r="S1117" s="211"/>
      <c r="T1117" s="211"/>
      <c r="U1117" s="211"/>
      <c r="V1117" s="211"/>
      <c r="W1117" s="211"/>
      <c r="X1117" s="211"/>
      <c r="Y1117" s="211"/>
      <c r="Z1117" s="211"/>
      <c r="AA1117" s="211"/>
      <c r="AB1117" s="211"/>
      <c r="AC1117" s="211"/>
      <c r="AD1117" s="211"/>
      <c r="AE1117" s="211"/>
      <c r="AF1117" s="211"/>
      <c r="AG1117" s="211"/>
      <c r="AH1117" s="211"/>
      <c r="AI1117" s="211"/>
      <c r="AJ1117" s="211"/>
      <c r="AK1117" s="211"/>
      <c r="AL1117" s="211"/>
      <c r="AM1117" s="211"/>
      <c r="AN1117" s="211"/>
      <c r="AO1117" s="211"/>
      <c r="AP1117" s="211"/>
      <c r="AQ1117" s="211"/>
      <c r="AR1117" s="211"/>
      <c r="AS1117" s="211"/>
      <c r="AT1117" s="211"/>
      <c r="AU1117" s="211"/>
      <c r="AV1117" s="211"/>
      <c r="AW1117" s="211"/>
      <c r="AX1117" s="211"/>
      <c r="AY1117" s="211"/>
      <c r="AZ1117" s="211"/>
      <c r="BA1117" s="211"/>
      <c r="BB1117" s="211"/>
      <c r="BC1117" s="211"/>
      <c r="BD1117" s="211"/>
      <c r="BE1117" s="211"/>
      <c r="BF1117" s="211"/>
      <c r="BG1117" s="211"/>
      <c r="BH1117" s="211"/>
    </row>
    <row r="1118" spans="1:60" ht="12.75" outlineLevel="1">
      <c r="A1118" s="252"/>
      <c r="B1118" s="225"/>
      <c r="C1118" s="242" t="s">
        <v>735</v>
      </c>
      <c r="D1118" s="228"/>
      <c r="E1118" s="232">
        <v>24.2148</v>
      </c>
      <c r="F1118" s="237"/>
      <c r="G1118" s="237"/>
      <c r="H1118" s="238"/>
      <c r="I1118" s="254"/>
      <c r="J1118" s="211"/>
      <c r="K1118" s="211"/>
      <c r="L1118" s="211"/>
      <c r="M1118" s="211"/>
      <c r="N1118" s="211"/>
      <c r="O1118" s="211"/>
      <c r="P1118" s="211"/>
      <c r="Q1118" s="211"/>
      <c r="R1118" s="211"/>
      <c r="S1118" s="211"/>
      <c r="T1118" s="211"/>
      <c r="U1118" s="211"/>
      <c r="V1118" s="211"/>
      <c r="W1118" s="211"/>
      <c r="X1118" s="211"/>
      <c r="Y1118" s="211"/>
      <c r="Z1118" s="211"/>
      <c r="AA1118" s="211"/>
      <c r="AB1118" s="211"/>
      <c r="AC1118" s="211"/>
      <c r="AD1118" s="211"/>
      <c r="AE1118" s="211"/>
      <c r="AF1118" s="211"/>
      <c r="AG1118" s="211"/>
      <c r="AH1118" s="211"/>
      <c r="AI1118" s="211"/>
      <c r="AJ1118" s="211"/>
      <c r="AK1118" s="211"/>
      <c r="AL1118" s="211"/>
      <c r="AM1118" s="211"/>
      <c r="AN1118" s="211"/>
      <c r="AO1118" s="211"/>
      <c r="AP1118" s="211"/>
      <c r="AQ1118" s="211"/>
      <c r="AR1118" s="211"/>
      <c r="AS1118" s="211"/>
      <c r="AT1118" s="211"/>
      <c r="AU1118" s="211"/>
      <c r="AV1118" s="211"/>
      <c r="AW1118" s="211"/>
      <c r="AX1118" s="211"/>
      <c r="AY1118" s="211"/>
      <c r="AZ1118" s="211"/>
      <c r="BA1118" s="211"/>
      <c r="BB1118" s="211"/>
      <c r="BC1118" s="211"/>
      <c r="BD1118" s="211"/>
      <c r="BE1118" s="211"/>
      <c r="BF1118" s="211"/>
      <c r="BG1118" s="211"/>
      <c r="BH1118" s="211"/>
    </row>
    <row r="1119" spans="1:60" ht="12.75" outlineLevel="1">
      <c r="A1119" s="252"/>
      <c r="B1119" s="225"/>
      <c r="C1119" s="242" t="s">
        <v>410</v>
      </c>
      <c r="D1119" s="228"/>
      <c r="E1119" s="232"/>
      <c r="F1119" s="237"/>
      <c r="G1119" s="237"/>
      <c r="H1119" s="238"/>
      <c r="I1119" s="254"/>
      <c r="J1119" s="211"/>
      <c r="K1119" s="211"/>
      <c r="L1119" s="211"/>
      <c r="M1119" s="211"/>
      <c r="N1119" s="211"/>
      <c r="O1119" s="211"/>
      <c r="P1119" s="211"/>
      <c r="Q1119" s="211"/>
      <c r="R1119" s="211"/>
      <c r="S1119" s="211"/>
      <c r="T1119" s="211"/>
      <c r="U1119" s="211"/>
      <c r="V1119" s="211"/>
      <c r="W1119" s="211"/>
      <c r="X1119" s="211"/>
      <c r="Y1119" s="211"/>
      <c r="Z1119" s="211"/>
      <c r="AA1119" s="211"/>
      <c r="AB1119" s="211"/>
      <c r="AC1119" s="211"/>
      <c r="AD1119" s="211"/>
      <c r="AE1119" s="211"/>
      <c r="AF1119" s="211"/>
      <c r="AG1119" s="211"/>
      <c r="AH1119" s="211"/>
      <c r="AI1119" s="211"/>
      <c r="AJ1119" s="211"/>
      <c r="AK1119" s="211"/>
      <c r="AL1119" s="211"/>
      <c r="AM1119" s="211"/>
      <c r="AN1119" s="211"/>
      <c r="AO1119" s="211"/>
      <c r="AP1119" s="211"/>
      <c r="AQ1119" s="211"/>
      <c r="AR1119" s="211"/>
      <c r="AS1119" s="211"/>
      <c r="AT1119" s="211"/>
      <c r="AU1119" s="211"/>
      <c r="AV1119" s="211"/>
      <c r="AW1119" s="211"/>
      <c r="AX1119" s="211"/>
      <c r="AY1119" s="211"/>
      <c r="AZ1119" s="211"/>
      <c r="BA1119" s="211"/>
      <c r="BB1119" s="211"/>
      <c r="BC1119" s="211"/>
      <c r="BD1119" s="211"/>
      <c r="BE1119" s="211"/>
      <c r="BF1119" s="211"/>
      <c r="BG1119" s="211"/>
      <c r="BH1119" s="211"/>
    </row>
    <row r="1120" spans="1:60" ht="12.75" outlineLevel="1">
      <c r="A1120" s="252"/>
      <c r="B1120" s="225"/>
      <c r="C1120" s="243" t="s">
        <v>167</v>
      </c>
      <c r="D1120" s="229"/>
      <c r="E1120" s="233">
        <v>24.2148</v>
      </c>
      <c r="F1120" s="237"/>
      <c r="G1120" s="237"/>
      <c r="H1120" s="238"/>
      <c r="I1120" s="254"/>
      <c r="J1120" s="211"/>
      <c r="K1120" s="211"/>
      <c r="L1120" s="211"/>
      <c r="M1120" s="211"/>
      <c r="N1120" s="211"/>
      <c r="O1120" s="211"/>
      <c r="P1120" s="211"/>
      <c r="Q1120" s="211"/>
      <c r="R1120" s="211"/>
      <c r="S1120" s="211"/>
      <c r="T1120" s="211"/>
      <c r="U1120" s="211"/>
      <c r="V1120" s="211"/>
      <c r="W1120" s="211"/>
      <c r="X1120" s="211"/>
      <c r="Y1120" s="211"/>
      <c r="Z1120" s="211"/>
      <c r="AA1120" s="211"/>
      <c r="AB1120" s="211"/>
      <c r="AC1120" s="211"/>
      <c r="AD1120" s="211"/>
      <c r="AE1120" s="211"/>
      <c r="AF1120" s="211"/>
      <c r="AG1120" s="211"/>
      <c r="AH1120" s="211"/>
      <c r="AI1120" s="211"/>
      <c r="AJ1120" s="211"/>
      <c r="AK1120" s="211"/>
      <c r="AL1120" s="211"/>
      <c r="AM1120" s="211"/>
      <c r="AN1120" s="211"/>
      <c r="AO1120" s="211"/>
      <c r="AP1120" s="211"/>
      <c r="AQ1120" s="211"/>
      <c r="AR1120" s="211"/>
      <c r="AS1120" s="211"/>
      <c r="AT1120" s="211"/>
      <c r="AU1120" s="211"/>
      <c r="AV1120" s="211"/>
      <c r="AW1120" s="211"/>
      <c r="AX1120" s="211"/>
      <c r="AY1120" s="211"/>
      <c r="AZ1120" s="211"/>
      <c r="BA1120" s="211"/>
      <c r="BB1120" s="211"/>
      <c r="BC1120" s="211"/>
      <c r="BD1120" s="211"/>
      <c r="BE1120" s="211"/>
      <c r="BF1120" s="211"/>
      <c r="BG1120" s="211"/>
      <c r="BH1120" s="211"/>
    </row>
    <row r="1121" spans="1:60" ht="12.75" outlineLevel="1">
      <c r="A1121" s="252"/>
      <c r="B1121" s="225"/>
      <c r="C1121" s="242" t="s">
        <v>736</v>
      </c>
      <c r="D1121" s="228"/>
      <c r="E1121" s="232">
        <v>94.4724</v>
      </c>
      <c r="F1121" s="237"/>
      <c r="G1121" s="237"/>
      <c r="H1121" s="238"/>
      <c r="I1121" s="254"/>
      <c r="J1121" s="211"/>
      <c r="K1121" s="211"/>
      <c r="L1121" s="211"/>
      <c r="M1121" s="211"/>
      <c r="N1121" s="211"/>
      <c r="O1121" s="211"/>
      <c r="P1121" s="211"/>
      <c r="Q1121" s="211"/>
      <c r="R1121" s="211"/>
      <c r="S1121" s="211"/>
      <c r="T1121" s="211"/>
      <c r="U1121" s="211"/>
      <c r="V1121" s="211"/>
      <c r="W1121" s="211"/>
      <c r="X1121" s="211"/>
      <c r="Y1121" s="211"/>
      <c r="Z1121" s="211"/>
      <c r="AA1121" s="211"/>
      <c r="AB1121" s="211"/>
      <c r="AC1121" s="211"/>
      <c r="AD1121" s="211"/>
      <c r="AE1121" s="211"/>
      <c r="AF1121" s="211"/>
      <c r="AG1121" s="211"/>
      <c r="AH1121" s="211"/>
      <c r="AI1121" s="211"/>
      <c r="AJ1121" s="211"/>
      <c r="AK1121" s="211"/>
      <c r="AL1121" s="211"/>
      <c r="AM1121" s="211"/>
      <c r="AN1121" s="211"/>
      <c r="AO1121" s="211"/>
      <c r="AP1121" s="211"/>
      <c r="AQ1121" s="211"/>
      <c r="AR1121" s="211"/>
      <c r="AS1121" s="211"/>
      <c r="AT1121" s="211"/>
      <c r="AU1121" s="211"/>
      <c r="AV1121" s="211"/>
      <c r="AW1121" s="211"/>
      <c r="AX1121" s="211"/>
      <c r="AY1121" s="211"/>
      <c r="AZ1121" s="211"/>
      <c r="BA1121" s="211"/>
      <c r="BB1121" s="211"/>
      <c r="BC1121" s="211"/>
      <c r="BD1121" s="211"/>
      <c r="BE1121" s="211"/>
      <c r="BF1121" s="211"/>
      <c r="BG1121" s="211"/>
      <c r="BH1121" s="211"/>
    </row>
    <row r="1122" spans="1:60" ht="12.75" outlineLevel="1">
      <c r="A1122" s="252"/>
      <c r="B1122" s="225"/>
      <c r="C1122" s="242" t="s">
        <v>176</v>
      </c>
      <c r="D1122" s="228"/>
      <c r="E1122" s="232"/>
      <c r="F1122" s="237"/>
      <c r="G1122" s="237"/>
      <c r="H1122" s="238"/>
      <c r="I1122" s="254"/>
      <c r="J1122" s="211"/>
      <c r="K1122" s="211"/>
      <c r="L1122" s="211"/>
      <c r="M1122" s="211"/>
      <c r="N1122" s="211"/>
      <c r="O1122" s="211"/>
      <c r="P1122" s="211"/>
      <c r="Q1122" s="211"/>
      <c r="R1122" s="211"/>
      <c r="S1122" s="211"/>
      <c r="T1122" s="211"/>
      <c r="U1122" s="211"/>
      <c r="V1122" s="211"/>
      <c r="W1122" s="211"/>
      <c r="X1122" s="211"/>
      <c r="Y1122" s="211"/>
      <c r="Z1122" s="211"/>
      <c r="AA1122" s="211"/>
      <c r="AB1122" s="211"/>
      <c r="AC1122" s="211"/>
      <c r="AD1122" s="211"/>
      <c r="AE1122" s="211"/>
      <c r="AF1122" s="211"/>
      <c r="AG1122" s="211"/>
      <c r="AH1122" s="211"/>
      <c r="AI1122" s="211"/>
      <c r="AJ1122" s="211"/>
      <c r="AK1122" s="211"/>
      <c r="AL1122" s="211"/>
      <c r="AM1122" s="211"/>
      <c r="AN1122" s="211"/>
      <c r="AO1122" s="211"/>
      <c r="AP1122" s="211"/>
      <c r="AQ1122" s="211"/>
      <c r="AR1122" s="211"/>
      <c r="AS1122" s="211"/>
      <c r="AT1122" s="211"/>
      <c r="AU1122" s="211"/>
      <c r="AV1122" s="211"/>
      <c r="AW1122" s="211"/>
      <c r="AX1122" s="211"/>
      <c r="AY1122" s="211"/>
      <c r="AZ1122" s="211"/>
      <c r="BA1122" s="211"/>
      <c r="BB1122" s="211"/>
      <c r="BC1122" s="211"/>
      <c r="BD1122" s="211"/>
      <c r="BE1122" s="211"/>
      <c r="BF1122" s="211"/>
      <c r="BG1122" s="211"/>
      <c r="BH1122" s="211"/>
    </row>
    <row r="1123" spans="1:60" ht="12.75" outlineLevel="1">
      <c r="A1123" s="252"/>
      <c r="B1123" s="225"/>
      <c r="C1123" s="242" t="s">
        <v>414</v>
      </c>
      <c r="D1123" s="228"/>
      <c r="E1123" s="232"/>
      <c r="F1123" s="237"/>
      <c r="G1123" s="237"/>
      <c r="H1123" s="238"/>
      <c r="I1123" s="254"/>
      <c r="J1123" s="211"/>
      <c r="K1123" s="211"/>
      <c r="L1123" s="211"/>
      <c r="M1123" s="211"/>
      <c r="N1123" s="211"/>
      <c r="O1123" s="211"/>
      <c r="P1123" s="211"/>
      <c r="Q1123" s="211"/>
      <c r="R1123" s="211"/>
      <c r="S1123" s="211"/>
      <c r="T1123" s="211"/>
      <c r="U1123" s="211"/>
      <c r="V1123" s="211"/>
      <c r="W1123" s="211"/>
      <c r="X1123" s="211"/>
      <c r="Y1123" s="211"/>
      <c r="Z1123" s="211"/>
      <c r="AA1123" s="211"/>
      <c r="AB1123" s="211"/>
      <c r="AC1123" s="211"/>
      <c r="AD1123" s="211"/>
      <c r="AE1123" s="211"/>
      <c r="AF1123" s="211"/>
      <c r="AG1123" s="211"/>
      <c r="AH1123" s="211"/>
      <c r="AI1123" s="211"/>
      <c r="AJ1123" s="211"/>
      <c r="AK1123" s="211"/>
      <c r="AL1123" s="211"/>
      <c r="AM1123" s="211"/>
      <c r="AN1123" s="211"/>
      <c r="AO1123" s="211"/>
      <c r="AP1123" s="211"/>
      <c r="AQ1123" s="211"/>
      <c r="AR1123" s="211"/>
      <c r="AS1123" s="211"/>
      <c r="AT1123" s="211"/>
      <c r="AU1123" s="211"/>
      <c r="AV1123" s="211"/>
      <c r="AW1123" s="211"/>
      <c r="AX1123" s="211"/>
      <c r="AY1123" s="211"/>
      <c r="AZ1123" s="211"/>
      <c r="BA1123" s="211"/>
      <c r="BB1123" s="211"/>
      <c r="BC1123" s="211"/>
      <c r="BD1123" s="211"/>
      <c r="BE1123" s="211"/>
      <c r="BF1123" s="211"/>
      <c r="BG1123" s="211"/>
      <c r="BH1123" s="211"/>
    </row>
    <row r="1124" spans="1:60" ht="12.75" outlineLevel="1">
      <c r="A1124" s="252"/>
      <c r="B1124" s="225"/>
      <c r="C1124" s="243" t="s">
        <v>167</v>
      </c>
      <c r="D1124" s="229"/>
      <c r="E1124" s="233">
        <v>94.4724</v>
      </c>
      <c r="F1124" s="237"/>
      <c r="G1124" s="237"/>
      <c r="H1124" s="238"/>
      <c r="I1124" s="254"/>
      <c r="J1124" s="211"/>
      <c r="K1124" s="211"/>
      <c r="L1124" s="211"/>
      <c r="M1124" s="211"/>
      <c r="N1124" s="211"/>
      <c r="O1124" s="211"/>
      <c r="P1124" s="211"/>
      <c r="Q1124" s="211"/>
      <c r="R1124" s="211"/>
      <c r="S1124" s="211"/>
      <c r="T1124" s="211"/>
      <c r="U1124" s="211"/>
      <c r="V1124" s="211"/>
      <c r="W1124" s="211"/>
      <c r="X1124" s="211"/>
      <c r="Y1124" s="211"/>
      <c r="Z1124" s="211"/>
      <c r="AA1124" s="211"/>
      <c r="AB1124" s="211"/>
      <c r="AC1124" s="211"/>
      <c r="AD1124" s="211"/>
      <c r="AE1124" s="211"/>
      <c r="AF1124" s="211"/>
      <c r="AG1124" s="211"/>
      <c r="AH1124" s="211"/>
      <c r="AI1124" s="211"/>
      <c r="AJ1124" s="211"/>
      <c r="AK1124" s="211"/>
      <c r="AL1124" s="211"/>
      <c r="AM1124" s="211"/>
      <c r="AN1124" s="211"/>
      <c r="AO1124" s="211"/>
      <c r="AP1124" s="211"/>
      <c r="AQ1124" s="211"/>
      <c r="AR1124" s="211"/>
      <c r="AS1124" s="211"/>
      <c r="AT1124" s="211"/>
      <c r="AU1124" s="211"/>
      <c r="AV1124" s="211"/>
      <c r="AW1124" s="211"/>
      <c r="AX1124" s="211"/>
      <c r="AY1124" s="211"/>
      <c r="AZ1124" s="211"/>
      <c r="BA1124" s="211"/>
      <c r="BB1124" s="211"/>
      <c r="BC1124" s="211"/>
      <c r="BD1124" s="211"/>
      <c r="BE1124" s="211"/>
      <c r="BF1124" s="211"/>
      <c r="BG1124" s="211"/>
      <c r="BH1124" s="211"/>
    </row>
    <row r="1125" spans="1:60" ht="12.75" outlineLevel="1">
      <c r="A1125" s="252"/>
      <c r="B1125" s="225"/>
      <c r="C1125" s="242" t="s">
        <v>657</v>
      </c>
      <c r="D1125" s="228"/>
      <c r="E1125" s="232">
        <v>114.5664</v>
      </c>
      <c r="F1125" s="237"/>
      <c r="G1125" s="237"/>
      <c r="H1125" s="238"/>
      <c r="I1125" s="254"/>
      <c r="J1125" s="211"/>
      <c r="K1125" s="211"/>
      <c r="L1125" s="211"/>
      <c r="M1125" s="211"/>
      <c r="N1125" s="211"/>
      <c r="O1125" s="211"/>
      <c r="P1125" s="211"/>
      <c r="Q1125" s="211"/>
      <c r="R1125" s="211"/>
      <c r="S1125" s="211"/>
      <c r="T1125" s="211"/>
      <c r="U1125" s="211"/>
      <c r="V1125" s="211"/>
      <c r="W1125" s="211"/>
      <c r="X1125" s="211"/>
      <c r="Y1125" s="211"/>
      <c r="Z1125" s="211"/>
      <c r="AA1125" s="211"/>
      <c r="AB1125" s="211"/>
      <c r="AC1125" s="211"/>
      <c r="AD1125" s="211"/>
      <c r="AE1125" s="211"/>
      <c r="AF1125" s="211"/>
      <c r="AG1125" s="211"/>
      <c r="AH1125" s="211"/>
      <c r="AI1125" s="211"/>
      <c r="AJ1125" s="211"/>
      <c r="AK1125" s="211"/>
      <c r="AL1125" s="211"/>
      <c r="AM1125" s="211"/>
      <c r="AN1125" s="211"/>
      <c r="AO1125" s="211"/>
      <c r="AP1125" s="211"/>
      <c r="AQ1125" s="211"/>
      <c r="AR1125" s="211"/>
      <c r="AS1125" s="211"/>
      <c r="AT1125" s="211"/>
      <c r="AU1125" s="211"/>
      <c r="AV1125" s="211"/>
      <c r="AW1125" s="211"/>
      <c r="AX1125" s="211"/>
      <c r="AY1125" s="211"/>
      <c r="AZ1125" s="211"/>
      <c r="BA1125" s="211"/>
      <c r="BB1125" s="211"/>
      <c r="BC1125" s="211"/>
      <c r="BD1125" s="211"/>
      <c r="BE1125" s="211"/>
      <c r="BF1125" s="211"/>
      <c r="BG1125" s="211"/>
      <c r="BH1125" s="211"/>
    </row>
    <row r="1126" spans="1:60" ht="12.75" outlineLevel="1">
      <c r="A1126" s="252"/>
      <c r="B1126" s="225"/>
      <c r="C1126" s="310"/>
      <c r="D1126" s="311"/>
      <c r="E1126" s="312"/>
      <c r="F1126" s="313"/>
      <c r="G1126" s="314"/>
      <c r="H1126" s="238"/>
      <c r="I1126" s="254"/>
      <c r="J1126" s="211"/>
      <c r="K1126" s="211"/>
      <c r="L1126" s="211"/>
      <c r="M1126" s="211"/>
      <c r="N1126" s="211"/>
      <c r="O1126" s="211"/>
      <c r="P1126" s="211"/>
      <c r="Q1126" s="211"/>
      <c r="R1126" s="211"/>
      <c r="S1126" s="211"/>
      <c r="T1126" s="211"/>
      <c r="U1126" s="211"/>
      <c r="V1126" s="211"/>
      <c r="W1126" s="211"/>
      <c r="X1126" s="211"/>
      <c r="Y1126" s="211"/>
      <c r="Z1126" s="211"/>
      <c r="AA1126" s="211"/>
      <c r="AB1126" s="211"/>
      <c r="AC1126" s="211"/>
      <c r="AD1126" s="211"/>
      <c r="AE1126" s="211"/>
      <c r="AF1126" s="211"/>
      <c r="AG1126" s="211"/>
      <c r="AH1126" s="211"/>
      <c r="AI1126" s="211"/>
      <c r="AJ1126" s="211"/>
      <c r="AK1126" s="211"/>
      <c r="AL1126" s="211"/>
      <c r="AM1126" s="211"/>
      <c r="AN1126" s="211"/>
      <c r="AO1126" s="211"/>
      <c r="AP1126" s="211"/>
      <c r="AQ1126" s="211"/>
      <c r="AR1126" s="211"/>
      <c r="AS1126" s="211"/>
      <c r="AT1126" s="211"/>
      <c r="AU1126" s="211"/>
      <c r="AV1126" s="211"/>
      <c r="AW1126" s="211"/>
      <c r="AX1126" s="211"/>
      <c r="AY1126" s="211"/>
      <c r="AZ1126" s="211"/>
      <c r="BA1126" s="211"/>
      <c r="BB1126" s="211"/>
      <c r="BC1126" s="211"/>
      <c r="BD1126" s="211"/>
      <c r="BE1126" s="211"/>
      <c r="BF1126" s="211"/>
      <c r="BG1126" s="211"/>
      <c r="BH1126" s="211"/>
    </row>
    <row r="1127" spans="1:60" ht="12.75" outlineLevel="1">
      <c r="A1127" s="252"/>
      <c r="B1127" s="304" t="s">
        <v>737</v>
      </c>
      <c r="C1127" s="305"/>
      <c r="D1127" s="306"/>
      <c r="E1127" s="307"/>
      <c r="F1127" s="308"/>
      <c r="G1127" s="309"/>
      <c r="H1127" s="238"/>
      <c r="I1127" s="254"/>
      <c r="J1127" s="211"/>
      <c r="K1127" s="211"/>
      <c r="L1127" s="211"/>
      <c r="M1127" s="211"/>
      <c r="N1127" s="211"/>
      <c r="O1127" s="211"/>
      <c r="P1127" s="211"/>
      <c r="Q1127" s="211"/>
      <c r="R1127" s="211"/>
      <c r="S1127" s="211"/>
      <c r="T1127" s="211"/>
      <c r="U1127" s="211"/>
      <c r="V1127" s="211"/>
      <c r="W1127" s="211"/>
      <c r="X1127" s="211"/>
      <c r="Y1127" s="211"/>
      <c r="Z1127" s="211"/>
      <c r="AA1127" s="211"/>
      <c r="AB1127" s="211"/>
      <c r="AC1127" s="211">
        <v>0</v>
      </c>
      <c r="AD1127" s="211"/>
      <c r="AE1127" s="211"/>
      <c r="AF1127" s="211"/>
      <c r="AG1127" s="211"/>
      <c r="AH1127" s="211"/>
      <c r="AI1127" s="211"/>
      <c r="AJ1127" s="211"/>
      <c r="AK1127" s="211"/>
      <c r="AL1127" s="211"/>
      <c r="AM1127" s="211"/>
      <c r="AN1127" s="211"/>
      <c r="AO1127" s="211"/>
      <c r="AP1127" s="211"/>
      <c r="AQ1127" s="211"/>
      <c r="AR1127" s="211"/>
      <c r="AS1127" s="211"/>
      <c r="AT1127" s="211"/>
      <c r="AU1127" s="211"/>
      <c r="AV1127" s="211"/>
      <c r="AW1127" s="211"/>
      <c r="AX1127" s="211"/>
      <c r="AY1127" s="211"/>
      <c r="AZ1127" s="211"/>
      <c r="BA1127" s="211"/>
      <c r="BB1127" s="211"/>
      <c r="BC1127" s="211"/>
      <c r="BD1127" s="211"/>
      <c r="BE1127" s="211"/>
      <c r="BF1127" s="211"/>
      <c r="BG1127" s="211"/>
      <c r="BH1127" s="211"/>
    </row>
    <row r="1128" spans="1:60" ht="12.75" outlineLevel="1">
      <c r="A1128" s="252"/>
      <c r="B1128" s="304" t="s">
        <v>678</v>
      </c>
      <c r="C1128" s="305"/>
      <c r="D1128" s="306"/>
      <c r="E1128" s="307"/>
      <c r="F1128" s="308"/>
      <c r="G1128" s="309"/>
      <c r="H1128" s="238"/>
      <c r="I1128" s="254"/>
      <c r="J1128" s="211"/>
      <c r="K1128" s="211"/>
      <c r="L1128" s="211"/>
      <c r="M1128" s="211"/>
      <c r="N1128" s="211"/>
      <c r="O1128" s="211"/>
      <c r="P1128" s="211"/>
      <c r="Q1128" s="211"/>
      <c r="R1128" s="211"/>
      <c r="S1128" s="211"/>
      <c r="T1128" s="211"/>
      <c r="U1128" s="211"/>
      <c r="V1128" s="211"/>
      <c r="W1128" s="211"/>
      <c r="X1128" s="211"/>
      <c r="Y1128" s="211"/>
      <c r="Z1128" s="211"/>
      <c r="AA1128" s="211"/>
      <c r="AB1128" s="211"/>
      <c r="AC1128" s="211"/>
      <c r="AD1128" s="211"/>
      <c r="AE1128" s="211" t="s">
        <v>179</v>
      </c>
      <c r="AF1128" s="211"/>
      <c r="AG1128" s="211"/>
      <c r="AH1128" s="211"/>
      <c r="AI1128" s="211"/>
      <c r="AJ1128" s="211"/>
      <c r="AK1128" s="211"/>
      <c r="AL1128" s="211"/>
      <c r="AM1128" s="211"/>
      <c r="AN1128" s="211"/>
      <c r="AO1128" s="211"/>
      <c r="AP1128" s="211"/>
      <c r="AQ1128" s="211"/>
      <c r="AR1128" s="211"/>
      <c r="AS1128" s="211"/>
      <c r="AT1128" s="211"/>
      <c r="AU1128" s="211"/>
      <c r="AV1128" s="211"/>
      <c r="AW1128" s="211"/>
      <c r="AX1128" s="211"/>
      <c r="AY1128" s="211"/>
      <c r="AZ1128" s="211"/>
      <c r="BA1128" s="211"/>
      <c r="BB1128" s="211"/>
      <c r="BC1128" s="211"/>
      <c r="BD1128" s="211"/>
      <c r="BE1128" s="211"/>
      <c r="BF1128" s="211"/>
      <c r="BG1128" s="211"/>
      <c r="BH1128" s="211"/>
    </row>
    <row r="1129" spans="1:60" ht="12.75" outlineLevel="1">
      <c r="A1129" s="252">
        <v>116</v>
      </c>
      <c r="B1129" s="225" t="s">
        <v>738</v>
      </c>
      <c r="C1129" s="241" t="s">
        <v>680</v>
      </c>
      <c r="D1129" s="227" t="s">
        <v>59</v>
      </c>
      <c r="E1129" s="234"/>
      <c r="F1129" s="236"/>
      <c r="G1129" s="237">
        <f>ROUND(E1129*F1129,2)</f>
        <v>0</v>
      </c>
      <c r="H1129" s="238" t="s">
        <v>564</v>
      </c>
      <c r="I1129" s="254" t="s">
        <v>163</v>
      </c>
      <c r="J1129" s="211"/>
      <c r="K1129" s="211"/>
      <c r="L1129" s="211"/>
      <c r="M1129" s="211"/>
      <c r="N1129" s="211"/>
      <c r="O1129" s="211"/>
      <c r="P1129" s="211"/>
      <c r="Q1129" s="211"/>
      <c r="R1129" s="211"/>
      <c r="S1129" s="211"/>
      <c r="T1129" s="211"/>
      <c r="U1129" s="211"/>
      <c r="V1129" s="211"/>
      <c r="W1129" s="211"/>
      <c r="X1129" s="211"/>
      <c r="Y1129" s="211"/>
      <c r="Z1129" s="211"/>
      <c r="AA1129" s="211"/>
      <c r="AB1129" s="211"/>
      <c r="AC1129" s="211"/>
      <c r="AD1129" s="211"/>
      <c r="AE1129" s="211" t="s">
        <v>164</v>
      </c>
      <c r="AF1129" s="211"/>
      <c r="AG1129" s="211"/>
      <c r="AH1129" s="211"/>
      <c r="AI1129" s="211"/>
      <c r="AJ1129" s="211"/>
      <c r="AK1129" s="211"/>
      <c r="AL1129" s="211"/>
      <c r="AM1129" s="211">
        <v>21</v>
      </c>
      <c r="AN1129" s="211"/>
      <c r="AO1129" s="211"/>
      <c r="AP1129" s="211"/>
      <c r="AQ1129" s="211"/>
      <c r="AR1129" s="211"/>
      <c r="AS1129" s="211"/>
      <c r="AT1129" s="211"/>
      <c r="AU1129" s="211"/>
      <c r="AV1129" s="211"/>
      <c r="AW1129" s="211"/>
      <c r="AX1129" s="211"/>
      <c r="AY1129" s="211"/>
      <c r="AZ1129" s="211"/>
      <c r="BA1129" s="211"/>
      <c r="BB1129" s="211"/>
      <c r="BC1129" s="211"/>
      <c r="BD1129" s="211"/>
      <c r="BE1129" s="211"/>
      <c r="BF1129" s="211"/>
      <c r="BG1129" s="211"/>
      <c r="BH1129" s="211"/>
    </row>
    <row r="1130" spans="1:60" ht="12.75" outlineLevel="1">
      <c r="A1130" s="252"/>
      <c r="B1130" s="225"/>
      <c r="C1130" s="242" t="s">
        <v>624</v>
      </c>
      <c r="D1130" s="228"/>
      <c r="E1130" s="232"/>
      <c r="F1130" s="237"/>
      <c r="G1130" s="237"/>
      <c r="H1130" s="238"/>
      <c r="I1130" s="254"/>
      <c r="J1130" s="211"/>
      <c r="K1130" s="211"/>
      <c r="L1130" s="211"/>
      <c r="M1130" s="211"/>
      <c r="N1130" s="211"/>
      <c r="O1130" s="211"/>
      <c r="P1130" s="211"/>
      <c r="Q1130" s="211"/>
      <c r="R1130" s="211"/>
      <c r="S1130" s="211"/>
      <c r="T1130" s="211"/>
      <c r="U1130" s="211"/>
      <c r="V1130" s="211"/>
      <c r="W1130" s="211"/>
      <c r="X1130" s="211"/>
      <c r="Y1130" s="211"/>
      <c r="Z1130" s="211"/>
      <c r="AA1130" s="211"/>
      <c r="AB1130" s="211"/>
      <c r="AC1130" s="211"/>
      <c r="AD1130" s="211"/>
      <c r="AE1130" s="211"/>
      <c r="AF1130" s="211"/>
      <c r="AG1130" s="211"/>
      <c r="AH1130" s="211"/>
      <c r="AI1130" s="211"/>
      <c r="AJ1130" s="211"/>
      <c r="AK1130" s="211"/>
      <c r="AL1130" s="211"/>
      <c r="AM1130" s="211"/>
      <c r="AN1130" s="211"/>
      <c r="AO1130" s="211"/>
      <c r="AP1130" s="211"/>
      <c r="AQ1130" s="211"/>
      <c r="AR1130" s="211"/>
      <c r="AS1130" s="211"/>
      <c r="AT1130" s="211"/>
      <c r="AU1130" s="211"/>
      <c r="AV1130" s="211"/>
      <c r="AW1130" s="211"/>
      <c r="AX1130" s="211"/>
      <c r="AY1130" s="211"/>
      <c r="AZ1130" s="211"/>
      <c r="BA1130" s="211"/>
      <c r="BB1130" s="211"/>
      <c r="BC1130" s="211"/>
      <c r="BD1130" s="211"/>
      <c r="BE1130" s="211"/>
      <c r="BF1130" s="211"/>
      <c r="BG1130" s="211"/>
      <c r="BH1130" s="211"/>
    </row>
    <row r="1131" spans="1:60" ht="12.75" outlineLevel="1">
      <c r="A1131" s="252"/>
      <c r="B1131" s="225"/>
      <c r="C1131" s="242" t="s">
        <v>739</v>
      </c>
      <c r="D1131" s="228"/>
      <c r="E1131" s="232"/>
      <c r="F1131" s="237"/>
      <c r="G1131" s="237"/>
      <c r="H1131" s="238"/>
      <c r="I1131" s="254"/>
      <c r="J1131" s="211"/>
      <c r="K1131" s="211"/>
      <c r="L1131" s="211"/>
      <c r="M1131" s="211"/>
      <c r="N1131" s="211"/>
      <c r="O1131" s="211"/>
      <c r="P1131" s="211"/>
      <c r="Q1131" s="211"/>
      <c r="R1131" s="211"/>
      <c r="S1131" s="211"/>
      <c r="T1131" s="211"/>
      <c r="U1131" s="211"/>
      <c r="V1131" s="211"/>
      <c r="W1131" s="211"/>
      <c r="X1131" s="211"/>
      <c r="Y1131" s="211"/>
      <c r="Z1131" s="211"/>
      <c r="AA1131" s="211"/>
      <c r="AB1131" s="211"/>
      <c r="AC1131" s="211"/>
      <c r="AD1131" s="211"/>
      <c r="AE1131" s="211"/>
      <c r="AF1131" s="211"/>
      <c r="AG1131" s="211"/>
      <c r="AH1131" s="211"/>
      <c r="AI1131" s="211"/>
      <c r="AJ1131" s="211"/>
      <c r="AK1131" s="211"/>
      <c r="AL1131" s="211"/>
      <c r="AM1131" s="211"/>
      <c r="AN1131" s="211"/>
      <c r="AO1131" s="211"/>
      <c r="AP1131" s="211"/>
      <c r="AQ1131" s="211"/>
      <c r="AR1131" s="211"/>
      <c r="AS1131" s="211"/>
      <c r="AT1131" s="211"/>
      <c r="AU1131" s="211"/>
      <c r="AV1131" s="211"/>
      <c r="AW1131" s="211"/>
      <c r="AX1131" s="211"/>
      <c r="AY1131" s="211"/>
      <c r="AZ1131" s="211"/>
      <c r="BA1131" s="211"/>
      <c r="BB1131" s="211"/>
      <c r="BC1131" s="211"/>
      <c r="BD1131" s="211"/>
      <c r="BE1131" s="211"/>
      <c r="BF1131" s="211"/>
      <c r="BG1131" s="211"/>
      <c r="BH1131" s="211"/>
    </row>
    <row r="1132" spans="1:60" ht="12.75" outlineLevel="1">
      <c r="A1132" s="252"/>
      <c r="B1132" s="225"/>
      <c r="C1132" s="242" t="s">
        <v>740</v>
      </c>
      <c r="D1132" s="228"/>
      <c r="E1132" s="232">
        <v>2170.5433</v>
      </c>
      <c r="F1132" s="237"/>
      <c r="G1132" s="237"/>
      <c r="H1132" s="238"/>
      <c r="I1132" s="254"/>
      <c r="J1132" s="211"/>
      <c r="K1132" s="211"/>
      <c r="L1132" s="211"/>
      <c r="M1132" s="211"/>
      <c r="N1132" s="211"/>
      <c r="O1132" s="211"/>
      <c r="P1132" s="211"/>
      <c r="Q1132" s="211"/>
      <c r="R1132" s="211"/>
      <c r="S1132" s="211"/>
      <c r="T1132" s="211"/>
      <c r="U1132" s="211"/>
      <c r="V1132" s="211"/>
      <c r="W1132" s="211"/>
      <c r="X1132" s="211"/>
      <c r="Y1132" s="211"/>
      <c r="Z1132" s="211"/>
      <c r="AA1132" s="211"/>
      <c r="AB1132" s="211"/>
      <c r="AC1132" s="211"/>
      <c r="AD1132" s="211"/>
      <c r="AE1132" s="211"/>
      <c r="AF1132" s="211"/>
      <c r="AG1132" s="211"/>
      <c r="AH1132" s="211"/>
      <c r="AI1132" s="211"/>
      <c r="AJ1132" s="211"/>
      <c r="AK1132" s="211"/>
      <c r="AL1132" s="211"/>
      <c r="AM1132" s="211"/>
      <c r="AN1132" s="211"/>
      <c r="AO1132" s="211"/>
      <c r="AP1132" s="211"/>
      <c r="AQ1132" s="211"/>
      <c r="AR1132" s="211"/>
      <c r="AS1132" s="211"/>
      <c r="AT1132" s="211"/>
      <c r="AU1132" s="211"/>
      <c r="AV1132" s="211"/>
      <c r="AW1132" s="211"/>
      <c r="AX1132" s="211"/>
      <c r="AY1132" s="211"/>
      <c r="AZ1132" s="211"/>
      <c r="BA1132" s="211"/>
      <c r="BB1132" s="211"/>
      <c r="BC1132" s="211"/>
      <c r="BD1132" s="211"/>
      <c r="BE1132" s="211"/>
      <c r="BF1132" s="211"/>
      <c r="BG1132" s="211"/>
      <c r="BH1132" s="211"/>
    </row>
    <row r="1133" spans="1:60" ht="12.75" outlineLevel="1">
      <c r="A1133" s="252"/>
      <c r="B1133" s="225"/>
      <c r="C1133" s="310"/>
      <c r="D1133" s="311"/>
      <c r="E1133" s="312"/>
      <c r="F1133" s="313"/>
      <c r="G1133" s="314"/>
      <c r="H1133" s="238"/>
      <c r="I1133" s="254"/>
      <c r="J1133" s="211"/>
      <c r="K1133" s="211"/>
      <c r="L1133" s="211"/>
      <c r="M1133" s="211"/>
      <c r="N1133" s="211"/>
      <c r="O1133" s="211"/>
      <c r="P1133" s="211"/>
      <c r="Q1133" s="211"/>
      <c r="R1133" s="211"/>
      <c r="S1133" s="211"/>
      <c r="T1133" s="211"/>
      <c r="U1133" s="211"/>
      <c r="V1133" s="211"/>
      <c r="W1133" s="211"/>
      <c r="X1133" s="211"/>
      <c r="Y1133" s="211"/>
      <c r="Z1133" s="211"/>
      <c r="AA1133" s="211"/>
      <c r="AB1133" s="211"/>
      <c r="AC1133" s="211"/>
      <c r="AD1133" s="211"/>
      <c r="AE1133" s="211"/>
      <c r="AF1133" s="211"/>
      <c r="AG1133" s="211"/>
      <c r="AH1133" s="211"/>
      <c r="AI1133" s="211"/>
      <c r="AJ1133" s="211"/>
      <c r="AK1133" s="211"/>
      <c r="AL1133" s="211"/>
      <c r="AM1133" s="211"/>
      <c r="AN1133" s="211"/>
      <c r="AO1133" s="211"/>
      <c r="AP1133" s="211"/>
      <c r="AQ1133" s="211"/>
      <c r="AR1133" s="211"/>
      <c r="AS1133" s="211"/>
      <c r="AT1133" s="211"/>
      <c r="AU1133" s="211"/>
      <c r="AV1133" s="211"/>
      <c r="AW1133" s="211"/>
      <c r="AX1133" s="211"/>
      <c r="AY1133" s="211"/>
      <c r="AZ1133" s="211"/>
      <c r="BA1133" s="211"/>
      <c r="BB1133" s="211"/>
      <c r="BC1133" s="211"/>
      <c r="BD1133" s="211"/>
      <c r="BE1133" s="211"/>
      <c r="BF1133" s="211"/>
      <c r="BG1133" s="211"/>
      <c r="BH1133" s="211"/>
    </row>
    <row r="1134" spans="1:31" ht="12.75">
      <c r="A1134" s="250" t="s">
        <v>136</v>
      </c>
      <c r="B1134" s="223" t="s">
        <v>94</v>
      </c>
      <c r="C1134" s="240" t="s">
        <v>95</v>
      </c>
      <c r="D1134" s="226"/>
      <c r="E1134" s="230"/>
      <c r="F1134" s="323">
        <f>SUM(G1135:G1183)</f>
        <v>0</v>
      </c>
      <c r="G1134" s="324"/>
      <c r="H1134" s="235"/>
      <c r="I1134" s="253"/>
      <c r="AE1134" t="s">
        <v>137</v>
      </c>
    </row>
    <row r="1135" spans="1:60" ht="12.75" outlineLevel="1">
      <c r="A1135" s="252"/>
      <c r="B1135" s="325" t="s">
        <v>741</v>
      </c>
      <c r="C1135" s="326"/>
      <c r="D1135" s="327"/>
      <c r="E1135" s="328"/>
      <c r="F1135" s="329"/>
      <c r="G1135" s="330"/>
      <c r="H1135" s="238"/>
      <c r="I1135" s="254"/>
      <c r="J1135" s="211"/>
      <c r="K1135" s="211"/>
      <c r="L1135" s="211"/>
      <c r="M1135" s="211"/>
      <c r="N1135" s="211"/>
      <c r="O1135" s="211"/>
      <c r="P1135" s="211"/>
      <c r="Q1135" s="211"/>
      <c r="R1135" s="211"/>
      <c r="S1135" s="211"/>
      <c r="T1135" s="211"/>
      <c r="U1135" s="211"/>
      <c r="V1135" s="211"/>
      <c r="W1135" s="211"/>
      <c r="X1135" s="211"/>
      <c r="Y1135" s="211"/>
      <c r="Z1135" s="211"/>
      <c r="AA1135" s="211"/>
      <c r="AB1135" s="211"/>
      <c r="AC1135" s="211">
        <v>0</v>
      </c>
      <c r="AD1135" s="211"/>
      <c r="AE1135" s="211"/>
      <c r="AF1135" s="211"/>
      <c r="AG1135" s="211"/>
      <c r="AH1135" s="211"/>
      <c r="AI1135" s="211"/>
      <c r="AJ1135" s="211"/>
      <c r="AK1135" s="211"/>
      <c r="AL1135" s="211"/>
      <c r="AM1135" s="211"/>
      <c r="AN1135" s="211"/>
      <c r="AO1135" s="211"/>
      <c r="AP1135" s="211"/>
      <c r="AQ1135" s="211"/>
      <c r="AR1135" s="211"/>
      <c r="AS1135" s="211"/>
      <c r="AT1135" s="211"/>
      <c r="AU1135" s="211"/>
      <c r="AV1135" s="211"/>
      <c r="AW1135" s="211"/>
      <c r="AX1135" s="211"/>
      <c r="AY1135" s="211"/>
      <c r="AZ1135" s="211"/>
      <c r="BA1135" s="211"/>
      <c r="BB1135" s="211"/>
      <c r="BC1135" s="211"/>
      <c r="BD1135" s="211"/>
      <c r="BE1135" s="211"/>
      <c r="BF1135" s="211"/>
      <c r="BG1135" s="211"/>
      <c r="BH1135" s="211"/>
    </row>
    <row r="1136" spans="1:60" ht="12.75" outlineLevel="1">
      <c r="A1136" s="252"/>
      <c r="B1136" s="304" t="s">
        <v>742</v>
      </c>
      <c r="C1136" s="305"/>
      <c r="D1136" s="306"/>
      <c r="E1136" s="307"/>
      <c r="F1136" s="308"/>
      <c r="G1136" s="309"/>
      <c r="H1136" s="238"/>
      <c r="I1136" s="254"/>
      <c r="J1136" s="211"/>
      <c r="K1136" s="211"/>
      <c r="L1136" s="211"/>
      <c r="M1136" s="211"/>
      <c r="N1136" s="211"/>
      <c r="O1136" s="211"/>
      <c r="P1136" s="211"/>
      <c r="Q1136" s="211"/>
      <c r="R1136" s="211"/>
      <c r="S1136" s="211"/>
      <c r="T1136" s="211"/>
      <c r="U1136" s="211"/>
      <c r="V1136" s="211"/>
      <c r="W1136" s="211"/>
      <c r="X1136" s="211"/>
      <c r="Y1136" s="211"/>
      <c r="Z1136" s="211"/>
      <c r="AA1136" s="211"/>
      <c r="AB1136" s="211"/>
      <c r="AC1136" s="211">
        <v>1</v>
      </c>
      <c r="AD1136" s="211"/>
      <c r="AE1136" s="211"/>
      <c r="AF1136" s="211"/>
      <c r="AG1136" s="211"/>
      <c r="AH1136" s="211"/>
      <c r="AI1136" s="211"/>
      <c r="AJ1136" s="211"/>
      <c r="AK1136" s="211"/>
      <c r="AL1136" s="211"/>
      <c r="AM1136" s="211"/>
      <c r="AN1136" s="211"/>
      <c r="AO1136" s="211"/>
      <c r="AP1136" s="211"/>
      <c r="AQ1136" s="211"/>
      <c r="AR1136" s="211"/>
      <c r="AS1136" s="211"/>
      <c r="AT1136" s="211"/>
      <c r="AU1136" s="211"/>
      <c r="AV1136" s="211"/>
      <c r="AW1136" s="211"/>
      <c r="AX1136" s="211"/>
      <c r="AY1136" s="211"/>
      <c r="AZ1136" s="211"/>
      <c r="BA1136" s="211"/>
      <c r="BB1136" s="211"/>
      <c r="BC1136" s="211"/>
      <c r="BD1136" s="211"/>
      <c r="BE1136" s="211"/>
      <c r="BF1136" s="211"/>
      <c r="BG1136" s="211"/>
      <c r="BH1136" s="211"/>
    </row>
    <row r="1137" spans="1:60" ht="12.75" outlineLevel="1">
      <c r="A1137" s="251">
        <v>117</v>
      </c>
      <c r="B1137" s="224" t="s">
        <v>743</v>
      </c>
      <c r="C1137" s="241" t="s">
        <v>744</v>
      </c>
      <c r="D1137" s="227" t="s">
        <v>161</v>
      </c>
      <c r="E1137" s="231">
        <v>44</v>
      </c>
      <c r="F1137" s="236"/>
      <c r="G1137" s="237">
        <f>ROUND(E1137*F1137,2)</f>
        <v>0</v>
      </c>
      <c r="H1137" s="238" t="s">
        <v>745</v>
      </c>
      <c r="I1137" s="254" t="s">
        <v>163</v>
      </c>
      <c r="J1137" s="211"/>
      <c r="K1137" s="211"/>
      <c r="L1137" s="211"/>
      <c r="M1137" s="211"/>
      <c r="N1137" s="211"/>
      <c r="O1137" s="211"/>
      <c r="P1137" s="211"/>
      <c r="Q1137" s="211"/>
      <c r="R1137" s="211"/>
      <c r="S1137" s="211"/>
      <c r="T1137" s="211"/>
      <c r="U1137" s="211"/>
      <c r="V1137" s="211"/>
      <c r="W1137" s="211"/>
      <c r="X1137" s="211"/>
      <c r="Y1137" s="211"/>
      <c r="Z1137" s="211"/>
      <c r="AA1137" s="211"/>
      <c r="AB1137" s="211"/>
      <c r="AC1137" s="211"/>
      <c r="AD1137" s="211"/>
      <c r="AE1137" s="211" t="s">
        <v>164</v>
      </c>
      <c r="AF1137" s="211"/>
      <c r="AG1137" s="211"/>
      <c r="AH1137" s="211"/>
      <c r="AI1137" s="211"/>
      <c r="AJ1137" s="211"/>
      <c r="AK1137" s="211"/>
      <c r="AL1137" s="211"/>
      <c r="AM1137" s="211">
        <v>21</v>
      </c>
      <c r="AN1137" s="211"/>
      <c r="AO1137" s="211"/>
      <c r="AP1137" s="211"/>
      <c r="AQ1137" s="211"/>
      <c r="AR1137" s="211"/>
      <c r="AS1137" s="211"/>
      <c r="AT1137" s="211"/>
      <c r="AU1137" s="211"/>
      <c r="AV1137" s="211"/>
      <c r="AW1137" s="211"/>
      <c r="AX1137" s="211"/>
      <c r="AY1137" s="211"/>
      <c r="AZ1137" s="211"/>
      <c r="BA1137" s="211"/>
      <c r="BB1137" s="211"/>
      <c r="BC1137" s="211"/>
      <c r="BD1137" s="211"/>
      <c r="BE1137" s="211"/>
      <c r="BF1137" s="211"/>
      <c r="BG1137" s="211"/>
      <c r="BH1137" s="211"/>
    </row>
    <row r="1138" spans="1:60" ht="12.75" outlineLevel="1">
      <c r="A1138" s="252"/>
      <c r="B1138" s="225"/>
      <c r="C1138" s="242" t="s">
        <v>746</v>
      </c>
      <c r="D1138" s="228"/>
      <c r="E1138" s="232"/>
      <c r="F1138" s="237"/>
      <c r="G1138" s="237"/>
      <c r="H1138" s="238"/>
      <c r="I1138" s="254"/>
      <c r="J1138" s="211"/>
      <c r="K1138" s="211"/>
      <c r="L1138" s="211"/>
      <c r="M1138" s="211"/>
      <c r="N1138" s="211"/>
      <c r="O1138" s="211"/>
      <c r="P1138" s="211"/>
      <c r="Q1138" s="211"/>
      <c r="R1138" s="211"/>
      <c r="S1138" s="211"/>
      <c r="T1138" s="211"/>
      <c r="U1138" s="211"/>
      <c r="V1138" s="211"/>
      <c r="W1138" s="211"/>
      <c r="X1138" s="211"/>
      <c r="Y1138" s="211"/>
      <c r="Z1138" s="211"/>
      <c r="AA1138" s="211"/>
      <c r="AB1138" s="211"/>
      <c r="AC1138" s="211"/>
      <c r="AD1138" s="211"/>
      <c r="AE1138" s="211"/>
      <c r="AF1138" s="211"/>
      <c r="AG1138" s="211"/>
      <c r="AH1138" s="211"/>
      <c r="AI1138" s="211"/>
      <c r="AJ1138" s="211"/>
      <c r="AK1138" s="211"/>
      <c r="AL1138" s="211"/>
      <c r="AM1138" s="211"/>
      <c r="AN1138" s="211"/>
      <c r="AO1138" s="211"/>
      <c r="AP1138" s="211"/>
      <c r="AQ1138" s="211"/>
      <c r="AR1138" s="211"/>
      <c r="AS1138" s="211"/>
      <c r="AT1138" s="211"/>
      <c r="AU1138" s="211"/>
      <c r="AV1138" s="211"/>
      <c r="AW1138" s="211"/>
      <c r="AX1138" s="211"/>
      <c r="AY1138" s="211"/>
      <c r="AZ1138" s="211"/>
      <c r="BA1138" s="211"/>
      <c r="BB1138" s="211"/>
      <c r="BC1138" s="211"/>
      <c r="BD1138" s="211"/>
      <c r="BE1138" s="211"/>
      <c r="BF1138" s="211"/>
      <c r="BG1138" s="211"/>
      <c r="BH1138" s="211"/>
    </row>
    <row r="1139" spans="1:60" ht="12.75" outlineLevel="1">
      <c r="A1139" s="252"/>
      <c r="B1139" s="225"/>
      <c r="C1139" s="242" t="s">
        <v>695</v>
      </c>
      <c r="D1139" s="228"/>
      <c r="E1139" s="232">
        <v>44</v>
      </c>
      <c r="F1139" s="237"/>
      <c r="G1139" s="237"/>
      <c r="H1139" s="238"/>
      <c r="I1139" s="254"/>
      <c r="J1139" s="211"/>
      <c r="K1139" s="211"/>
      <c r="L1139" s="211"/>
      <c r="M1139" s="211"/>
      <c r="N1139" s="211"/>
      <c r="O1139" s="211"/>
      <c r="P1139" s="211"/>
      <c r="Q1139" s="211"/>
      <c r="R1139" s="211"/>
      <c r="S1139" s="211"/>
      <c r="T1139" s="211"/>
      <c r="U1139" s="211"/>
      <c r="V1139" s="211"/>
      <c r="W1139" s="211"/>
      <c r="X1139" s="211"/>
      <c r="Y1139" s="211"/>
      <c r="Z1139" s="211"/>
      <c r="AA1139" s="211"/>
      <c r="AB1139" s="211"/>
      <c r="AC1139" s="211"/>
      <c r="AD1139" s="211"/>
      <c r="AE1139" s="211"/>
      <c r="AF1139" s="211"/>
      <c r="AG1139" s="211"/>
      <c r="AH1139" s="211"/>
      <c r="AI1139" s="211"/>
      <c r="AJ1139" s="211"/>
      <c r="AK1139" s="211"/>
      <c r="AL1139" s="211"/>
      <c r="AM1139" s="211"/>
      <c r="AN1139" s="211"/>
      <c r="AO1139" s="211"/>
      <c r="AP1139" s="211"/>
      <c r="AQ1139" s="211"/>
      <c r="AR1139" s="211"/>
      <c r="AS1139" s="211"/>
      <c r="AT1139" s="211"/>
      <c r="AU1139" s="211"/>
      <c r="AV1139" s="211"/>
      <c r="AW1139" s="211"/>
      <c r="AX1139" s="211"/>
      <c r="AY1139" s="211"/>
      <c r="AZ1139" s="211"/>
      <c r="BA1139" s="211"/>
      <c r="BB1139" s="211"/>
      <c r="BC1139" s="211"/>
      <c r="BD1139" s="211"/>
      <c r="BE1139" s="211"/>
      <c r="BF1139" s="211"/>
      <c r="BG1139" s="211"/>
      <c r="BH1139" s="211"/>
    </row>
    <row r="1140" spans="1:60" ht="12.75" outlineLevel="1">
      <c r="A1140" s="252"/>
      <c r="B1140" s="225"/>
      <c r="C1140" s="310"/>
      <c r="D1140" s="311"/>
      <c r="E1140" s="312"/>
      <c r="F1140" s="313"/>
      <c r="G1140" s="314"/>
      <c r="H1140" s="238"/>
      <c r="I1140" s="254"/>
      <c r="J1140" s="211"/>
      <c r="K1140" s="211"/>
      <c r="L1140" s="211"/>
      <c r="M1140" s="211"/>
      <c r="N1140" s="211"/>
      <c r="O1140" s="211"/>
      <c r="P1140" s="211"/>
      <c r="Q1140" s="211"/>
      <c r="R1140" s="211"/>
      <c r="S1140" s="211"/>
      <c r="T1140" s="211"/>
      <c r="U1140" s="211"/>
      <c r="V1140" s="211"/>
      <c r="W1140" s="211"/>
      <c r="X1140" s="211"/>
      <c r="Y1140" s="211"/>
      <c r="Z1140" s="211"/>
      <c r="AA1140" s="211"/>
      <c r="AB1140" s="211"/>
      <c r="AC1140" s="211"/>
      <c r="AD1140" s="211"/>
      <c r="AE1140" s="211"/>
      <c r="AF1140" s="211"/>
      <c r="AG1140" s="211"/>
      <c r="AH1140" s="211"/>
      <c r="AI1140" s="211"/>
      <c r="AJ1140" s="211"/>
      <c r="AK1140" s="211"/>
      <c r="AL1140" s="211"/>
      <c r="AM1140" s="211"/>
      <c r="AN1140" s="211"/>
      <c r="AO1140" s="211"/>
      <c r="AP1140" s="211"/>
      <c r="AQ1140" s="211"/>
      <c r="AR1140" s="211"/>
      <c r="AS1140" s="211"/>
      <c r="AT1140" s="211"/>
      <c r="AU1140" s="211"/>
      <c r="AV1140" s="211"/>
      <c r="AW1140" s="211"/>
      <c r="AX1140" s="211"/>
      <c r="AY1140" s="211"/>
      <c r="AZ1140" s="211"/>
      <c r="BA1140" s="211"/>
      <c r="BB1140" s="211"/>
      <c r="BC1140" s="211"/>
      <c r="BD1140" s="211"/>
      <c r="BE1140" s="211"/>
      <c r="BF1140" s="211"/>
      <c r="BG1140" s="211"/>
      <c r="BH1140" s="211"/>
    </row>
    <row r="1141" spans="1:60" ht="12.75" outlineLevel="1">
      <c r="A1141" s="252"/>
      <c r="B1141" s="304" t="s">
        <v>747</v>
      </c>
      <c r="C1141" s="305"/>
      <c r="D1141" s="306"/>
      <c r="E1141" s="307"/>
      <c r="F1141" s="308"/>
      <c r="G1141" s="309"/>
      <c r="H1141" s="238"/>
      <c r="I1141" s="254"/>
      <c r="J1141" s="211"/>
      <c r="K1141" s="211"/>
      <c r="L1141" s="211"/>
      <c r="M1141" s="211"/>
      <c r="N1141" s="211"/>
      <c r="O1141" s="211"/>
      <c r="P1141" s="211"/>
      <c r="Q1141" s="211"/>
      <c r="R1141" s="211"/>
      <c r="S1141" s="211"/>
      <c r="T1141" s="211"/>
      <c r="U1141" s="211"/>
      <c r="V1141" s="211"/>
      <c r="W1141" s="211"/>
      <c r="X1141" s="211"/>
      <c r="Y1141" s="211"/>
      <c r="Z1141" s="211"/>
      <c r="AA1141" s="211"/>
      <c r="AB1141" s="211"/>
      <c r="AC1141" s="211">
        <v>0</v>
      </c>
      <c r="AD1141" s="211"/>
      <c r="AE1141" s="211"/>
      <c r="AF1141" s="211"/>
      <c r="AG1141" s="211"/>
      <c r="AH1141" s="211"/>
      <c r="AI1141" s="211"/>
      <c r="AJ1141" s="211"/>
      <c r="AK1141" s="211"/>
      <c r="AL1141" s="211"/>
      <c r="AM1141" s="211"/>
      <c r="AN1141" s="211"/>
      <c r="AO1141" s="211"/>
      <c r="AP1141" s="211"/>
      <c r="AQ1141" s="211"/>
      <c r="AR1141" s="211"/>
      <c r="AS1141" s="211"/>
      <c r="AT1141" s="211"/>
      <c r="AU1141" s="211"/>
      <c r="AV1141" s="211"/>
      <c r="AW1141" s="211"/>
      <c r="AX1141" s="211"/>
      <c r="AY1141" s="211"/>
      <c r="AZ1141" s="211"/>
      <c r="BA1141" s="211"/>
      <c r="BB1141" s="211"/>
      <c r="BC1141" s="211"/>
      <c r="BD1141" s="211"/>
      <c r="BE1141" s="211"/>
      <c r="BF1141" s="211"/>
      <c r="BG1141" s="211"/>
      <c r="BH1141" s="211"/>
    </row>
    <row r="1142" spans="1:60" ht="12.75" outlineLevel="1">
      <c r="A1142" s="252"/>
      <c r="B1142" s="304" t="s">
        <v>748</v>
      </c>
      <c r="C1142" s="305"/>
      <c r="D1142" s="306"/>
      <c r="E1142" s="307"/>
      <c r="F1142" s="308"/>
      <c r="G1142" s="309"/>
      <c r="H1142" s="238"/>
      <c r="I1142" s="254"/>
      <c r="J1142" s="211"/>
      <c r="K1142" s="211"/>
      <c r="L1142" s="211"/>
      <c r="M1142" s="211"/>
      <c r="N1142" s="211"/>
      <c r="O1142" s="211"/>
      <c r="P1142" s="211"/>
      <c r="Q1142" s="211"/>
      <c r="R1142" s="211"/>
      <c r="S1142" s="211"/>
      <c r="T1142" s="211"/>
      <c r="U1142" s="211"/>
      <c r="V1142" s="211"/>
      <c r="W1142" s="211"/>
      <c r="X1142" s="211"/>
      <c r="Y1142" s="211"/>
      <c r="Z1142" s="211"/>
      <c r="AA1142" s="211"/>
      <c r="AB1142" s="211"/>
      <c r="AC1142" s="211">
        <v>1</v>
      </c>
      <c r="AD1142" s="211"/>
      <c r="AE1142" s="211"/>
      <c r="AF1142" s="211"/>
      <c r="AG1142" s="211"/>
      <c r="AH1142" s="211"/>
      <c r="AI1142" s="211"/>
      <c r="AJ1142" s="211"/>
      <c r="AK1142" s="211"/>
      <c r="AL1142" s="211"/>
      <c r="AM1142" s="211"/>
      <c r="AN1142" s="211"/>
      <c r="AO1142" s="211"/>
      <c r="AP1142" s="211"/>
      <c r="AQ1142" s="211"/>
      <c r="AR1142" s="211"/>
      <c r="AS1142" s="211"/>
      <c r="AT1142" s="211"/>
      <c r="AU1142" s="211"/>
      <c r="AV1142" s="211"/>
      <c r="AW1142" s="211"/>
      <c r="AX1142" s="211"/>
      <c r="AY1142" s="211"/>
      <c r="AZ1142" s="211"/>
      <c r="BA1142" s="211"/>
      <c r="BB1142" s="211"/>
      <c r="BC1142" s="211"/>
      <c r="BD1142" s="211"/>
      <c r="BE1142" s="211"/>
      <c r="BF1142" s="211"/>
      <c r="BG1142" s="211"/>
      <c r="BH1142" s="211"/>
    </row>
    <row r="1143" spans="1:60" ht="12.75" outlineLevel="1">
      <c r="A1143" s="251">
        <v>118</v>
      </c>
      <c r="B1143" s="224" t="s">
        <v>749</v>
      </c>
      <c r="C1143" s="241" t="s">
        <v>750</v>
      </c>
      <c r="D1143" s="227" t="s">
        <v>203</v>
      </c>
      <c r="E1143" s="231">
        <v>12.5</v>
      </c>
      <c r="F1143" s="236"/>
      <c r="G1143" s="237">
        <f>ROUND(E1143*F1143,2)</f>
        <v>0</v>
      </c>
      <c r="H1143" s="238" t="s">
        <v>745</v>
      </c>
      <c r="I1143" s="254" t="s">
        <v>163</v>
      </c>
      <c r="J1143" s="211"/>
      <c r="K1143" s="211"/>
      <c r="L1143" s="211"/>
      <c r="M1143" s="211"/>
      <c r="N1143" s="211"/>
      <c r="O1143" s="211"/>
      <c r="P1143" s="211"/>
      <c r="Q1143" s="211"/>
      <c r="R1143" s="211"/>
      <c r="S1143" s="211"/>
      <c r="T1143" s="211"/>
      <c r="U1143" s="211"/>
      <c r="V1143" s="211"/>
      <c r="W1143" s="211"/>
      <c r="X1143" s="211"/>
      <c r="Y1143" s="211"/>
      <c r="Z1143" s="211"/>
      <c r="AA1143" s="211"/>
      <c r="AB1143" s="211"/>
      <c r="AC1143" s="211"/>
      <c r="AD1143" s="211"/>
      <c r="AE1143" s="211" t="s">
        <v>164</v>
      </c>
      <c r="AF1143" s="211"/>
      <c r="AG1143" s="211"/>
      <c r="AH1143" s="211"/>
      <c r="AI1143" s="211"/>
      <c r="AJ1143" s="211"/>
      <c r="AK1143" s="211"/>
      <c r="AL1143" s="211"/>
      <c r="AM1143" s="211">
        <v>21</v>
      </c>
      <c r="AN1143" s="211"/>
      <c r="AO1143" s="211"/>
      <c r="AP1143" s="211"/>
      <c r="AQ1143" s="211"/>
      <c r="AR1143" s="211"/>
      <c r="AS1143" s="211"/>
      <c r="AT1143" s="211"/>
      <c r="AU1143" s="211"/>
      <c r="AV1143" s="211"/>
      <c r="AW1143" s="211"/>
      <c r="AX1143" s="211"/>
      <c r="AY1143" s="211"/>
      <c r="AZ1143" s="211"/>
      <c r="BA1143" s="211"/>
      <c r="BB1143" s="211"/>
      <c r="BC1143" s="211"/>
      <c r="BD1143" s="211"/>
      <c r="BE1143" s="211"/>
      <c r="BF1143" s="211"/>
      <c r="BG1143" s="211"/>
      <c r="BH1143" s="211"/>
    </row>
    <row r="1144" spans="1:60" ht="12.75" outlineLevel="1">
      <c r="A1144" s="252"/>
      <c r="B1144" s="225"/>
      <c r="C1144" s="242" t="s">
        <v>751</v>
      </c>
      <c r="D1144" s="228"/>
      <c r="E1144" s="232"/>
      <c r="F1144" s="237"/>
      <c r="G1144" s="237"/>
      <c r="H1144" s="238"/>
      <c r="I1144" s="254"/>
      <c r="J1144" s="211"/>
      <c r="K1144" s="211"/>
      <c r="L1144" s="211"/>
      <c r="M1144" s="211"/>
      <c r="N1144" s="211"/>
      <c r="O1144" s="211"/>
      <c r="P1144" s="211"/>
      <c r="Q1144" s="211"/>
      <c r="R1144" s="211"/>
      <c r="S1144" s="211"/>
      <c r="T1144" s="211"/>
      <c r="U1144" s="211"/>
      <c r="V1144" s="211"/>
      <c r="W1144" s="211"/>
      <c r="X1144" s="211"/>
      <c r="Y1144" s="211"/>
      <c r="Z1144" s="211"/>
      <c r="AA1144" s="211"/>
      <c r="AB1144" s="211"/>
      <c r="AC1144" s="211"/>
      <c r="AD1144" s="211"/>
      <c r="AE1144" s="211"/>
      <c r="AF1144" s="211"/>
      <c r="AG1144" s="211"/>
      <c r="AH1144" s="211"/>
      <c r="AI1144" s="211"/>
      <c r="AJ1144" s="211"/>
      <c r="AK1144" s="211"/>
      <c r="AL1144" s="211"/>
      <c r="AM1144" s="211"/>
      <c r="AN1144" s="211"/>
      <c r="AO1144" s="211"/>
      <c r="AP1144" s="211"/>
      <c r="AQ1144" s="211"/>
      <c r="AR1144" s="211"/>
      <c r="AS1144" s="211"/>
      <c r="AT1144" s="211"/>
      <c r="AU1144" s="211"/>
      <c r="AV1144" s="211"/>
      <c r="AW1144" s="211"/>
      <c r="AX1144" s="211"/>
      <c r="AY1144" s="211"/>
      <c r="AZ1144" s="211"/>
      <c r="BA1144" s="211"/>
      <c r="BB1144" s="211"/>
      <c r="BC1144" s="211"/>
      <c r="BD1144" s="211"/>
      <c r="BE1144" s="211"/>
      <c r="BF1144" s="211"/>
      <c r="BG1144" s="211"/>
      <c r="BH1144" s="211"/>
    </row>
    <row r="1145" spans="1:60" ht="12.75" outlineLevel="1">
      <c r="A1145" s="252"/>
      <c r="B1145" s="225"/>
      <c r="C1145" s="242" t="s">
        <v>752</v>
      </c>
      <c r="D1145" s="228"/>
      <c r="E1145" s="232">
        <v>12.5</v>
      </c>
      <c r="F1145" s="237"/>
      <c r="G1145" s="237"/>
      <c r="H1145" s="238"/>
      <c r="I1145" s="254"/>
      <c r="J1145" s="211"/>
      <c r="K1145" s="211"/>
      <c r="L1145" s="211"/>
      <c r="M1145" s="211"/>
      <c r="N1145" s="211"/>
      <c r="O1145" s="211"/>
      <c r="P1145" s="211"/>
      <c r="Q1145" s="211"/>
      <c r="R1145" s="211"/>
      <c r="S1145" s="211"/>
      <c r="T1145" s="211"/>
      <c r="U1145" s="211"/>
      <c r="V1145" s="211"/>
      <c r="W1145" s="211"/>
      <c r="X1145" s="211"/>
      <c r="Y1145" s="211"/>
      <c r="Z1145" s="211"/>
      <c r="AA1145" s="211"/>
      <c r="AB1145" s="211"/>
      <c r="AC1145" s="211"/>
      <c r="AD1145" s="211"/>
      <c r="AE1145" s="211"/>
      <c r="AF1145" s="211"/>
      <c r="AG1145" s="211"/>
      <c r="AH1145" s="211"/>
      <c r="AI1145" s="211"/>
      <c r="AJ1145" s="211"/>
      <c r="AK1145" s="211"/>
      <c r="AL1145" s="211"/>
      <c r="AM1145" s="211"/>
      <c r="AN1145" s="211"/>
      <c r="AO1145" s="211"/>
      <c r="AP1145" s="211"/>
      <c r="AQ1145" s="211"/>
      <c r="AR1145" s="211"/>
      <c r="AS1145" s="211"/>
      <c r="AT1145" s="211"/>
      <c r="AU1145" s="211"/>
      <c r="AV1145" s="211"/>
      <c r="AW1145" s="211"/>
      <c r="AX1145" s="211"/>
      <c r="AY1145" s="211"/>
      <c r="AZ1145" s="211"/>
      <c r="BA1145" s="211"/>
      <c r="BB1145" s="211"/>
      <c r="BC1145" s="211"/>
      <c r="BD1145" s="211"/>
      <c r="BE1145" s="211"/>
      <c r="BF1145" s="211"/>
      <c r="BG1145" s="211"/>
      <c r="BH1145" s="211"/>
    </row>
    <row r="1146" spans="1:60" ht="12.75" outlineLevel="1">
      <c r="A1146" s="252"/>
      <c r="B1146" s="225"/>
      <c r="C1146" s="310"/>
      <c r="D1146" s="311"/>
      <c r="E1146" s="312"/>
      <c r="F1146" s="313"/>
      <c r="G1146" s="314"/>
      <c r="H1146" s="238"/>
      <c r="I1146" s="254"/>
      <c r="J1146" s="211"/>
      <c r="K1146" s="211"/>
      <c r="L1146" s="211"/>
      <c r="M1146" s="211"/>
      <c r="N1146" s="211"/>
      <c r="O1146" s="211"/>
      <c r="P1146" s="211"/>
      <c r="Q1146" s="211"/>
      <c r="R1146" s="211"/>
      <c r="S1146" s="211"/>
      <c r="T1146" s="211"/>
      <c r="U1146" s="211"/>
      <c r="V1146" s="211"/>
      <c r="W1146" s="211"/>
      <c r="X1146" s="211"/>
      <c r="Y1146" s="211"/>
      <c r="Z1146" s="211"/>
      <c r="AA1146" s="211"/>
      <c r="AB1146" s="211"/>
      <c r="AC1146" s="211"/>
      <c r="AD1146" s="211"/>
      <c r="AE1146" s="211"/>
      <c r="AF1146" s="211"/>
      <c r="AG1146" s="211"/>
      <c r="AH1146" s="211"/>
      <c r="AI1146" s="211"/>
      <c r="AJ1146" s="211"/>
      <c r="AK1146" s="211"/>
      <c r="AL1146" s="211"/>
      <c r="AM1146" s="211"/>
      <c r="AN1146" s="211"/>
      <c r="AO1146" s="211"/>
      <c r="AP1146" s="211"/>
      <c r="AQ1146" s="211"/>
      <c r="AR1146" s="211"/>
      <c r="AS1146" s="211"/>
      <c r="AT1146" s="211"/>
      <c r="AU1146" s="211"/>
      <c r="AV1146" s="211"/>
      <c r="AW1146" s="211"/>
      <c r="AX1146" s="211"/>
      <c r="AY1146" s="211"/>
      <c r="AZ1146" s="211"/>
      <c r="BA1146" s="211"/>
      <c r="BB1146" s="211"/>
      <c r="BC1146" s="211"/>
      <c r="BD1146" s="211"/>
      <c r="BE1146" s="211"/>
      <c r="BF1146" s="211"/>
      <c r="BG1146" s="211"/>
      <c r="BH1146" s="211"/>
    </row>
    <row r="1147" spans="1:60" ht="12.75" outlineLevel="1">
      <c r="A1147" s="252"/>
      <c r="B1147" s="304" t="s">
        <v>747</v>
      </c>
      <c r="C1147" s="305"/>
      <c r="D1147" s="306"/>
      <c r="E1147" s="307"/>
      <c r="F1147" s="308"/>
      <c r="G1147" s="309"/>
      <c r="H1147" s="238"/>
      <c r="I1147" s="254"/>
      <c r="J1147" s="211"/>
      <c r="K1147" s="211"/>
      <c r="L1147" s="211"/>
      <c r="M1147" s="211"/>
      <c r="N1147" s="211"/>
      <c r="O1147" s="211"/>
      <c r="P1147" s="211"/>
      <c r="Q1147" s="211"/>
      <c r="R1147" s="211"/>
      <c r="S1147" s="211"/>
      <c r="T1147" s="211"/>
      <c r="U1147" s="211"/>
      <c r="V1147" s="211"/>
      <c r="W1147" s="211"/>
      <c r="X1147" s="211"/>
      <c r="Y1147" s="211"/>
      <c r="Z1147" s="211"/>
      <c r="AA1147" s="211"/>
      <c r="AB1147" s="211"/>
      <c r="AC1147" s="211">
        <v>0</v>
      </c>
      <c r="AD1147" s="211"/>
      <c r="AE1147" s="211"/>
      <c r="AF1147" s="211"/>
      <c r="AG1147" s="211"/>
      <c r="AH1147" s="211"/>
      <c r="AI1147" s="211"/>
      <c r="AJ1147" s="211"/>
      <c r="AK1147" s="211"/>
      <c r="AL1147" s="211"/>
      <c r="AM1147" s="211"/>
      <c r="AN1147" s="211"/>
      <c r="AO1147" s="211"/>
      <c r="AP1147" s="211"/>
      <c r="AQ1147" s="211"/>
      <c r="AR1147" s="211"/>
      <c r="AS1147" s="211"/>
      <c r="AT1147" s="211"/>
      <c r="AU1147" s="211"/>
      <c r="AV1147" s="211"/>
      <c r="AW1147" s="211"/>
      <c r="AX1147" s="211"/>
      <c r="AY1147" s="211"/>
      <c r="AZ1147" s="211"/>
      <c r="BA1147" s="211"/>
      <c r="BB1147" s="211"/>
      <c r="BC1147" s="211"/>
      <c r="BD1147" s="211"/>
      <c r="BE1147" s="211"/>
      <c r="BF1147" s="211"/>
      <c r="BG1147" s="211"/>
      <c r="BH1147" s="211"/>
    </row>
    <row r="1148" spans="1:60" ht="12.75" outlineLevel="1">
      <c r="A1148" s="252"/>
      <c r="B1148" s="304" t="s">
        <v>753</v>
      </c>
      <c r="C1148" s="305"/>
      <c r="D1148" s="306"/>
      <c r="E1148" s="307"/>
      <c r="F1148" s="308"/>
      <c r="G1148" s="309"/>
      <c r="H1148" s="238"/>
      <c r="I1148" s="254"/>
      <c r="J1148" s="211"/>
      <c r="K1148" s="211"/>
      <c r="L1148" s="211"/>
      <c r="M1148" s="211"/>
      <c r="N1148" s="211"/>
      <c r="O1148" s="211"/>
      <c r="P1148" s="211"/>
      <c r="Q1148" s="211"/>
      <c r="R1148" s="211"/>
      <c r="S1148" s="211"/>
      <c r="T1148" s="211"/>
      <c r="U1148" s="211"/>
      <c r="V1148" s="211"/>
      <c r="W1148" s="211"/>
      <c r="X1148" s="211"/>
      <c r="Y1148" s="211"/>
      <c r="Z1148" s="211"/>
      <c r="AA1148" s="211"/>
      <c r="AB1148" s="211"/>
      <c r="AC1148" s="211">
        <v>1</v>
      </c>
      <c r="AD1148" s="211"/>
      <c r="AE1148" s="211"/>
      <c r="AF1148" s="211"/>
      <c r="AG1148" s="211"/>
      <c r="AH1148" s="211"/>
      <c r="AI1148" s="211"/>
      <c r="AJ1148" s="211"/>
      <c r="AK1148" s="211"/>
      <c r="AL1148" s="211"/>
      <c r="AM1148" s="211"/>
      <c r="AN1148" s="211"/>
      <c r="AO1148" s="211"/>
      <c r="AP1148" s="211"/>
      <c r="AQ1148" s="211"/>
      <c r="AR1148" s="211"/>
      <c r="AS1148" s="211"/>
      <c r="AT1148" s="211"/>
      <c r="AU1148" s="211"/>
      <c r="AV1148" s="211"/>
      <c r="AW1148" s="211"/>
      <c r="AX1148" s="211"/>
      <c r="AY1148" s="211"/>
      <c r="AZ1148" s="211"/>
      <c r="BA1148" s="211"/>
      <c r="BB1148" s="211"/>
      <c r="BC1148" s="211"/>
      <c r="BD1148" s="211"/>
      <c r="BE1148" s="211"/>
      <c r="BF1148" s="211"/>
      <c r="BG1148" s="211"/>
      <c r="BH1148" s="211"/>
    </row>
    <row r="1149" spans="1:60" ht="12.75" outlineLevel="1">
      <c r="A1149" s="251">
        <v>119</v>
      </c>
      <c r="B1149" s="224" t="s">
        <v>754</v>
      </c>
      <c r="C1149" s="241" t="s">
        <v>755</v>
      </c>
      <c r="D1149" s="227" t="s">
        <v>174</v>
      </c>
      <c r="E1149" s="231">
        <v>2</v>
      </c>
      <c r="F1149" s="236"/>
      <c r="G1149" s="237">
        <f>ROUND(E1149*F1149,2)</f>
        <v>0</v>
      </c>
      <c r="H1149" s="238" t="s">
        <v>745</v>
      </c>
      <c r="I1149" s="254" t="s">
        <v>163</v>
      </c>
      <c r="J1149" s="211"/>
      <c r="K1149" s="211"/>
      <c r="L1149" s="211"/>
      <c r="M1149" s="211"/>
      <c r="N1149" s="211"/>
      <c r="O1149" s="211"/>
      <c r="P1149" s="211"/>
      <c r="Q1149" s="211"/>
      <c r="R1149" s="211"/>
      <c r="S1149" s="211"/>
      <c r="T1149" s="211"/>
      <c r="U1149" s="211"/>
      <c r="V1149" s="211"/>
      <c r="W1149" s="211"/>
      <c r="X1149" s="211"/>
      <c r="Y1149" s="211"/>
      <c r="Z1149" s="211"/>
      <c r="AA1149" s="211"/>
      <c r="AB1149" s="211"/>
      <c r="AC1149" s="211"/>
      <c r="AD1149" s="211"/>
      <c r="AE1149" s="211" t="s">
        <v>164</v>
      </c>
      <c r="AF1149" s="211"/>
      <c r="AG1149" s="211"/>
      <c r="AH1149" s="211"/>
      <c r="AI1149" s="211"/>
      <c r="AJ1149" s="211"/>
      <c r="AK1149" s="211"/>
      <c r="AL1149" s="211"/>
      <c r="AM1149" s="211">
        <v>21</v>
      </c>
      <c r="AN1149" s="211"/>
      <c r="AO1149" s="211"/>
      <c r="AP1149" s="211"/>
      <c r="AQ1149" s="211"/>
      <c r="AR1149" s="211"/>
      <c r="AS1149" s="211"/>
      <c r="AT1149" s="211"/>
      <c r="AU1149" s="211"/>
      <c r="AV1149" s="211"/>
      <c r="AW1149" s="211"/>
      <c r="AX1149" s="211"/>
      <c r="AY1149" s="211"/>
      <c r="AZ1149" s="211"/>
      <c r="BA1149" s="211"/>
      <c r="BB1149" s="211"/>
      <c r="BC1149" s="211"/>
      <c r="BD1149" s="211"/>
      <c r="BE1149" s="211"/>
      <c r="BF1149" s="211"/>
      <c r="BG1149" s="211"/>
      <c r="BH1149" s="211"/>
    </row>
    <row r="1150" spans="1:60" ht="12.75" outlineLevel="1">
      <c r="A1150" s="252"/>
      <c r="B1150" s="225"/>
      <c r="C1150" s="242" t="s">
        <v>756</v>
      </c>
      <c r="D1150" s="228"/>
      <c r="E1150" s="232"/>
      <c r="F1150" s="237"/>
      <c r="G1150" s="237"/>
      <c r="H1150" s="238"/>
      <c r="I1150" s="254"/>
      <c r="J1150" s="211"/>
      <c r="K1150" s="211"/>
      <c r="L1150" s="211"/>
      <c r="M1150" s="211"/>
      <c r="N1150" s="211"/>
      <c r="O1150" s="211"/>
      <c r="P1150" s="211"/>
      <c r="Q1150" s="211"/>
      <c r="R1150" s="211"/>
      <c r="S1150" s="211"/>
      <c r="T1150" s="211"/>
      <c r="U1150" s="211"/>
      <c r="V1150" s="211"/>
      <c r="W1150" s="211"/>
      <c r="X1150" s="211"/>
      <c r="Y1150" s="211"/>
      <c r="Z1150" s="211"/>
      <c r="AA1150" s="211"/>
      <c r="AB1150" s="211"/>
      <c r="AC1150" s="211"/>
      <c r="AD1150" s="211"/>
      <c r="AE1150" s="211"/>
      <c r="AF1150" s="211"/>
      <c r="AG1150" s="211"/>
      <c r="AH1150" s="211"/>
      <c r="AI1150" s="211"/>
      <c r="AJ1150" s="211"/>
      <c r="AK1150" s="211"/>
      <c r="AL1150" s="211"/>
      <c r="AM1150" s="211"/>
      <c r="AN1150" s="211"/>
      <c r="AO1150" s="211"/>
      <c r="AP1150" s="211"/>
      <c r="AQ1150" s="211"/>
      <c r="AR1150" s="211"/>
      <c r="AS1150" s="211"/>
      <c r="AT1150" s="211"/>
      <c r="AU1150" s="211"/>
      <c r="AV1150" s="211"/>
      <c r="AW1150" s="211"/>
      <c r="AX1150" s="211"/>
      <c r="AY1150" s="211"/>
      <c r="AZ1150" s="211"/>
      <c r="BA1150" s="211"/>
      <c r="BB1150" s="211"/>
      <c r="BC1150" s="211"/>
      <c r="BD1150" s="211"/>
      <c r="BE1150" s="211"/>
      <c r="BF1150" s="211"/>
      <c r="BG1150" s="211"/>
      <c r="BH1150" s="211"/>
    </row>
    <row r="1151" spans="1:60" ht="12.75" outlineLevel="1">
      <c r="A1151" s="252"/>
      <c r="B1151" s="225"/>
      <c r="C1151" s="242" t="s">
        <v>175</v>
      </c>
      <c r="D1151" s="228"/>
      <c r="E1151" s="232">
        <v>2</v>
      </c>
      <c r="F1151" s="237"/>
      <c r="G1151" s="237"/>
      <c r="H1151" s="238"/>
      <c r="I1151" s="254"/>
      <c r="J1151" s="211"/>
      <c r="K1151" s="211"/>
      <c r="L1151" s="211"/>
      <c r="M1151" s="211"/>
      <c r="N1151" s="211"/>
      <c r="O1151" s="211"/>
      <c r="P1151" s="211"/>
      <c r="Q1151" s="211"/>
      <c r="R1151" s="211"/>
      <c r="S1151" s="211"/>
      <c r="T1151" s="211"/>
      <c r="U1151" s="211"/>
      <c r="V1151" s="211"/>
      <c r="W1151" s="211"/>
      <c r="X1151" s="211"/>
      <c r="Y1151" s="211"/>
      <c r="Z1151" s="211"/>
      <c r="AA1151" s="211"/>
      <c r="AB1151" s="211"/>
      <c r="AC1151" s="211"/>
      <c r="AD1151" s="211"/>
      <c r="AE1151" s="211"/>
      <c r="AF1151" s="211"/>
      <c r="AG1151" s="211"/>
      <c r="AH1151" s="211"/>
      <c r="AI1151" s="211"/>
      <c r="AJ1151" s="211"/>
      <c r="AK1151" s="211"/>
      <c r="AL1151" s="211"/>
      <c r="AM1151" s="211"/>
      <c r="AN1151" s="211"/>
      <c r="AO1151" s="211"/>
      <c r="AP1151" s="211"/>
      <c r="AQ1151" s="211"/>
      <c r="AR1151" s="211"/>
      <c r="AS1151" s="211"/>
      <c r="AT1151" s="211"/>
      <c r="AU1151" s="211"/>
      <c r="AV1151" s="211"/>
      <c r="AW1151" s="211"/>
      <c r="AX1151" s="211"/>
      <c r="AY1151" s="211"/>
      <c r="AZ1151" s="211"/>
      <c r="BA1151" s="211"/>
      <c r="BB1151" s="211"/>
      <c r="BC1151" s="211"/>
      <c r="BD1151" s="211"/>
      <c r="BE1151" s="211"/>
      <c r="BF1151" s="211"/>
      <c r="BG1151" s="211"/>
      <c r="BH1151" s="211"/>
    </row>
    <row r="1152" spans="1:60" ht="12.75" outlineLevel="1">
      <c r="A1152" s="252"/>
      <c r="B1152" s="225"/>
      <c r="C1152" s="310"/>
      <c r="D1152" s="311"/>
      <c r="E1152" s="312"/>
      <c r="F1152" s="313"/>
      <c r="G1152" s="314"/>
      <c r="H1152" s="238"/>
      <c r="I1152" s="254"/>
      <c r="J1152" s="211"/>
      <c r="K1152" s="211"/>
      <c r="L1152" s="211"/>
      <c r="M1152" s="211"/>
      <c r="N1152" s="211"/>
      <c r="O1152" s="211"/>
      <c r="P1152" s="211"/>
      <c r="Q1152" s="211"/>
      <c r="R1152" s="211"/>
      <c r="S1152" s="211"/>
      <c r="T1152" s="211"/>
      <c r="U1152" s="211"/>
      <c r="V1152" s="211"/>
      <c r="W1152" s="211"/>
      <c r="X1152" s="211"/>
      <c r="Y1152" s="211"/>
      <c r="Z1152" s="211"/>
      <c r="AA1152" s="211"/>
      <c r="AB1152" s="211"/>
      <c r="AC1152" s="211"/>
      <c r="AD1152" s="211"/>
      <c r="AE1152" s="211"/>
      <c r="AF1152" s="211"/>
      <c r="AG1152" s="211"/>
      <c r="AH1152" s="211"/>
      <c r="AI1152" s="211"/>
      <c r="AJ1152" s="211"/>
      <c r="AK1152" s="211"/>
      <c r="AL1152" s="211"/>
      <c r="AM1152" s="211"/>
      <c r="AN1152" s="211"/>
      <c r="AO1152" s="211"/>
      <c r="AP1152" s="211"/>
      <c r="AQ1152" s="211"/>
      <c r="AR1152" s="211"/>
      <c r="AS1152" s="211"/>
      <c r="AT1152" s="211"/>
      <c r="AU1152" s="211"/>
      <c r="AV1152" s="211"/>
      <c r="AW1152" s="211"/>
      <c r="AX1152" s="211"/>
      <c r="AY1152" s="211"/>
      <c r="AZ1152" s="211"/>
      <c r="BA1152" s="211"/>
      <c r="BB1152" s="211"/>
      <c r="BC1152" s="211"/>
      <c r="BD1152" s="211"/>
      <c r="BE1152" s="211"/>
      <c r="BF1152" s="211"/>
      <c r="BG1152" s="211"/>
      <c r="BH1152" s="211"/>
    </row>
    <row r="1153" spans="1:60" ht="12.75" outlineLevel="1">
      <c r="A1153" s="252"/>
      <c r="B1153" s="304" t="s">
        <v>757</v>
      </c>
      <c r="C1153" s="305"/>
      <c r="D1153" s="306"/>
      <c r="E1153" s="307"/>
      <c r="F1153" s="308"/>
      <c r="G1153" s="309"/>
      <c r="H1153" s="238"/>
      <c r="I1153" s="254"/>
      <c r="J1153" s="211"/>
      <c r="K1153" s="211"/>
      <c r="L1153" s="211"/>
      <c r="M1153" s="211"/>
      <c r="N1153" s="211"/>
      <c r="O1153" s="211"/>
      <c r="P1153" s="211"/>
      <c r="Q1153" s="211"/>
      <c r="R1153" s="211"/>
      <c r="S1153" s="211"/>
      <c r="T1153" s="211"/>
      <c r="U1153" s="211"/>
      <c r="V1153" s="211"/>
      <c r="W1153" s="211"/>
      <c r="X1153" s="211"/>
      <c r="Y1153" s="211"/>
      <c r="Z1153" s="211"/>
      <c r="AA1153" s="211"/>
      <c r="AB1153" s="211"/>
      <c r="AC1153" s="211">
        <v>0</v>
      </c>
      <c r="AD1153" s="211"/>
      <c r="AE1153" s="211"/>
      <c r="AF1153" s="211"/>
      <c r="AG1153" s="211"/>
      <c r="AH1153" s="211"/>
      <c r="AI1153" s="211"/>
      <c r="AJ1153" s="211"/>
      <c r="AK1153" s="211"/>
      <c r="AL1153" s="211"/>
      <c r="AM1153" s="211"/>
      <c r="AN1153" s="211"/>
      <c r="AO1153" s="211"/>
      <c r="AP1153" s="211"/>
      <c r="AQ1153" s="211"/>
      <c r="AR1153" s="211"/>
      <c r="AS1153" s="211"/>
      <c r="AT1153" s="211"/>
      <c r="AU1153" s="211"/>
      <c r="AV1153" s="211"/>
      <c r="AW1153" s="211"/>
      <c r="AX1153" s="211"/>
      <c r="AY1153" s="211"/>
      <c r="AZ1153" s="211"/>
      <c r="BA1153" s="211"/>
      <c r="BB1153" s="211"/>
      <c r="BC1153" s="211"/>
      <c r="BD1153" s="211"/>
      <c r="BE1153" s="211"/>
      <c r="BF1153" s="211"/>
      <c r="BG1153" s="211"/>
      <c r="BH1153" s="211"/>
    </row>
    <row r="1154" spans="1:60" ht="12.75" outlineLevel="1">
      <c r="A1154" s="252"/>
      <c r="B1154" s="304" t="s">
        <v>758</v>
      </c>
      <c r="C1154" s="305"/>
      <c r="D1154" s="306"/>
      <c r="E1154" s="307"/>
      <c r="F1154" s="308"/>
      <c r="G1154" s="309"/>
      <c r="H1154" s="238"/>
      <c r="I1154" s="254"/>
      <c r="J1154" s="211"/>
      <c r="K1154" s="211"/>
      <c r="L1154" s="211"/>
      <c r="M1154" s="211"/>
      <c r="N1154" s="211"/>
      <c r="O1154" s="211"/>
      <c r="P1154" s="211"/>
      <c r="Q1154" s="211"/>
      <c r="R1154" s="211"/>
      <c r="S1154" s="211"/>
      <c r="T1154" s="211"/>
      <c r="U1154" s="211"/>
      <c r="V1154" s="211"/>
      <c r="W1154" s="211"/>
      <c r="X1154" s="211"/>
      <c r="Y1154" s="211"/>
      <c r="Z1154" s="211"/>
      <c r="AA1154" s="211"/>
      <c r="AB1154" s="211"/>
      <c r="AC1154" s="211">
        <v>1</v>
      </c>
      <c r="AD1154" s="211"/>
      <c r="AE1154" s="211"/>
      <c r="AF1154" s="211"/>
      <c r="AG1154" s="211"/>
      <c r="AH1154" s="211"/>
      <c r="AI1154" s="211"/>
      <c r="AJ1154" s="211"/>
      <c r="AK1154" s="211"/>
      <c r="AL1154" s="211"/>
      <c r="AM1154" s="211"/>
      <c r="AN1154" s="211"/>
      <c r="AO1154" s="211"/>
      <c r="AP1154" s="211"/>
      <c r="AQ1154" s="211"/>
      <c r="AR1154" s="211"/>
      <c r="AS1154" s="211"/>
      <c r="AT1154" s="211"/>
      <c r="AU1154" s="211"/>
      <c r="AV1154" s="211"/>
      <c r="AW1154" s="211"/>
      <c r="AX1154" s="211"/>
      <c r="AY1154" s="211"/>
      <c r="AZ1154" s="211"/>
      <c r="BA1154" s="211"/>
      <c r="BB1154" s="211"/>
      <c r="BC1154" s="211"/>
      <c r="BD1154" s="211"/>
      <c r="BE1154" s="211"/>
      <c r="BF1154" s="211"/>
      <c r="BG1154" s="211"/>
      <c r="BH1154" s="211"/>
    </row>
    <row r="1155" spans="1:60" ht="12.75" outlineLevel="1">
      <c r="A1155" s="251">
        <v>120</v>
      </c>
      <c r="B1155" s="224" t="s">
        <v>759</v>
      </c>
      <c r="C1155" s="241" t="s">
        <v>760</v>
      </c>
      <c r="D1155" s="227" t="s">
        <v>203</v>
      </c>
      <c r="E1155" s="231">
        <v>7.6</v>
      </c>
      <c r="F1155" s="236"/>
      <c r="G1155" s="237">
        <f>ROUND(E1155*F1155,2)</f>
        <v>0</v>
      </c>
      <c r="H1155" s="238" t="s">
        <v>745</v>
      </c>
      <c r="I1155" s="254" t="s">
        <v>163</v>
      </c>
      <c r="J1155" s="211"/>
      <c r="K1155" s="211"/>
      <c r="L1155" s="211"/>
      <c r="M1155" s="211"/>
      <c r="N1155" s="211"/>
      <c r="O1155" s="211"/>
      <c r="P1155" s="211"/>
      <c r="Q1155" s="211"/>
      <c r="R1155" s="211"/>
      <c r="S1155" s="211"/>
      <c r="T1155" s="211"/>
      <c r="U1155" s="211"/>
      <c r="V1155" s="211"/>
      <c r="W1155" s="211"/>
      <c r="X1155" s="211"/>
      <c r="Y1155" s="211"/>
      <c r="Z1155" s="211"/>
      <c r="AA1155" s="211"/>
      <c r="AB1155" s="211"/>
      <c r="AC1155" s="211"/>
      <c r="AD1155" s="211"/>
      <c r="AE1155" s="211" t="s">
        <v>164</v>
      </c>
      <c r="AF1155" s="211"/>
      <c r="AG1155" s="211"/>
      <c r="AH1155" s="211"/>
      <c r="AI1155" s="211"/>
      <c r="AJ1155" s="211"/>
      <c r="AK1155" s="211"/>
      <c r="AL1155" s="211"/>
      <c r="AM1155" s="211">
        <v>21</v>
      </c>
      <c r="AN1155" s="211"/>
      <c r="AO1155" s="211"/>
      <c r="AP1155" s="211"/>
      <c r="AQ1155" s="211"/>
      <c r="AR1155" s="211"/>
      <c r="AS1155" s="211"/>
      <c r="AT1155" s="211"/>
      <c r="AU1155" s="211"/>
      <c r="AV1155" s="211"/>
      <c r="AW1155" s="211"/>
      <c r="AX1155" s="211"/>
      <c r="AY1155" s="211"/>
      <c r="AZ1155" s="211"/>
      <c r="BA1155" s="211"/>
      <c r="BB1155" s="211"/>
      <c r="BC1155" s="211"/>
      <c r="BD1155" s="211"/>
      <c r="BE1155" s="211"/>
      <c r="BF1155" s="211"/>
      <c r="BG1155" s="211"/>
      <c r="BH1155" s="211"/>
    </row>
    <row r="1156" spans="1:60" ht="12.75" outlineLevel="1">
      <c r="A1156" s="252"/>
      <c r="B1156" s="225"/>
      <c r="C1156" s="242" t="s">
        <v>761</v>
      </c>
      <c r="D1156" s="228"/>
      <c r="E1156" s="232"/>
      <c r="F1156" s="237"/>
      <c r="G1156" s="237"/>
      <c r="H1156" s="238"/>
      <c r="I1156" s="254"/>
      <c r="J1156" s="211"/>
      <c r="K1156" s="211"/>
      <c r="L1156" s="211"/>
      <c r="M1156" s="211"/>
      <c r="N1156" s="211"/>
      <c r="O1156" s="211"/>
      <c r="P1156" s="211"/>
      <c r="Q1156" s="211"/>
      <c r="R1156" s="211"/>
      <c r="S1156" s="211"/>
      <c r="T1156" s="211"/>
      <c r="U1156" s="211"/>
      <c r="V1156" s="211"/>
      <c r="W1156" s="211"/>
      <c r="X1156" s="211"/>
      <c r="Y1156" s="211"/>
      <c r="Z1156" s="211"/>
      <c r="AA1156" s="211"/>
      <c r="AB1156" s="211"/>
      <c r="AC1156" s="211"/>
      <c r="AD1156" s="211"/>
      <c r="AE1156" s="211"/>
      <c r="AF1156" s="211"/>
      <c r="AG1156" s="211"/>
      <c r="AH1156" s="211"/>
      <c r="AI1156" s="211"/>
      <c r="AJ1156" s="211"/>
      <c r="AK1156" s="211"/>
      <c r="AL1156" s="211"/>
      <c r="AM1156" s="211"/>
      <c r="AN1156" s="211"/>
      <c r="AO1156" s="211"/>
      <c r="AP1156" s="211"/>
      <c r="AQ1156" s="211"/>
      <c r="AR1156" s="211"/>
      <c r="AS1156" s="211"/>
      <c r="AT1156" s="211"/>
      <c r="AU1156" s="211"/>
      <c r="AV1156" s="211"/>
      <c r="AW1156" s="211"/>
      <c r="AX1156" s="211"/>
      <c r="AY1156" s="211"/>
      <c r="AZ1156" s="211"/>
      <c r="BA1156" s="211"/>
      <c r="BB1156" s="211"/>
      <c r="BC1156" s="211"/>
      <c r="BD1156" s="211"/>
      <c r="BE1156" s="211"/>
      <c r="BF1156" s="211"/>
      <c r="BG1156" s="211"/>
      <c r="BH1156" s="211"/>
    </row>
    <row r="1157" spans="1:60" ht="12.75" outlineLevel="1">
      <c r="A1157" s="252"/>
      <c r="B1157" s="225"/>
      <c r="C1157" s="242" t="s">
        <v>762</v>
      </c>
      <c r="D1157" s="228"/>
      <c r="E1157" s="232">
        <v>7.6</v>
      </c>
      <c r="F1157" s="237"/>
      <c r="G1157" s="237"/>
      <c r="H1157" s="238"/>
      <c r="I1157" s="254"/>
      <c r="J1157" s="211"/>
      <c r="K1157" s="211"/>
      <c r="L1157" s="211"/>
      <c r="M1157" s="211"/>
      <c r="N1157" s="211"/>
      <c r="O1157" s="211"/>
      <c r="P1157" s="211"/>
      <c r="Q1157" s="211"/>
      <c r="R1157" s="211"/>
      <c r="S1157" s="211"/>
      <c r="T1157" s="211"/>
      <c r="U1157" s="211"/>
      <c r="V1157" s="211"/>
      <c r="W1157" s="211"/>
      <c r="X1157" s="211"/>
      <c r="Y1157" s="211"/>
      <c r="Z1157" s="211"/>
      <c r="AA1157" s="211"/>
      <c r="AB1157" s="211"/>
      <c r="AC1157" s="211"/>
      <c r="AD1157" s="211"/>
      <c r="AE1157" s="211"/>
      <c r="AF1157" s="211"/>
      <c r="AG1157" s="211"/>
      <c r="AH1157" s="211"/>
      <c r="AI1157" s="211"/>
      <c r="AJ1157" s="211"/>
      <c r="AK1157" s="211"/>
      <c r="AL1157" s="211"/>
      <c r="AM1157" s="211"/>
      <c r="AN1157" s="211"/>
      <c r="AO1157" s="211"/>
      <c r="AP1157" s="211"/>
      <c r="AQ1157" s="211"/>
      <c r="AR1157" s="211"/>
      <c r="AS1157" s="211"/>
      <c r="AT1157" s="211"/>
      <c r="AU1157" s="211"/>
      <c r="AV1157" s="211"/>
      <c r="AW1157" s="211"/>
      <c r="AX1157" s="211"/>
      <c r="AY1157" s="211"/>
      <c r="AZ1157" s="211"/>
      <c r="BA1157" s="211"/>
      <c r="BB1157" s="211"/>
      <c r="BC1157" s="211"/>
      <c r="BD1157" s="211"/>
      <c r="BE1157" s="211"/>
      <c r="BF1157" s="211"/>
      <c r="BG1157" s="211"/>
      <c r="BH1157" s="211"/>
    </row>
    <row r="1158" spans="1:60" ht="12.75" outlineLevel="1">
      <c r="A1158" s="252"/>
      <c r="B1158" s="225"/>
      <c r="C1158" s="310"/>
      <c r="D1158" s="311"/>
      <c r="E1158" s="312"/>
      <c r="F1158" s="313"/>
      <c r="G1158" s="314"/>
      <c r="H1158" s="238"/>
      <c r="I1158" s="254"/>
      <c r="J1158" s="211"/>
      <c r="K1158" s="211"/>
      <c r="L1158" s="211"/>
      <c r="M1158" s="211"/>
      <c r="N1158" s="211"/>
      <c r="O1158" s="211"/>
      <c r="P1158" s="211"/>
      <c r="Q1158" s="211"/>
      <c r="R1158" s="211"/>
      <c r="S1158" s="211"/>
      <c r="T1158" s="211"/>
      <c r="U1158" s="211"/>
      <c r="V1158" s="211"/>
      <c r="W1158" s="211"/>
      <c r="X1158" s="211"/>
      <c r="Y1158" s="211"/>
      <c r="Z1158" s="211"/>
      <c r="AA1158" s="211"/>
      <c r="AB1158" s="211"/>
      <c r="AC1158" s="211"/>
      <c r="AD1158" s="211"/>
      <c r="AE1158" s="211"/>
      <c r="AF1158" s="211"/>
      <c r="AG1158" s="211"/>
      <c r="AH1158" s="211"/>
      <c r="AI1158" s="211"/>
      <c r="AJ1158" s="211"/>
      <c r="AK1158" s="211"/>
      <c r="AL1158" s="211"/>
      <c r="AM1158" s="211"/>
      <c r="AN1158" s="211"/>
      <c r="AO1158" s="211"/>
      <c r="AP1158" s="211"/>
      <c r="AQ1158" s="211"/>
      <c r="AR1158" s="211"/>
      <c r="AS1158" s="211"/>
      <c r="AT1158" s="211"/>
      <c r="AU1158" s="211"/>
      <c r="AV1158" s="211"/>
      <c r="AW1158" s="211"/>
      <c r="AX1158" s="211"/>
      <c r="AY1158" s="211"/>
      <c r="AZ1158" s="211"/>
      <c r="BA1158" s="211"/>
      <c r="BB1158" s="211"/>
      <c r="BC1158" s="211"/>
      <c r="BD1158" s="211"/>
      <c r="BE1158" s="211"/>
      <c r="BF1158" s="211"/>
      <c r="BG1158" s="211"/>
      <c r="BH1158" s="211"/>
    </row>
    <row r="1159" spans="1:60" ht="12.75" outlineLevel="1">
      <c r="A1159" s="252"/>
      <c r="B1159" s="304" t="s">
        <v>763</v>
      </c>
      <c r="C1159" s="305"/>
      <c r="D1159" s="306"/>
      <c r="E1159" s="307"/>
      <c r="F1159" s="308"/>
      <c r="G1159" s="309"/>
      <c r="H1159" s="238"/>
      <c r="I1159" s="254"/>
      <c r="J1159" s="211"/>
      <c r="K1159" s="211"/>
      <c r="L1159" s="211"/>
      <c r="M1159" s="211"/>
      <c r="N1159" s="211"/>
      <c r="O1159" s="211"/>
      <c r="P1159" s="211"/>
      <c r="Q1159" s="211"/>
      <c r="R1159" s="211"/>
      <c r="S1159" s="211"/>
      <c r="T1159" s="211"/>
      <c r="U1159" s="211"/>
      <c r="V1159" s="211"/>
      <c r="W1159" s="211"/>
      <c r="X1159" s="211"/>
      <c r="Y1159" s="211"/>
      <c r="Z1159" s="211"/>
      <c r="AA1159" s="211"/>
      <c r="AB1159" s="211"/>
      <c r="AC1159" s="211">
        <v>0</v>
      </c>
      <c r="AD1159" s="211"/>
      <c r="AE1159" s="211"/>
      <c r="AF1159" s="211"/>
      <c r="AG1159" s="211"/>
      <c r="AH1159" s="211"/>
      <c r="AI1159" s="211"/>
      <c r="AJ1159" s="211"/>
      <c r="AK1159" s="211"/>
      <c r="AL1159" s="211"/>
      <c r="AM1159" s="211"/>
      <c r="AN1159" s="211"/>
      <c r="AO1159" s="211"/>
      <c r="AP1159" s="211"/>
      <c r="AQ1159" s="211"/>
      <c r="AR1159" s="211"/>
      <c r="AS1159" s="211"/>
      <c r="AT1159" s="211"/>
      <c r="AU1159" s="211"/>
      <c r="AV1159" s="211"/>
      <c r="AW1159" s="211"/>
      <c r="AX1159" s="211"/>
      <c r="AY1159" s="211"/>
      <c r="AZ1159" s="211"/>
      <c r="BA1159" s="211"/>
      <c r="BB1159" s="211"/>
      <c r="BC1159" s="211"/>
      <c r="BD1159" s="211"/>
      <c r="BE1159" s="211"/>
      <c r="BF1159" s="211"/>
      <c r="BG1159" s="211"/>
      <c r="BH1159" s="211"/>
    </row>
    <row r="1160" spans="1:60" ht="12.75" outlineLevel="1">
      <c r="A1160" s="252"/>
      <c r="B1160" s="304" t="s">
        <v>764</v>
      </c>
      <c r="C1160" s="305"/>
      <c r="D1160" s="306"/>
      <c r="E1160" s="307"/>
      <c r="F1160" s="308"/>
      <c r="G1160" s="309"/>
      <c r="H1160" s="238"/>
      <c r="I1160" s="254"/>
      <c r="J1160" s="211"/>
      <c r="K1160" s="211"/>
      <c r="L1160" s="211"/>
      <c r="M1160" s="211"/>
      <c r="N1160" s="211"/>
      <c r="O1160" s="211"/>
      <c r="P1160" s="211"/>
      <c r="Q1160" s="211"/>
      <c r="R1160" s="211"/>
      <c r="S1160" s="211"/>
      <c r="T1160" s="211"/>
      <c r="U1160" s="211"/>
      <c r="V1160" s="211"/>
      <c r="W1160" s="211"/>
      <c r="X1160" s="211"/>
      <c r="Y1160" s="211"/>
      <c r="Z1160" s="211"/>
      <c r="AA1160" s="211"/>
      <c r="AB1160" s="211"/>
      <c r="AC1160" s="211">
        <v>1</v>
      </c>
      <c r="AD1160" s="211"/>
      <c r="AE1160" s="211"/>
      <c r="AF1160" s="211"/>
      <c r="AG1160" s="211"/>
      <c r="AH1160" s="211"/>
      <c r="AI1160" s="211"/>
      <c r="AJ1160" s="211"/>
      <c r="AK1160" s="211"/>
      <c r="AL1160" s="211"/>
      <c r="AM1160" s="211"/>
      <c r="AN1160" s="211"/>
      <c r="AO1160" s="211"/>
      <c r="AP1160" s="211"/>
      <c r="AQ1160" s="211"/>
      <c r="AR1160" s="211"/>
      <c r="AS1160" s="211"/>
      <c r="AT1160" s="211"/>
      <c r="AU1160" s="211"/>
      <c r="AV1160" s="211"/>
      <c r="AW1160" s="211"/>
      <c r="AX1160" s="211"/>
      <c r="AY1160" s="211"/>
      <c r="AZ1160" s="216" t="str">
        <f>B1160</f>
        <v>764 01-252 výroba a montáž odpadní trouby z Pz plechu, kruhové včetně zděří, manžet, odboček, kolen, odskoků, výpustí vody a přechodových kusů</v>
      </c>
      <c r="BA1160" s="211"/>
      <c r="BB1160" s="211"/>
      <c r="BC1160" s="211"/>
      <c r="BD1160" s="211"/>
      <c r="BE1160" s="211"/>
      <c r="BF1160" s="211"/>
      <c r="BG1160" s="211"/>
      <c r="BH1160" s="211"/>
    </row>
    <row r="1161" spans="1:60" ht="12.75" outlineLevel="1">
      <c r="A1161" s="251">
        <v>121</v>
      </c>
      <c r="B1161" s="224" t="s">
        <v>765</v>
      </c>
      <c r="C1161" s="241" t="s">
        <v>766</v>
      </c>
      <c r="D1161" s="227" t="s">
        <v>203</v>
      </c>
      <c r="E1161" s="231">
        <v>9.6</v>
      </c>
      <c r="F1161" s="236"/>
      <c r="G1161" s="237">
        <f>ROUND(E1161*F1161,2)</f>
        <v>0</v>
      </c>
      <c r="H1161" s="238" t="s">
        <v>745</v>
      </c>
      <c r="I1161" s="254" t="s">
        <v>163</v>
      </c>
      <c r="J1161" s="211"/>
      <c r="K1161" s="211"/>
      <c r="L1161" s="211"/>
      <c r="M1161" s="211"/>
      <c r="N1161" s="211"/>
      <c r="O1161" s="211"/>
      <c r="P1161" s="211"/>
      <c r="Q1161" s="211"/>
      <c r="R1161" s="211"/>
      <c r="S1161" s="211"/>
      <c r="T1161" s="211"/>
      <c r="U1161" s="211"/>
      <c r="V1161" s="211"/>
      <c r="W1161" s="211"/>
      <c r="X1161" s="211"/>
      <c r="Y1161" s="211"/>
      <c r="Z1161" s="211"/>
      <c r="AA1161" s="211"/>
      <c r="AB1161" s="211"/>
      <c r="AC1161" s="211"/>
      <c r="AD1161" s="211"/>
      <c r="AE1161" s="211" t="s">
        <v>164</v>
      </c>
      <c r="AF1161" s="211"/>
      <c r="AG1161" s="211"/>
      <c r="AH1161" s="211"/>
      <c r="AI1161" s="211"/>
      <c r="AJ1161" s="211"/>
      <c r="AK1161" s="211"/>
      <c r="AL1161" s="211"/>
      <c r="AM1161" s="211">
        <v>21</v>
      </c>
      <c r="AN1161" s="211"/>
      <c r="AO1161" s="211"/>
      <c r="AP1161" s="211"/>
      <c r="AQ1161" s="211"/>
      <c r="AR1161" s="211"/>
      <c r="AS1161" s="211"/>
      <c r="AT1161" s="211"/>
      <c r="AU1161" s="211"/>
      <c r="AV1161" s="211"/>
      <c r="AW1161" s="211"/>
      <c r="AX1161" s="211"/>
      <c r="AY1161" s="211"/>
      <c r="AZ1161" s="211"/>
      <c r="BA1161" s="211"/>
      <c r="BB1161" s="211"/>
      <c r="BC1161" s="211"/>
      <c r="BD1161" s="211"/>
      <c r="BE1161" s="211"/>
      <c r="BF1161" s="211"/>
      <c r="BG1161" s="211"/>
      <c r="BH1161" s="211"/>
    </row>
    <row r="1162" spans="1:60" ht="12.75" outlineLevel="1">
      <c r="A1162" s="252"/>
      <c r="B1162" s="225"/>
      <c r="C1162" s="242" t="s">
        <v>756</v>
      </c>
      <c r="D1162" s="228"/>
      <c r="E1162" s="232"/>
      <c r="F1162" s="237"/>
      <c r="G1162" s="237"/>
      <c r="H1162" s="238"/>
      <c r="I1162" s="254"/>
      <c r="J1162" s="211"/>
      <c r="K1162" s="211"/>
      <c r="L1162" s="211"/>
      <c r="M1162" s="211"/>
      <c r="N1162" s="211"/>
      <c r="O1162" s="211"/>
      <c r="P1162" s="211"/>
      <c r="Q1162" s="211"/>
      <c r="R1162" s="211"/>
      <c r="S1162" s="211"/>
      <c r="T1162" s="211"/>
      <c r="U1162" s="211"/>
      <c r="V1162" s="211"/>
      <c r="W1162" s="211"/>
      <c r="X1162" s="211"/>
      <c r="Y1162" s="211"/>
      <c r="Z1162" s="211"/>
      <c r="AA1162" s="211"/>
      <c r="AB1162" s="211"/>
      <c r="AC1162" s="211"/>
      <c r="AD1162" s="211"/>
      <c r="AE1162" s="211"/>
      <c r="AF1162" s="211"/>
      <c r="AG1162" s="211"/>
      <c r="AH1162" s="211"/>
      <c r="AI1162" s="211"/>
      <c r="AJ1162" s="211"/>
      <c r="AK1162" s="211"/>
      <c r="AL1162" s="211"/>
      <c r="AM1162" s="211"/>
      <c r="AN1162" s="211"/>
      <c r="AO1162" s="211"/>
      <c r="AP1162" s="211"/>
      <c r="AQ1162" s="211"/>
      <c r="AR1162" s="211"/>
      <c r="AS1162" s="211"/>
      <c r="AT1162" s="211"/>
      <c r="AU1162" s="211"/>
      <c r="AV1162" s="211"/>
      <c r="AW1162" s="211"/>
      <c r="AX1162" s="211"/>
      <c r="AY1162" s="211"/>
      <c r="AZ1162" s="211"/>
      <c r="BA1162" s="211"/>
      <c r="BB1162" s="211"/>
      <c r="BC1162" s="211"/>
      <c r="BD1162" s="211"/>
      <c r="BE1162" s="211"/>
      <c r="BF1162" s="211"/>
      <c r="BG1162" s="211"/>
      <c r="BH1162" s="211"/>
    </row>
    <row r="1163" spans="1:60" ht="12.75" outlineLevel="1">
      <c r="A1163" s="252"/>
      <c r="B1163" s="225"/>
      <c r="C1163" s="242" t="s">
        <v>767</v>
      </c>
      <c r="D1163" s="228"/>
      <c r="E1163" s="232">
        <v>9.6</v>
      </c>
      <c r="F1163" s="237"/>
      <c r="G1163" s="237"/>
      <c r="H1163" s="238"/>
      <c r="I1163" s="254"/>
      <c r="J1163" s="211"/>
      <c r="K1163" s="211"/>
      <c r="L1163" s="211"/>
      <c r="M1163" s="211"/>
      <c r="N1163" s="211"/>
      <c r="O1163" s="211"/>
      <c r="P1163" s="211"/>
      <c r="Q1163" s="211"/>
      <c r="R1163" s="211"/>
      <c r="S1163" s="211"/>
      <c r="T1163" s="211"/>
      <c r="U1163" s="211"/>
      <c r="V1163" s="211"/>
      <c r="W1163" s="211"/>
      <c r="X1163" s="211"/>
      <c r="Y1163" s="211"/>
      <c r="Z1163" s="211"/>
      <c r="AA1163" s="211"/>
      <c r="AB1163" s="211"/>
      <c r="AC1163" s="211"/>
      <c r="AD1163" s="211"/>
      <c r="AE1163" s="211"/>
      <c r="AF1163" s="211"/>
      <c r="AG1163" s="211"/>
      <c r="AH1163" s="211"/>
      <c r="AI1163" s="211"/>
      <c r="AJ1163" s="211"/>
      <c r="AK1163" s="211"/>
      <c r="AL1163" s="211"/>
      <c r="AM1163" s="211"/>
      <c r="AN1163" s="211"/>
      <c r="AO1163" s="211"/>
      <c r="AP1163" s="211"/>
      <c r="AQ1163" s="211"/>
      <c r="AR1163" s="211"/>
      <c r="AS1163" s="211"/>
      <c r="AT1163" s="211"/>
      <c r="AU1163" s="211"/>
      <c r="AV1163" s="211"/>
      <c r="AW1163" s="211"/>
      <c r="AX1163" s="211"/>
      <c r="AY1163" s="211"/>
      <c r="AZ1163" s="211"/>
      <c r="BA1163" s="211"/>
      <c r="BB1163" s="211"/>
      <c r="BC1163" s="211"/>
      <c r="BD1163" s="211"/>
      <c r="BE1163" s="211"/>
      <c r="BF1163" s="211"/>
      <c r="BG1163" s="211"/>
      <c r="BH1163" s="211"/>
    </row>
    <row r="1164" spans="1:60" ht="12.75" outlineLevel="1">
      <c r="A1164" s="252"/>
      <c r="B1164" s="225"/>
      <c r="C1164" s="310"/>
      <c r="D1164" s="311"/>
      <c r="E1164" s="312"/>
      <c r="F1164" s="313"/>
      <c r="G1164" s="314"/>
      <c r="H1164" s="238"/>
      <c r="I1164" s="254"/>
      <c r="J1164" s="211"/>
      <c r="K1164" s="211"/>
      <c r="L1164" s="211"/>
      <c r="M1164" s="211"/>
      <c r="N1164" s="211"/>
      <c r="O1164" s="211"/>
      <c r="P1164" s="211"/>
      <c r="Q1164" s="211"/>
      <c r="R1164" s="211"/>
      <c r="S1164" s="211"/>
      <c r="T1164" s="211"/>
      <c r="U1164" s="211"/>
      <c r="V1164" s="211"/>
      <c r="W1164" s="211"/>
      <c r="X1164" s="211"/>
      <c r="Y1164" s="211"/>
      <c r="Z1164" s="211"/>
      <c r="AA1164" s="211"/>
      <c r="AB1164" s="211"/>
      <c r="AC1164" s="211"/>
      <c r="AD1164" s="211"/>
      <c r="AE1164" s="211"/>
      <c r="AF1164" s="211"/>
      <c r="AG1164" s="211"/>
      <c r="AH1164" s="211"/>
      <c r="AI1164" s="211"/>
      <c r="AJ1164" s="211"/>
      <c r="AK1164" s="211"/>
      <c r="AL1164" s="211"/>
      <c r="AM1164" s="211"/>
      <c r="AN1164" s="211"/>
      <c r="AO1164" s="211"/>
      <c r="AP1164" s="211"/>
      <c r="AQ1164" s="211"/>
      <c r="AR1164" s="211"/>
      <c r="AS1164" s="211"/>
      <c r="AT1164" s="211"/>
      <c r="AU1164" s="211"/>
      <c r="AV1164" s="211"/>
      <c r="AW1164" s="211"/>
      <c r="AX1164" s="211"/>
      <c r="AY1164" s="211"/>
      <c r="AZ1164" s="211"/>
      <c r="BA1164" s="211"/>
      <c r="BB1164" s="211"/>
      <c r="BC1164" s="211"/>
      <c r="BD1164" s="211"/>
      <c r="BE1164" s="211"/>
      <c r="BF1164" s="211"/>
      <c r="BG1164" s="211"/>
      <c r="BH1164" s="211"/>
    </row>
    <row r="1165" spans="1:60" ht="12.75" outlineLevel="1">
      <c r="A1165" s="251">
        <v>122</v>
      </c>
      <c r="B1165" s="224" t="s">
        <v>768</v>
      </c>
      <c r="C1165" s="241" t="s">
        <v>769</v>
      </c>
      <c r="D1165" s="227" t="s">
        <v>770</v>
      </c>
      <c r="E1165" s="231">
        <v>36</v>
      </c>
      <c r="F1165" s="236"/>
      <c r="G1165" s="237">
        <f>ROUND(E1165*F1165,2)</f>
        <v>0</v>
      </c>
      <c r="H1165" s="238"/>
      <c r="I1165" s="254" t="s">
        <v>138</v>
      </c>
      <c r="J1165" s="211"/>
      <c r="K1165" s="211"/>
      <c r="L1165" s="211"/>
      <c r="M1165" s="211"/>
      <c r="N1165" s="211"/>
      <c r="O1165" s="211"/>
      <c r="P1165" s="211"/>
      <c r="Q1165" s="211"/>
      <c r="R1165" s="211"/>
      <c r="S1165" s="211"/>
      <c r="T1165" s="211"/>
      <c r="U1165" s="211"/>
      <c r="V1165" s="211"/>
      <c r="W1165" s="211"/>
      <c r="X1165" s="211"/>
      <c r="Y1165" s="211"/>
      <c r="Z1165" s="211"/>
      <c r="AA1165" s="211"/>
      <c r="AB1165" s="211"/>
      <c r="AC1165" s="211"/>
      <c r="AD1165" s="211"/>
      <c r="AE1165" s="211" t="s">
        <v>139</v>
      </c>
      <c r="AF1165" s="211">
        <v>1</v>
      </c>
      <c r="AG1165" s="211"/>
      <c r="AH1165" s="211"/>
      <c r="AI1165" s="211"/>
      <c r="AJ1165" s="211"/>
      <c r="AK1165" s="211"/>
      <c r="AL1165" s="211"/>
      <c r="AM1165" s="211">
        <v>21</v>
      </c>
      <c r="AN1165" s="211"/>
      <c r="AO1165" s="211"/>
      <c r="AP1165" s="211"/>
      <c r="AQ1165" s="211"/>
      <c r="AR1165" s="211"/>
      <c r="AS1165" s="211"/>
      <c r="AT1165" s="211"/>
      <c r="AU1165" s="211"/>
      <c r="AV1165" s="211"/>
      <c r="AW1165" s="211"/>
      <c r="AX1165" s="211"/>
      <c r="AY1165" s="211"/>
      <c r="AZ1165" s="211"/>
      <c r="BA1165" s="211"/>
      <c r="BB1165" s="211"/>
      <c r="BC1165" s="211"/>
      <c r="BD1165" s="211"/>
      <c r="BE1165" s="211"/>
      <c r="BF1165" s="211"/>
      <c r="BG1165" s="211"/>
      <c r="BH1165" s="211"/>
    </row>
    <row r="1166" spans="1:60" ht="12.75" outlineLevel="1">
      <c r="A1166" s="252"/>
      <c r="B1166" s="225"/>
      <c r="C1166" s="310"/>
      <c r="D1166" s="311"/>
      <c r="E1166" s="312"/>
      <c r="F1166" s="313"/>
      <c r="G1166" s="314"/>
      <c r="H1166" s="238"/>
      <c r="I1166" s="254"/>
      <c r="J1166" s="211"/>
      <c r="K1166" s="211"/>
      <c r="L1166" s="211"/>
      <c r="M1166" s="211"/>
      <c r="N1166" s="211"/>
      <c r="O1166" s="211"/>
      <c r="P1166" s="211"/>
      <c r="Q1166" s="211"/>
      <c r="R1166" s="211"/>
      <c r="S1166" s="211"/>
      <c r="T1166" s="211"/>
      <c r="U1166" s="211"/>
      <c r="V1166" s="211"/>
      <c r="W1166" s="211"/>
      <c r="X1166" s="211"/>
      <c r="Y1166" s="211"/>
      <c r="Z1166" s="211"/>
      <c r="AA1166" s="211"/>
      <c r="AB1166" s="211"/>
      <c r="AC1166" s="211"/>
      <c r="AD1166" s="211"/>
      <c r="AE1166" s="211"/>
      <c r="AF1166" s="211"/>
      <c r="AG1166" s="211"/>
      <c r="AH1166" s="211"/>
      <c r="AI1166" s="211"/>
      <c r="AJ1166" s="211"/>
      <c r="AK1166" s="211"/>
      <c r="AL1166" s="211"/>
      <c r="AM1166" s="211"/>
      <c r="AN1166" s="211"/>
      <c r="AO1166" s="211"/>
      <c r="AP1166" s="211"/>
      <c r="AQ1166" s="211"/>
      <c r="AR1166" s="211"/>
      <c r="AS1166" s="211"/>
      <c r="AT1166" s="211"/>
      <c r="AU1166" s="211"/>
      <c r="AV1166" s="211"/>
      <c r="AW1166" s="211"/>
      <c r="AX1166" s="211"/>
      <c r="AY1166" s="211"/>
      <c r="AZ1166" s="211"/>
      <c r="BA1166" s="211"/>
      <c r="BB1166" s="211"/>
      <c r="BC1166" s="211"/>
      <c r="BD1166" s="211"/>
      <c r="BE1166" s="211"/>
      <c r="BF1166" s="211"/>
      <c r="BG1166" s="211"/>
      <c r="BH1166" s="211"/>
    </row>
    <row r="1167" spans="1:60" ht="12.75" outlineLevel="1">
      <c r="A1167" s="251">
        <v>123</v>
      </c>
      <c r="B1167" s="224" t="s">
        <v>771</v>
      </c>
      <c r="C1167" s="241" t="s">
        <v>772</v>
      </c>
      <c r="D1167" s="227" t="s">
        <v>770</v>
      </c>
      <c r="E1167" s="231">
        <v>1</v>
      </c>
      <c r="F1167" s="236"/>
      <c r="G1167" s="237">
        <f>ROUND(E1167*F1167,2)</f>
        <v>0</v>
      </c>
      <c r="H1167" s="238"/>
      <c r="I1167" s="254" t="s">
        <v>138</v>
      </c>
      <c r="J1167" s="211"/>
      <c r="K1167" s="211"/>
      <c r="L1167" s="211"/>
      <c r="M1167" s="211"/>
      <c r="N1167" s="211"/>
      <c r="O1167" s="211"/>
      <c r="P1167" s="211"/>
      <c r="Q1167" s="211"/>
      <c r="R1167" s="211"/>
      <c r="S1167" s="211"/>
      <c r="T1167" s="211"/>
      <c r="U1167" s="211"/>
      <c r="V1167" s="211"/>
      <c r="W1167" s="211"/>
      <c r="X1167" s="211"/>
      <c r="Y1167" s="211"/>
      <c r="Z1167" s="211"/>
      <c r="AA1167" s="211"/>
      <c r="AB1167" s="211"/>
      <c r="AC1167" s="211"/>
      <c r="AD1167" s="211"/>
      <c r="AE1167" s="211" t="s">
        <v>139</v>
      </c>
      <c r="AF1167" s="211">
        <v>1</v>
      </c>
      <c r="AG1167" s="211"/>
      <c r="AH1167" s="211"/>
      <c r="AI1167" s="211"/>
      <c r="AJ1167" s="211"/>
      <c r="AK1167" s="211"/>
      <c r="AL1167" s="211"/>
      <c r="AM1167" s="211">
        <v>21</v>
      </c>
      <c r="AN1167" s="211"/>
      <c r="AO1167" s="211"/>
      <c r="AP1167" s="211"/>
      <c r="AQ1167" s="211"/>
      <c r="AR1167" s="211"/>
      <c r="AS1167" s="211"/>
      <c r="AT1167" s="211"/>
      <c r="AU1167" s="211"/>
      <c r="AV1167" s="211"/>
      <c r="AW1167" s="211"/>
      <c r="AX1167" s="211"/>
      <c r="AY1167" s="211"/>
      <c r="AZ1167" s="211"/>
      <c r="BA1167" s="211"/>
      <c r="BB1167" s="211"/>
      <c r="BC1167" s="211"/>
      <c r="BD1167" s="211"/>
      <c r="BE1167" s="211"/>
      <c r="BF1167" s="211"/>
      <c r="BG1167" s="211"/>
      <c r="BH1167" s="211"/>
    </row>
    <row r="1168" spans="1:60" ht="12.75" outlineLevel="1">
      <c r="A1168" s="252"/>
      <c r="B1168" s="225"/>
      <c r="C1168" s="310"/>
      <c r="D1168" s="311"/>
      <c r="E1168" s="312"/>
      <c r="F1168" s="313"/>
      <c r="G1168" s="314"/>
      <c r="H1168" s="238"/>
      <c r="I1168" s="254"/>
      <c r="J1168" s="211"/>
      <c r="K1168" s="211"/>
      <c r="L1168" s="211"/>
      <c r="M1168" s="211"/>
      <c r="N1168" s="211"/>
      <c r="O1168" s="211"/>
      <c r="P1168" s="211"/>
      <c r="Q1168" s="211"/>
      <c r="R1168" s="211"/>
      <c r="S1168" s="211"/>
      <c r="T1168" s="211"/>
      <c r="U1168" s="211"/>
      <c r="V1168" s="211"/>
      <c r="W1168" s="211"/>
      <c r="X1168" s="211"/>
      <c r="Y1168" s="211"/>
      <c r="Z1168" s="211"/>
      <c r="AA1168" s="211"/>
      <c r="AB1168" s="211"/>
      <c r="AC1168" s="211"/>
      <c r="AD1168" s="211"/>
      <c r="AE1168" s="211"/>
      <c r="AF1168" s="211"/>
      <c r="AG1168" s="211"/>
      <c r="AH1168" s="211"/>
      <c r="AI1168" s="211"/>
      <c r="AJ1168" s="211"/>
      <c r="AK1168" s="211"/>
      <c r="AL1168" s="211"/>
      <c r="AM1168" s="211"/>
      <c r="AN1168" s="211"/>
      <c r="AO1168" s="211"/>
      <c r="AP1168" s="211"/>
      <c r="AQ1168" s="211"/>
      <c r="AR1168" s="211"/>
      <c r="AS1168" s="211"/>
      <c r="AT1168" s="211"/>
      <c r="AU1168" s="211"/>
      <c r="AV1168" s="211"/>
      <c r="AW1168" s="211"/>
      <c r="AX1168" s="211"/>
      <c r="AY1168" s="211"/>
      <c r="AZ1168" s="211"/>
      <c r="BA1168" s="211"/>
      <c r="BB1168" s="211"/>
      <c r="BC1168" s="211"/>
      <c r="BD1168" s="211"/>
      <c r="BE1168" s="211"/>
      <c r="BF1168" s="211"/>
      <c r="BG1168" s="211"/>
      <c r="BH1168" s="211"/>
    </row>
    <row r="1169" spans="1:60" ht="12.75" outlineLevel="1">
      <c r="A1169" s="251">
        <v>124</v>
      </c>
      <c r="B1169" s="224" t="s">
        <v>773</v>
      </c>
      <c r="C1169" s="241" t="s">
        <v>772</v>
      </c>
      <c r="D1169" s="227" t="s">
        <v>770</v>
      </c>
      <c r="E1169" s="231">
        <v>1</v>
      </c>
      <c r="F1169" s="236"/>
      <c r="G1169" s="237">
        <f>ROUND(E1169*F1169,2)</f>
        <v>0</v>
      </c>
      <c r="H1169" s="238"/>
      <c r="I1169" s="254" t="s">
        <v>138</v>
      </c>
      <c r="J1169" s="211"/>
      <c r="K1169" s="211"/>
      <c r="L1169" s="211"/>
      <c r="M1169" s="211"/>
      <c r="N1169" s="211"/>
      <c r="O1169" s="211"/>
      <c r="P1169" s="211"/>
      <c r="Q1169" s="211"/>
      <c r="R1169" s="211"/>
      <c r="S1169" s="211"/>
      <c r="T1169" s="211"/>
      <c r="U1169" s="211"/>
      <c r="V1169" s="211"/>
      <c r="W1169" s="211"/>
      <c r="X1169" s="211"/>
      <c r="Y1169" s="211"/>
      <c r="Z1169" s="211"/>
      <c r="AA1169" s="211"/>
      <c r="AB1169" s="211"/>
      <c r="AC1169" s="211"/>
      <c r="AD1169" s="211"/>
      <c r="AE1169" s="211" t="s">
        <v>139</v>
      </c>
      <c r="AF1169" s="211">
        <v>1</v>
      </c>
      <c r="AG1169" s="211"/>
      <c r="AH1169" s="211"/>
      <c r="AI1169" s="211"/>
      <c r="AJ1169" s="211"/>
      <c r="AK1169" s="211"/>
      <c r="AL1169" s="211"/>
      <c r="AM1169" s="211">
        <v>21</v>
      </c>
      <c r="AN1169" s="211"/>
      <c r="AO1169" s="211"/>
      <c r="AP1169" s="211"/>
      <c r="AQ1169" s="211"/>
      <c r="AR1169" s="211"/>
      <c r="AS1169" s="211"/>
      <c r="AT1169" s="211"/>
      <c r="AU1169" s="211"/>
      <c r="AV1169" s="211"/>
      <c r="AW1169" s="211"/>
      <c r="AX1169" s="211"/>
      <c r="AY1169" s="211"/>
      <c r="AZ1169" s="211"/>
      <c r="BA1169" s="211"/>
      <c r="BB1169" s="211"/>
      <c r="BC1169" s="211"/>
      <c r="BD1169" s="211"/>
      <c r="BE1169" s="211"/>
      <c r="BF1169" s="211"/>
      <c r="BG1169" s="211"/>
      <c r="BH1169" s="211"/>
    </row>
    <row r="1170" spans="1:60" ht="12.75" outlineLevel="1">
      <c r="A1170" s="252"/>
      <c r="B1170" s="225"/>
      <c r="C1170" s="310"/>
      <c r="D1170" s="311"/>
      <c r="E1170" s="312"/>
      <c r="F1170" s="313"/>
      <c r="G1170" s="314"/>
      <c r="H1170" s="238"/>
      <c r="I1170" s="254"/>
      <c r="J1170" s="211"/>
      <c r="K1170" s="211"/>
      <c r="L1170" s="211"/>
      <c r="M1170" s="211"/>
      <c r="N1170" s="211"/>
      <c r="O1170" s="211"/>
      <c r="P1170" s="211"/>
      <c r="Q1170" s="211"/>
      <c r="R1170" s="211"/>
      <c r="S1170" s="211"/>
      <c r="T1170" s="211"/>
      <c r="U1170" s="211"/>
      <c r="V1170" s="211"/>
      <c r="W1170" s="211"/>
      <c r="X1170" s="211"/>
      <c r="Y1170" s="211"/>
      <c r="Z1170" s="211"/>
      <c r="AA1170" s="211"/>
      <c r="AB1170" s="211"/>
      <c r="AC1170" s="211"/>
      <c r="AD1170" s="211"/>
      <c r="AE1170" s="211"/>
      <c r="AF1170" s="211"/>
      <c r="AG1170" s="211"/>
      <c r="AH1170" s="211"/>
      <c r="AI1170" s="211"/>
      <c r="AJ1170" s="211"/>
      <c r="AK1170" s="211"/>
      <c r="AL1170" s="211"/>
      <c r="AM1170" s="211"/>
      <c r="AN1170" s="211"/>
      <c r="AO1170" s="211"/>
      <c r="AP1170" s="211"/>
      <c r="AQ1170" s="211"/>
      <c r="AR1170" s="211"/>
      <c r="AS1170" s="211"/>
      <c r="AT1170" s="211"/>
      <c r="AU1170" s="211"/>
      <c r="AV1170" s="211"/>
      <c r="AW1170" s="211"/>
      <c r="AX1170" s="211"/>
      <c r="AY1170" s="211"/>
      <c r="AZ1170" s="211"/>
      <c r="BA1170" s="211"/>
      <c r="BB1170" s="211"/>
      <c r="BC1170" s="211"/>
      <c r="BD1170" s="211"/>
      <c r="BE1170" s="211"/>
      <c r="BF1170" s="211"/>
      <c r="BG1170" s="211"/>
      <c r="BH1170" s="211"/>
    </row>
    <row r="1171" spans="1:60" ht="12.75" outlineLevel="1">
      <c r="A1171" s="251">
        <v>125</v>
      </c>
      <c r="B1171" s="224" t="s">
        <v>774</v>
      </c>
      <c r="C1171" s="241" t="s">
        <v>772</v>
      </c>
      <c r="D1171" s="227" t="s">
        <v>770</v>
      </c>
      <c r="E1171" s="231">
        <v>1</v>
      </c>
      <c r="F1171" s="236"/>
      <c r="G1171" s="237">
        <f>ROUND(E1171*F1171,2)</f>
        <v>0</v>
      </c>
      <c r="H1171" s="238"/>
      <c r="I1171" s="254" t="s">
        <v>138</v>
      </c>
      <c r="J1171" s="211"/>
      <c r="K1171" s="211"/>
      <c r="L1171" s="211"/>
      <c r="M1171" s="211"/>
      <c r="N1171" s="211"/>
      <c r="O1171" s="211"/>
      <c r="P1171" s="211"/>
      <c r="Q1171" s="211"/>
      <c r="R1171" s="211"/>
      <c r="S1171" s="211"/>
      <c r="T1171" s="211"/>
      <c r="U1171" s="211"/>
      <c r="V1171" s="211"/>
      <c r="W1171" s="211"/>
      <c r="X1171" s="211"/>
      <c r="Y1171" s="211"/>
      <c r="Z1171" s="211"/>
      <c r="AA1171" s="211"/>
      <c r="AB1171" s="211"/>
      <c r="AC1171" s="211"/>
      <c r="AD1171" s="211"/>
      <c r="AE1171" s="211" t="s">
        <v>139</v>
      </c>
      <c r="AF1171" s="211">
        <v>1</v>
      </c>
      <c r="AG1171" s="211"/>
      <c r="AH1171" s="211"/>
      <c r="AI1171" s="211"/>
      <c r="AJ1171" s="211"/>
      <c r="AK1171" s="211"/>
      <c r="AL1171" s="211"/>
      <c r="AM1171" s="211">
        <v>21</v>
      </c>
      <c r="AN1171" s="211"/>
      <c r="AO1171" s="211"/>
      <c r="AP1171" s="211"/>
      <c r="AQ1171" s="211"/>
      <c r="AR1171" s="211"/>
      <c r="AS1171" s="211"/>
      <c r="AT1171" s="211"/>
      <c r="AU1171" s="211"/>
      <c r="AV1171" s="211"/>
      <c r="AW1171" s="211"/>
      <c r="AX1171" s="211"/>
      <c r="AY1171" s="211"/>
      <c r="AZ1171" s="211"/>
      <c r="BA1171" s="211"/>
      <c r="BB1171" s="211"/>
      <c r="BC1171" s="211"/>
      <c r="BD1171" s="211"/>
      <c r="BE1171" s="211"/>
      <c r="BF1171" s="211"/>
      <c r="BG1171" s="211"/>
      <c r="BH1171" s="211"/>
    </row>
    <row r="1172" spans="1:60" ht="12.75" outlineLevel="1">
      <c r="A1172" s="252"/>
      <c r="B1172" s="225"/>
      <c r="C1172" s="310"/>
      <c r="D1172" s="311"/>
      <c r="E1172" s="312"/>
      <c r="F1172" s="313"/>
      <c r="G1172" s="314"/>
      <c r="H1172" s="238"/>
      <c r="I1172" s="254"/>
      <c r="J1172" s="211"/>
      <c r="K1172" s="211"/>
      <c r="L1172" s="211"/>
      <c r="M1172" s="211"/>
      <c r="N1172" s="211"/>
      <c r="O1172" s="211"/>
      <c r="P1172" s="211"/>
      <c r="Q1172" s="211"/>
      <c r="R1172" s="211"/>
      <c r="S1172" s="211"/>
      <c r="T1172" s="211"/>
      <c r="U1172" s="211"/>
      <c r="V1172" s="211"/>
      <c r="W1172" s="211"/>
      <c r="X1172" s="211"/>
      <c r="Y1172" s="211"/>
      <c r="Z1172" s="211"/>
      <c r="AA1172" s="211"/>
      <c r="AB1172" s="211"/>
      <c r="AC1172" s="211"/>
      <c r="AD1172" s="211"/>
      <c r="AE1172" s="211"/>
      <c r="AF1172" s="211"/>
      <c r="AG1172" s="211"/>
      <c r="AH1172" s="211"/>
      <c r="AI1172" s="211"/>
      <c r="AJ1172" s="211"/>
      <c r="AK1172" s="211"/>
      <c r="AL1172" s="211"/>
      <c r="AM1172" s="211"/>
      <c r="AN1172" s="211"/>
      <c r="AO1172" s="211"/>
      <c r="AP1172" s="211"/>
      <c r="AQ1172" s="211"/>
      <c r="AR1172" s="211"/>
      <c r="AS1172" s="211"/>
      <c r="AT1172" s="211"/>
      <c r="AU1172" s="211"/>
      <c r="AV1172" s="211"/>
      <c r="AW1172" s="211"/>
      <c r="AX1172" s="211"/>
      <c r="AY1172" s="211"/>
      <c r="AZ1172" s="211"/>
      <c r="BA1172" s="211"/>
      <c r="BB1172" s="211"/>
      <c r="BC1172" s="211"/>
      <c r="BD1172" s="211"/>
      <c r="BE1172" s="211"/>
      <c r="BF1172" s="211"/>
      <c r="BG1172" s="211"/>
      <c r="BH1172" s="211"/>
    </row>
    <row r="1173" spans="1:60" ht="12.75" outlineLevel="1">
      <c r="A1173" s="251">
        <v>126</v>
      </c>
      <c r="B1173" s="224" t="s">
        <v>775</v>
      </c>
      <c r="C1173" s="241" t="s">
        <v>772</v>
      </c>
      <c r="D1173" s="227" t="s">
        <v>770</v>
      </c>
      <c r="E1173" s="231">
        <v>1</v>
      </c>
      <c r="F1173" s="236"/>
      <c r="G1173" s="237">
        <f>ROUND(E1173*F1173,2)</f>
        <v>0</v>
      </c>
      <c r="H1173" s="238"/>
      <c r="I1173" s="254" t="s">
        <v>138</v>
      </c>
      <c r="J1173" s="211"/>
      <c r="K1173" s="211"/>
      <c r="L1173" s="211"/>
      <c r="M1173" s="211"/>
      <c r="N1173" s="211"/>
      <c r="O1173" s="211"/>
      <c r="P1173" s="211"/>
      <c r="Q1173" s="211"/>
      <c r="R1173" s="211"/>
      <c r="S1173" s="211"/>
      <c r="T1173" s="211"/>
      <c r="U1173" s="211"/>
      <c r="V1173" s="211"/>
      <c r="W1173" s="211"/>
      <c r="X1173" s="211"/>
      <c r="Y1173" s="211"/>
      <c r="Z1173" s="211"/>
      <c r="AA1173" s="211"/>
      <c r="AB1173" s="211"/>
      <c r="AC1173" s="211"/>
      <c r="AD1173" s="211"/>
      <c r="AE1173" s="211" t="s">
        <v>139</v>
      </c>
      <c r="AF1173" s="211">
        <v>1</v>
      </c>
      <c r="AG1173" s="211"/>
      <c r="AH1173" s="211"/>
      <c r="AI1173" s="211"/>
      <c r="AJ1173" s="211"/>
      <c r="AK1173" s="211"/>
      <c r="AL1173" s="211"/>
      <c r="AM1173" s="211">
        <v>21</v>
      </c>
      <c r="AN1173" s="211"/>
      <c r="AO1173" s="211"/>
      <c r="AP1173" s="211"/>
      <c r="AQ1173" s="211"/>
      <c r="AR1173" s="211"/>
      <c r="AS1173" s="211"/>
      <c r="AT1173" s="211"/>
      <c r="AU1173" s="211"/>
      <c r="AV1173" s="211"/>
      <c r="AW1173" s="211"/>
      <c r="AX1173" s="211"/>
      <c r="AY1173" s="211"/>
      <c r="AZ1173" s="211"/>
      <c r="BA1173" s="211"/>
      <c r="BB1173" s="211"/>
      <c r="BC1173" s="211"/>
      <c r="BD1173" s="211"/>
      <c r="BE1173" s="211"/>
      <c r="BF1173" s="211"/>
      <c r="BG1173" s="211"/>
      <c r="BH1173" s="211"/>
    </row>
    <row r="1174" spans="1:60" ht="12.75" outlineLevel="1">
      <c r="A1174" s="252"/>
      <c r="B1174" s="225"/>
      <c r="C1174" s="310"/>
      <c r="D1174" s="311"/>
      <c r="E1174" s="312"/>
      <c r="F1174" s="313"/>
      <c r="G1174" s="314"/>
      <c r="H1174" s="238"/>
      <c r="I1174" s="254"/>
      <c r="J1174" s="211"/>
      <c r="K1174" s="211"/>
      <c r="L1174" s="211"/>
      <c r="M1174" s="211"/>
      <c r="N1174" s="211"/>
      <c r="O1174" s="211"/>
      <c r="P1174" s="211"/>
      <c r="Q1174" s="211"/>
      <c r="R1174" s="211"/>
      <c r="S1174" s="211"/>
      <c r="T1174" s="211"/>
      <c r="U1174" s="211"/>
      <c r="V1174" s="211"/>
      <c r="W1174" s="211"/>
      <c r="X1174" s="211"/>
      <c r="Y1174" s="211"/>
      <c r="Z1174" s="211"/>
      <c r="AA1174" s="211"/>
      <c r="AB1174" s="211"/>
      <c r="AC1174" s="211"/>
      <c r="AD1174" s="211"/>
      <c r="AE1174" s="211"/>
      <c r="AF1174" s="211"/>
      <c r="AG1174" s="211"/>
      <c r="AH1174" s="211"/>
      <c r="AI1174" s="211"/>
      <c r="AJ1174" s="211"/>
      <c r="AK1174" s="211"/>
      <c r="AL1174" s="211"/>
      <c r="AM1174" s="211"/>
      <c r="AN1174" s="211"/>
      <c r="AO1174" s="211"/>
      <c r="AP1174" s="211"/>
      <c r="AQ1174" s="211"/>
      <c r="AR1174" s="211"/>
      <c r="AS1174" s="211"/>
      <c r="AT1174" s="211"/>
      <c r="AU1174" s="211"/>
      <c r="AV1174" s="211"/>
      <c r="AW1174" s="211"/>
      <c r="AX1174" s="211"/>
      <c r="AY1174" s="211"/>
      <c r="AZ1174" s="211"/>
      <c r="BA1174" s="211"/>
      <c r="BB1174" s="211"/>
      <c r="BC1174" s="211"/>
      <c r="BD1174" s="211"/>
      <c r="BE1174" s="211"/>
      <c r="BF1174" s="211"/>
      <c r="BG1174" s="211"/>
      <c r="BH1174" s="211"/>
    </row>
    <row r="1175" spans="1:60" ht="12.75" outlineLevel="1">
      <c r="A1175" s="251">
        <v>127</v>
      </c>
      <c r="B1175" s="224" t="s">
        <v>776</v>
      </c>
      <c r="C1175" s="241" t="s">
        <v>772</v>
      </c>
      <c r="D1175" s="227" t="s">
        <v>770</v>
      </c>
      <c r="E1175" s="231">
        <v>1</v>
      </c>
      <c r="F1175" s="236"/>
      <c r="G1175" s="237">
        <f>ROUND(E1175*F1175,2)</f>
        <v>0</v>
      </c>
      <c r="H1175" s="238"/>
      <c r="I1175" s="254" t="s">
        <v>138</v>
      </c>
      <c r="J1175" s="211"/>
      <c r="K1175" s="211"/>
      <c r="L1175" s="211"/>
      <c r="M1175" s="211"/>
      <c r="N1175" s="211"/>
      <c r="O1175" s="211"/>
      <c r="P1175" s="211"/>
      <c r="Q1175" s="211"/>
      <c r="R1175" s="211"/>
      <c r="S1175" s="211"/>
      <c r="T1175" s="211"/>
      <c r="U1175" s="211"/>
      <c r="V1175" s="211"/>
      <c r="W1175" s="211"/>
      <c r="X1175" s="211"/>
      <c r="Y1175" s="211"/>
      <c r="Z1175" s="211"/>
      <c r="AA1175" s="211"/>
      <c r="AB1175" s="211"/>
      <c r="AC1175" s="211"/>
      <c r="AD1175" s="211"/>
      <c r="AE1175" s="211" t="s">
        <v>139</v>
      </c>
      <c r="AF1175" s="211">
        <v>1</v>
      </c>
      <c r="AG1175" s="211"/>
      <c r="AH1175" s="211"/>
      <c r="AI1175" s="211"/>
      <c r="AJ1175" s="211"/>
      <c r="AK1175" s="211"/>
      <c r="AL1175" s="211"/>
      <c r="AM1175" s="211">
        <v>21</v>
      </c>
      <c r="AN1175" s="211"/>
      <c r="AO1175" s="211"/>
      <c r="AP1175" s="211"/>
      <c r="AQ1175" s="211"/>
      <c r="AR1175" s="211"/>
      <c r="AS1175" s="211"/>
      <c r="AT1175" s="211"/>
      <c r="AU1175" s="211"/>
      <c r="AV1175" s="211"/>
      <c r="AW1175" s="211"/>
      <c r="AX1175" s="211"/>
      <c r="AY1175" s="211"/>
      <c r="AZ1175" s="211"/>
      <c r="BA1175" s="211"/>
      <c r="BB1175" s="211"/>
      <c r="BC1175" s="211"/>
      <c r="BD1175" s="211"/>
      <c r="BE1175" s="211"/>
      <c r="BF1175" s="211"/>
      <c r="BG1175" s="211"/>
      <c r="BH1175" s="211"/>
    </row>
    <row r="1176" spans="1:60" ht="12.75" outlineLevel="1">
      <c r="A1176" s="252"/>
      <c r="B1176" s="225"/>
      <c r="C1176" s="310"/>
      <c r="D1176" s="311"/>
      <c r="E1176" s="312"/>
      <c r="F1176" s="313"/>
      <c r="G1176" s="314"/>
      <c r="H1176" s="238"/>
      <c r="I1176" s="254"/>
      <c r="J1176" s="211"/>
      <c r="K1176" s="211"/>
      <c r="L1176" s="211"/>
      <c r="M1176" s="211"/>
      <c r="N1176" s="211"/>
      <c r="O1176" s="211"/>
      <c r="P1176" s="211"/>
      <c r="Q1176" s="211"/>
      <c r="R1176" s="211"/>
      <c r="S1176" s="211"/>
      <c r="T1176" s="211"/>
      <c r="U1176" s="211"/>
      <c r="V1176" s="211"/>
      <c r="W1176" s="211"/>
      <c r="X1176" s="211"/>
      <c r="Y1176" s="211"/>
      <c r="Z1176" s="211"/>
      <c r="AA1176" s="211"/>
      <c r="AB1176" s="211"/>
      <c r="AC1176" s="211"/>
      <c r="AD1176" s="211"/>
      <c r="AE1176" s="211"/>
      <c r="AF1176" s="211"/>
      <c r="AG1176" s="211"/>
      <c r="AH1176" s="211"/>
      <c r="AI1176" s="211"/>
      <c r="AJ1176" s="211"/>
      <c r="AK1176" s="211"/>
      <c r="AL1176" s="211"/>
      <c r="AM1176" s="211"/>
      <c r="AN1176" s="211"/>
      <c r="AO1176" s="211"/>
      <c r="AP1176" s="211"/>
      <c r="AQ1176" s="211"/>
      <c r="AR1176" s="211"/>
      <c r="AS1176" s="211"/>
      <c r="AT1176" s="211"/>
      <c r="AU1176" s="211"/>
      <c r="AV1176" s="211"/>
      <c r="AW1176" s="211"/>
      <c r="AX1176" s="211"/>
      <c r="AY1176" s="211"/>
      <c r="AZ1176" s="211"/>
      <c r="BA1176" s="211"/>
      <c r="BB1176" s="211"/>
      <c r="BC1176" s="211"/>
      <c r="BD1176" s="211"/>
      <c r="BE1176" s="211"/>
      <c r="BF1176" s="211"/>
      <c r="BG1176" s="211"/>
      <c r="BH1176" s="211"/>
    </row>
    <row r="1177" spans="1:60" ht="12.75" outlineLevel="1">
      <c r="A1177" s="252"/>
      <c r="B1177" s="304" t="s">
        <v>777</v>
      </c>
      <c r="C1177" s="305"/>
      <c r="D1177" s="306"/>
      <c r="E1177" s="307"/>
      <c r="F1177" s="308"/>
      <c r="G1177" s="309"/>
      <c r="H1177" s="238"/>
      <c r="I1177" s="254"/>
      <c r="J1177" s="211"/>
      <c r="K1177" s="211"/>
      <c r="L1177" s="211"/>
      <c r="M1177" s="211"/>
      <c r="N1177" s="211"/>
      <c r="O1177" s="211"/>
      <c r="P1177" s="211"/>
      <c r="Q1177" s="211"/>
      <c r="R1177" s="211"/>
      <c r="S1177" s="211"/>
      <c r="T1177" s="211"/>
      <c r="U1177" s="211"/>
      <c r="V1177" s="211"/>
      <c r="W1177" s="211"/>
      <c r="X1177" s="211"/>
      <c r="Y1177" s="211"/>
      <c r="Z1177" s="211"/>
      <c r="AA1177" s="211"/>
      <c r="AB1177" s="211"/>
      <c r="AC1177" s="211">
        <v>0</v>
      </c>
      <c r="AD1177" s="211"/>
      <c r="AE1177" s="211"/>
      <c r="AF1177" s="211"/>
      <c r="AG1177" s="211"/>
      <c r="AH1177" s="211"/>
      <c r="AI1177" s="211"/>
      <c r="AJ1177" s="211"/>
      <c r="AK1177" s="211"/>
      <c r="AL1177" s="211"/>
      <c r="AM1177" s="211"/>
      <c r="AN1177" s="211"/>
      <c r="AO1177" s="211"/>
      <c r="AP1177" s="211"/>
      <c r="AQ1177" s="211"/>
      <c r="AR1177" s="211"/>
      <c r="AS1177" s="211"/>
      <c r="AT1177" s="211"/>
      <c r="AU1177" s="211"/>
      <c r="AV1177" s="211"/>
      <c r="AW1177" s="211"/>
      <c r="AX1177" s="211"/>
      <c r="AY1177" s="211"/>
      <c r="AZ1177" s="211"/>
      <c r="BA1177" s="211"/>
      <c r="BB1177" s="211"/>
      <c r="BC1177" s="211"/>
      <c r="BD1177" s="211"/>
      <c r="BE1177" s="211"/>
      <c r="BF1177" s="211"/>
      <c r="BG1177" s="211"/>
      <c r="BH1177" s="211"/>
    </row>
    <row r="1178" spans="1:60" ht="12.75" outlineLevel="1">
      <c r="A1178" s="252"/>
      <c r="B1178" s="304" t="s">
        <v>678</v>
      </c>
      <c r="C1178" s="305"/>
      <c r="D1178" s="306"/>
      <c r="E1178" s="307"/>
      <c r="F1178" s="308"/>
      <c r="G1178" s="309"/>
      <c r="H1178" s="238"/>
      <c r="I1178" s="254"/>
      <c r="J1178" s="211"/>
      <c r="K1178" s="211"/>
      <c r="L1178" s="211"/>
      <c r="M1178" s="211"/>
      <c r="N1178" s="211"/>
      <c r="O1178" s="211"/>
      <c r="P1178" s="211"/>
      <c r="Q1178" s="211"/>
      <c r="R1178" s="211"/>
      <c r="S1178" s="211"/>
      <c r="T1178" s="211"/>
      <c r="U1178" s="211"/>
      <c r="V1178" s="211"/>
      <c r="W1178" s="211"/>
      <c r="X1178" s="211"/>
      <c r="Y1178" s="211"/>
      <c r="Z1178" s="211"/>
      <c r="AA1178" s="211"/>
      <c r="AB1178" s="211"/>
      <c r="AC1178" s="211"/>
      <c r="AD1178" s="211"/>
      <c r="AE1178" s="211" t="s">
        <v>179</v>
      </c>
      <c r="AF1178" s="211"/>
      <c r="AG1178" s="211"/>
      <c r="AH1178" s="211"/>
      <c r="AI1178" s="211"/>
      <c r="AJ1178" s="211"/>
      <c r="AK1178" s="211"/>
      <c r="AL1178" s="211"/>
      <c r="AM1178" s="211"/>
      <c r="AN1178" s="211"/>
      <c r="AO1178" s="211"/>
      <c r="AP1178" s="211"/>
      <c r="AQ1178" s="211"/>
      <c r="AR1178" s="211"/>
      <c r="AS1178" s="211"/>
      <c r="AT1178" s="211"/>
      <c r="AU1178" s="211"/>
      <c r="AV1178" s="211"/>
      <c r="AW1178" s="211"/>
      <c r="AX1178" s="211"/>
      <c r="AY1178" s="211"/>
      <c r="AZ1178" s="211"/>
      <c r="BA1178" s="211"/>
      <c r="BB1178" s="211"/>
      <c r="BC1178" s="211"/>
      <c r="BD1178" s="211"/>
      <c r="BE1178" s="211"/>
      <c r="BF1178" s="211"/>
      <c r="BG1178" s="211"/>
      <c r="BH1178" s="211"/>
    </row>
    <row r="1179" spans="1:60" ht="12.75" outlineLevel="1">
      <c r="A1179" s="252">
        <v>128</v>
      </c>
      <c r="B1179" s="225" t="s">
        <v>778</v>
      </c>
      <c r="C1179" s="241" t="s">
        <v>680</v>
      </c>
      <c r="D1179" s="227" t="s">
        <v>59</v>
      </c>
      <c r="E1179" s="234"/>
      <c r="F1179" s="236"/>
      <c r="G1179" s="237">
        <f>ROUND(E1179*F1179,2)</f>
        <v>0</v>
      </c>
      <c r="H1179" s="238" t="s">
        <v>745</v>
      </c>
      <c r="I1179" s="254" t="s">
        <v>163</v>
      </c>
      <c r="J1179" s="211"/>
      <c r="K1179" s="211"/>
      <c r="L1179" s="211"/>
      <c r="M1179" s="211"/>
      <c r="N1179" s="211"/>
      <c r="O1179" s="211"/>
      <c r="P1179" s="211"/>
      <c r="Q1179" s="211"/>
      <c r="R1179" s="211"/>
      <c r="S1179" s="211"/>
      <c r="T1179" s="211"/>
      <c r="U1179" s="211"/>
      <c r="V1179" s="211"/>
      <c r="W1179" s="211"/>
      <c r="X1179" s="211"/>
      <c r="Y1179" s="211"/>
      <c r="Z1179" s="211"/>
      <c r="AA1179" s="211"/>
      <c r="AB1179" s="211"/>
      <c r="AC1179" s="211"/>
      <c r="AD1179" s="211"/>
      <c r="AE1179" s="211" t="s">
        <v>164</v>
      </c>
      <c r="AF1179" s="211"/>
      <c r="AG1179" s="211"/>
      <c r="AH1179" s="211"/>
      <c r="AI1179" s="211"/>
      <c r="AJ1179" s="211"/>
      <c r="AK1179" s="211"/>
      <c r="AL1179" s="211"/>
      <c r="AM1179" s="211">
        <v>21</v>
      </c>
      <c r="AN1179" s="211"/>
      <c r="AO1179" s="211"/>
      <c r="AP1179" s="211"/>
      <c r="AQ1179" s="211"/>
      <c r="AR1179" s="211"/>
      <c r="AS1179" s="211"/>
      <c r="AT1179" s="211"/>
      <c r="AU1179" s="211"/>
      <c r="AV1179" s="211"/>
      <c r="AW1179" s="211"/>
      <c r="AX1179" s="211"/>
      <c r="AY1179" s="211"/>
      <c r="AZ1179" s="211"/>
      <c r="BA1179" s="211"/>
      <c r="BB1179" s="211"/>
      <c r="BC1179" s="211"/>
      <c r="BD1179" s="211"/>
      <c r="BE1179" s="211"/>
      <c r="BF1179" s="211"/>
      <c r="BG1179" s="211"/>
      <c r="BH1179" s="211"/>
    </row>
    <row r="1180" spans="1:60" ht="12.75" outlineLevel="1">
      <c r="A1180" s="252"/>
      <c r="B1180" s="225"/>
      <c r="C1180" s="242" t="s">
        <v>624</v>
      </c>
      <c r="D1180" s="228"/>
      <c r="E1180" s="232"/>
      <c r="F1180" s="237"/>
      <c r="G1180" s="237"/>
      <c r="H1180" s="238"/>
      <c r="I1180" s="254"/>
      <c r="J1180" s="211"/>
      <c r="K1180" s="211"/>
      <c r="L1180" s="211"/>
      <c r="M1180" s="211"/>
      <c r="N1180" s="211"/>
      <c r="O1180" s="211"/>
      <c r="P1180" s="211"/>
      <c r="Q1180" s="211"/>
      <c r="R1180" s="211"/>
      <c r="S1180" s="211"/>
      <c r="T1180" s="211"/>
      <c r="U1180" s="211"/>
      <c r="V1180" s="211"/>
      <c r="W1180" s="211"/>
      <c r="X1180" s="211"/>
      <c r="Y1180" s="211"/>
      <c r="Z1180" s="211"/>
      <c r="AA1180" s="211"/>
      <c r="AB1180" s="211"/>
      <c r="AC1180" s="211"/>
      <c r="AD1180" s="211"/>
      <c r="AE1180" s="211"/>
      <c r="AF1180" s="211"/>
      <c r="AG1180" s="211"/>
      <c r="AH1180" s="211"/>
      <c r="AI1180" s="211"/>
      <c r="AJ1180" s="211"/>
      <c r="AK1180" s="211"/>
      <c r="AL1180" s="211"/>
      <c r="AM1180" s="211"/>
      <c r="AN1180" s="211"/>
      <c r="AO1180" s="211"/>
      <c r="AP1180" s="211"/>
      <c r="AQ1180" s="211"/>
      <c r="AR1180" s="211"/>
      <c r="AS1180" s="211"/>
      <c r="AT1180" s="211"/>
      <c r="AU1180" s="211"/>
      <c r="AV1180" s="211"/>
      <c r="AW1180" s="211"/>
      <c r="AX1180" s="211"/>
      <c r="AY1180" s="211"/>
      <c r="AZ1180" s="211"/>
      <c r="BA1180" s="211"/>
      <c r="BB1180" s="211"/>
      <c r="BC1180" s="211"/>
      <c r="BD1180" s="211"/>
      <c r="BE1180" s="211"/>
      <c r="BF1180" s="211"/>
      <c r="BG1180" s="211"/>
      <c r="BH1180" s="211"/>
    </row>
    <row r="1181" spans="1:60" ht="12.75" outlineLevel="1">
      <c r="A1181" s="252"/>
      <c r="B1181" s="225"/>
      <c r="C1181" s="242" t="s">
        <v>779</v>
      </c>
      <c r="D1181" s="228"/>
      <c r="E1181" s="232"/>
      <c r="F1181" s="237"/>
      <c r="G1181" s="237"/>
      <c r="H1181" s="238"/>
      <c r="I1181" s="254"/>
      <c r="J1181" s="211"/>
      <c r="K1181" s="211"/>
      <c r="L1181" s="211"/>
      <c r="M1181" s="211"/>
      <c r="N1181" s="211"/>
      <c r="O1181" s="211"/>
      <c r="P1181" s="211"/>
      <c r="Q1181" s="211"/>
      <c r="R1181" s="211"/>
      <c r="S1181" s="211"/>
      <c r="T1181" s="211"/>
      <c r="U1181" s="211"/>
      <c r="V1181" s="211"/>
      <c r="W1181" s="211"/>
      <c r="X1181" s="211"/>
      <c r="Y1181" s="211"/>
      <c r="Z1181" s="211"/>
      <c r="AA1181" s="211"/>
      <c r="AB1181" s="211"/>
      <c r="AC1181" s="211"/>
      <c r="AD1181" s="211"/>
      <c r="AE1181" s="211"/>
      <c r="AF1181" s="211"/>
      <c r="AG1181" s="211"/>
      <c r="AH1181" s="211"/>
      <c r="AI1181" s="211"/>
      <c r="AJ1181" s="211"/>
      <c r="AK1181" s="211"/>
      <c r="AL1181" s="211"/>
      <c r="AM1181" s="211"/>
      <c r="AN1181" s="211"/>
      <c r="AO1181" s="211"/>
      <c r="AP1181" s="211"/>
      <c r="AQ1181" s="211"/>
      <c r="AR1181" s="211"/>
      <c r="AS1181" s="211"/>
      <c r="AT1181" s="211"/>
      <c r="AU1181" s="211"/>
      <c r="AV1181" s="211"/>
      <c r="AW1181" s="211"/>
      <c r="AX1181" s="211"/>
      <c r="AY1181" s="211"/>
      <c r="AZ1181" s="211"/>
      <c r="BA1181" s="211"/>
      <c r="BB1181" s="211"/>
      <c r="BC1181" s="211"/>
      <c r="BD1181" s="211"/>
      <c r="BE1181" s="211"/>
      <c r="BF1181" s="211"/>
      <c r="BG1181" s="211"/>
      <c r="BH1181" s="211"/>
    </row>
    <row r="1182" spans="1:60" ht="12.75" outlineLevel="1">
      <c r="A1182" s="252"/>
      <c r="B1182" s="225"/>
      <c r="C1182" s="242" t="s">
        <v>780</v>
      </c>
      <c r="D1182" s="228"/>
      <c r="E1182" s="232">
        <v>627.0915</v>
      </c>
      <c r="F1182" s="237"/>
      <c r="G1182" s="237"/>
      <c r="H1182" s="238"/>
      <c r="I1182" s="254"/>
      <c r="J1182" s="211"/>
      <c r="K1182" s="211"/>
      <c r="L1182" s="211"/>
      <c r="M1182" s="211"/>
      <c r="N1182" s="211"/>
      <c r="O1182" s="211"/>
      <c r="P1182" s="211"/>
      <c r="Q1182" s="211"/>
      <c r="R1182" s="211"/>
      <c r="S1182" s="211"/>
      <c r="T1182" s="211"/>
      <c r="U1182" s="211"/>
      <c r="V1182" s="211"/>
      <c r="W1182" s="211"/>
      <c r="X1182" s="211"/>
      <c r="Y1182" s="211"/>
      <c r="Z1182" s="211"/>
      <c r="AA1182" s="211"/>
      <c r="AB1182" s="211"/>
      <c r="AC1182" s="211"/>
      <c r="AD1182" s="211"/>
      <c r="AE1182" s="211"/>
      <c r="AF1182" s="211"/>
      <c r="AG1182" s="211"/>
      <c r="AH1182" s="211"/>
      <c r="AI1182" s="211"/>
      <c r="AJ1182" s="211"/>
      <c r="AK1182" s="211"/>
      <c r="AL1182" s="211"/>
      <c r="AM1182" s="211"/>
      <c r="AN1182" s="211"/>
      <c r="AO1182" s="211"/>
      <c r="AP1182" s="211"/>
      <c r="AQ1182" s="211"/>
      <c r="AR1182" s="211"/>
      <c r="AS1182" s="211"/>
      <c r="AT1182" s="211"/>
      <c r="AU1182" s="211"/>
      <c r="AV1182" s="211"/>
      <c r="AW1182" s="211"/>
      <c r="AX1182" s="211"/>
      <c r="AY1182" s="211"/>
      <c r="AZ1182" s="211"/>
      <c r="BA1182" s="211"/>
      <c r="BB1182" s="211"/>
      <c r="BC1182" s="211"/>
      <c r="BD1182" s="211"/>
      <c r="BE1182" s="211"/>
      <c r="BF1182" s="211"/>
      <c r="BG1182" s="211"/>
      <c r="BH1182" s="211"/>
    </row>
    <row r="1183" spans="1:60" ht="12.75" outlineLevel="1">
      <c r="A1183" s="252"/>
      <c r="B1183" s="225"/>
      <c r="C1183" s="310"/>
      <c r="D1183" s="311"/>
      <c r="E1183" s="312"/>
      <c r="F1183" s="313"/>
      <c r="G1183" s="314"/>
      <c r="H1183" s="238"/>
      <c r="I1183" s="254"/>
      <c r="J1183" s="211"/>
      <c r="K1183" s="211"/>
      <c r="L1183" s="211"/>
      <c r="M1183" s="211"/>
      <c r="N1183" s="211"/>
      <c r="O1183" s="211"/>
      <c r="P1183" s="211"/>
      <c r="Q1183" s="211"/>
      <c r="R1183" s="211"/>
      <c r="S1183" s="211"/>
      <c r="T1183" s="211"/>
      <c r="U1183" s="211"/>
      <c r="V1183" s="211"/>
      <c r="W1183" s="211"/>
      <c r="X1183" s="211"/>
      <c r="Y1183" s="211"/>
      <c r="Z1183" s="211"/>
      <c r="AA1183" s="211"/>
      <c r="AB1183" s="211"/>
      <c r="AC1183" s="211"/>
      <c r="AD1183" s="211"/>
      <c r="AE1183" s="211"/>
      <c r="AF1183" s="211"/>
      <c r="AG1183" s="211"/>
      <c r="AH1183" s="211"/>
      <c r="AI1183" s="211"/>
      <c r="AJ1183" s="211"/>
      <c r="AK1183" s="211"/>
      <c r="AL1183" s="211"/>
      <c r="AM1183" s="211"/>
      <c r="AN1183" s="211"/>
      <c r="AO1183" s="211"/>
      <c r="AP1183" s="211"/>
      <c r="AQ1183" s="211"/>
      <c r="AR1183" s="211"/>
      <c r="AS1183" s="211"/>
      <c r="AT1183" s="211"/>
      <c r="AU1183" s="211"/>
      <c r="AV1183" s="211"/>
      <c r="AW1183" s="211"/>
      <c r="AX1183" s="211"/>
      <c r="AY1183" s="211"/>
      <c r="AZ1183" s="211"/>
      <c r="BA1183" s="211"/>
      <c r="BB1183" s="211"/>
      <c r="BC1183" s="211"/>
      <c r="BD1183" s="211"/>
      <c r="BE1183" s="211"/>
      <c r="BF1183" s="211"/>
      <c r="BG1183" s="211"/>
      <c r="BH1183" s="211"/>
    </row>
    <row r="1184" spans="1:31" ht="12.75">
      <c r="A1184" s="250" t="s">
        <v>136</v>
      </c>
      <c r="B1184" s="223" t="s">
        <v>96</v>
      </c>
      <c r="C1184" s="240" t="s">
        <v>97</v>
      </c>
      <c r="D1184" s="226"/>
      <c r="E1184" s="230"/>
      <c r="F1184" s="323">
        <f>SUM(G1185:G1220)</f>
        <v>0</v>
      </c>
      <c r="G1184" s="324"/>
      <c r="H1184" s="235"/>
      <c r="I1184" s="253"/>
      <c r="AE1184" t="s">
        <v>137</v>
      </c>
    </row>
    <row r="1185" spans="1:60" ht="12.75" outlineLevel="1">
      <c r="A1185" s="252"/>
      <c r="B1185" s="325" t="s">
        <v>781</v>
      </c>
      <c r="C1185" s="326"/>
      <c r="D1185" s="327"/>
      <c r="E1185" s="328"/>
      <c r="F1185" s="329"/>
      <c r="G1185" s="330"/>
      <c r="H1185" s="238"/>
      <c r="I1185" s="254"/>
      <c r="J1185" s="211"/>
      <c r="K1185" s="211"/>
      <c r="L1185" s="211"/>
      <c r="M1185" s="211"/>
      <c r="N1185" s="211"/>
      <c r="O1185" s="211"/>
      <c r="P1185" s="211"/>
      <c r="Q1185" s="211"/>
      <c r="R1185" s="211"/>
      <c r="S1185" s="211"/>
      <c r="T1185" s="211"/>
      <c r="U1185" s="211"/>
      <c r="V1185" s="211"/>
      <c r="W1185" s="211"/>
      <c r="X1185" s="211"/>
      <c r="Y1185" s="211"/>
      <c r="Z1185" s="211"/>
      <c r="AA1185" s="211"/>
      <c r="AB1185" s="211"/>
      <c r="AC1185" s="211">
        <v>0</v>
      </c>
      <c r="AD1185" s="211"/>
      <c r="AE1185" s="211"/>
      <c r="AF1185" s="211"/>
      <c r="AG1185" s="211"/>
      <c r="AH1185" s="211"/>
      <c r="AI1185" s="211"/>
      <c r="AJ1185" s="211"/>
      <c r="AK1185" s="211"/>
      <c r="AL1185" s="211"/>
      <c r="AM1185" s="211"/>
      <c r="AN1185" s="211"/>
      <c r="AO1185" s="211"/>
      <c r="AP1185" s="211"/>
      <c r="AQ1185" s="211"/>
      <c r="AR1185" s="211"/>
      <c r="AS1185" s="211"/>
      <c r="AT1185" s="211"/>
      <c r="AU1185" s="211"/>
      <c r="AV1185" s="211"/>
      <c r="AW1185" s="211"/>
      <c r="AX1185" s="211"/>
      <c r="AY1185" s="211"/>
      <c r="AZ1185" s="211"/>
      <c r="BA1185" s="211"/>
      <c r="BB1185" s="211"/>
      <c r="BC1185" s="211"/>
      <c r="BD1185" s="211"/>
      <c r="BE1185" s="211"/>
      <c r="BF1185" s="211"/>
      <c r="BG1185" s="211"/>
      <c r="BH1185" s="211"/>
    </row>
    <row r="1186" spans="1:60" ht="12.75" outlineLevel="1">
      <c r="A1186" s="251">
        <v>129</v>
      </c>
      <c r="B1186" s="224" t="s">
        <v>782</v>
      </c>
      <c r="C1186" s="241" t="s">
        <v>783</v>
      </c>
      <c r="D1186" s="227" t="s">
        <v>161</v>
      </c>
      <c r="E1186" s="231">
        <v>44</v>
      </c>
      <c r="F1186" s="236"/>
      <c r="G1186" s="237">
        <f>ROUND(E1186*F1186,2)</f>
        <v>0</v>
      </c>
      <c r="H1186" s="238" t="s">
        <v>784</v>
      </c>
      <c r="I1186" s="254" t="s">
        <v>163</v>
      </c>
      <c r="J1186" s="211"/>
      <c r="K1186" s="211"/>
      <c r="L1186" s="211"/>
      <c r="M1186" s="211"/>
      <c r="N1186" s="211"/>
      <c r="O1186" s="211"/>
      <c r="P1186" s="211"/>
      <c r="Q1186" s="211"/>
      <c r="R1186" s="211"/>
      <c r="S1186" s="211"/>
      <c r="T1186" s="211"/>
      <c r="U1186" s="211"/>
      <c r="V1186" s="211"/>
      <c r="W1186" s="211"/>
      <c r="X1186" s="211"/>
      <c r="Y1186" s="211"/>
      <c r="Z1186" s="211"/>
      <c r="AA1186" s="211"/>
      <c r="AB1186" s="211"/>
      <c r="AC1186" s="211"/>
      <c r="AD1186" s="211"/>
      <c r="AE1186" s="211" t="s">
        <v>164</v>
      </c>
      <c r="AF1186" s="211"/>
      <c r="AG1186" s="211"/>
      <c r="AH1186" s="211"/>
      <c r="AI1186" s="211"/>
      <c r="AJ1186" s="211"/>
      <c r="AK1186" s="211"/>
      <c r="AL1186" s="211"/>
      <c r="AM1186" s="211">
        <v>21</v>
      </c>
      <c r="AN1186" s="211"/>
      <c r="AO1186" s="211"/>
      <c r="AP1186" s="211"/>
      <c r="AQ1186" s="211"/>
      <c r="AR1186" s="211"/>
      <c r="AS1186" s="211"/>
      <c r="AT1186" s="211"/>
      <c r="AU1186" s="211"/>
      <c r="AV1186" s="211"/>
      <c r="AW1186" s="211"/>
      <c r="AX1186" s="211"/>
      <c r="AY1186" s="211"/>
      <c r="AZ1186" s="211"/>
      <c r="BA1186" s="211"/>
      <c r="BB1186" s="211"/>
      <c r="BC1186" s="211"/>
      <c r="BD1186" s="211"/>
      <c r="BE1186" s="211"/>
      <c r="BF1186" s="211"/>
      <c r="BG1186" s="211"/>
      <c r="BH1186" s="211"/>
    </row>
    <row r="1187" spans="1:60" ht="12.75" outlineLevel="1">
      <c r="A1187" s="252"/>
      <c r="B1187" s="225"/>
      <c r="C1187" s="331" t="s">
        <v>785</v>
      </c>
      <c r="D1187" s="332"/>
      <c r="E1187" s="333"/>
      <c r="F1187" s="334"/>
      <c r="G1187" s="335"/>
      <c r="H1187" s="238"/>
      <c r="I1187" s="254"/>
      <c r="J1187" s="211"/>
      <c r="K1187" s="211"/>
      <c r="L1187" s="211"/>
      <c r="M1187" s="211"/>
      <c r="N1187" s="211"/>
      <c r="O1187" s="211"/>
      <c r="P1187" s="211"/>
      <c r="Q1187" s="211"/>
      <c r="R1187" s="211"/>
      <c r="S1187" s="211"/>
      <c r="T1187" s="211"/>
      <c r="U1187" s="211"/>
      <c r="V1187" s="211"/>
      <c r="W1187" s="211"/>
      <c r="X1187" s="211"/>
      <c r="Y1187" s="211"/>
      <c r="Z1187" s="211"/>
      <c r="AA1187" s="211"/>
      <c r="AB1187" s="211"/>
      <c r="AC1187" s="211"/>
      <c r="AD1187" s="211"/>
      <c r="AE1187" s="211"/>
      <c r="AF1187" s="211"/>
      <c r="AG1187" s="211"/>
      <c r="AH1187" s="211"/>
      <c r="AI1187" s="211"/>
      <c r="AJ1187" s="211"/>
      <c r="AK1187" s="211"/>
      <c r="AL1187" s="211"/>
      <c r="AM1187" s="211"/>
      <c r="AN1187" s="211"/>
      <c r="AO1187" s="211"/>
      <c r="AP1187" s="211"/>
      <c r="AQ1187" s="211"/>
      <c r="AR1187" s="211"/>
      <c r="AS1187" s="211"/>
      <c r="AT1187" s="211"/>
      <c r="AU1187" s="211"/>
      <c r="AV1187" s="211"/>
      <c r="AW1187" s="211"/>
      <c r="AX1187" s="211"/>
      <c r="AY1187" s="211"/>
      <c r="AZ1187" s="211"/>
      <c r="BA1187" s="216" t="str">
        <f>C1187</f>
        <v>včetně spojovacích prostředků.</v>
      </c>
      <c r="BB1187" s="211"/>
      <c r="BC1187" s="211"/>
      <c r="BD1187" s="211"/>
      <c r="BE1187" s="211"/>
      <c r="BF1187" s="211"/>
      <c r="BG1187" s="211"/>
      <c r="BH1187" s="211"/>
    </row>
    <row r="1188" spans="1:60" ht="12.75" outlineLevel="1">
      <c r="A1188" s="252"/>
      <c r="B1188" s="225"/>
      <c r="C1188" s="242" t="s">
        <v>165</v>
      </c>
      <c r="D1188" s="228"/>
      <c r="E1188" s="232"/>
      <c r="F1188" s="237"/>
      <c r="G1188" s="237"/>
      <c r="H1188" s="238"/>
      <c r="I1188" s="254"/>
      <c r="J1188" s="211"/>
      <c r="K1188" s="211"/>
      <c r="L1188" s="211"/>
      <c r="M1188" s="211"/>
      <c r="N1188" s="211"/>
      <c r="O1188" s="211"/>
      <c r="P1188" s="211"/>
      <c r="Q1188" s="211"/>
      <c r="R1188" s="211"/>
      <c r="S1188" s="211"/>
      <c r="T1188" s="211"/>
      <c r="U1188" s="211"/>
      <c r="V1188" s="211"/>
      <c r="W1188" s="211"/>
      <c r="X1188" s="211"/>
      <c r="Y1188" s="211"/>
      <c r="Z1188" s="211"/>
      <c r="AA1188" s="211"/>
      <c r="AB1188" s="211"/>
      <c r="AC1188" s="211"/>
      <c r="AD1188" s="211"/>
      <c r="AE1188" s="211"/>
      <c r="AF1188" s="211"/>
      <c r="AG1188" s="211"/>
      <c r="AH1188" s="211"/>
      <c r="AI1188" s="211"/>
      <c r="AJ1188" s="211"/>
      <c r="AK1188" s="211"/>
      <c r="AL1188" s="211"/>
      <c r="AM1188" s="211"/>
      <c r="AN1188" s="211"/>
      <c r="AO1188" s="211"/>
      <c r="AP1188" s="211"/>
      <c r="AQ1188" s="211"/>
      <c r="AR1188" s="211"/>
      <c r="AS1188" s="211"/>
      <c r="AT1188" s="211"/>
      <c r="AU1188" s="211"/>
      <c r="AV1188" s="211"/>
      <c r="AW1188" s="211"/>
      <c r="AX1188" s="211"/>
      <c r="AY1188" s="211"/>
      <c r="AZ1188" s="211"/>
      <c r="BA1188" s="211"/>
      <c r="BB1188" s="211"/>
      <c r="BC1188" s="211"/>
      <c r="BD1188" s="211"/>
      <c r="BE1188" s="211"/>
      <c r="BF1188" s="211"/>
      <c r="BG1188" s="211"/>
      <c r="BH1188" s="211"/>
    </row>
    <row r="1189" spans="1:60" ht="12.75" outlineLevel="1">
      <c r="A1189" s="252"/>
      <c r="B1189" s="225"/>
      <c r="C1189" s="242" t="s">
        <v>254</v>
      </c>
      <c r="D1189" s="228"/>
      <c r="E1189" s="232"/>
      <c r="F1189" s="237"/>
      <c r="G1189" s="237"/>
      <c r="H1189" s="238"/>
      <c r="I1189" s="254"/>
      <c r="J1189" s="211"/>
      <c r="K1189" s="211"/>
      <c r="L1189" s="211"/>
      <c r="M1189" s="211"/>
      <c r="N1189" s="211"/>
      <c r="O1189" s="211"/>
      <c r="P1189" s="211"/>
      <c r="Q1189" s="211"/>
      <c r="R1189" s="211"/>
      <c r="S1189" s="211"/>
      <c r="T1189" s="211"/>
      <c r="U1189" s="211"/>
      <c r="V1189" s="211"/>
      <c r="W1189" s="211"/>
      <c r="X1189" s="211"/>
      <c r="Y1189" s="211"/>
      <c r="Z1189" s="211"/>
      <c r="AA1189" s="211"/>
      <c r="AB1189" s="211"/>
      <c r="AC1189" s="211"/>
      <c r="AD1189" s="211"/>
      <c r="AE1189" s="211"/>
      <c r="AF1189" s="211"/>
      <c r="AG1189" s="211"/>
      <c r="AH1189" s="211"/>
      <c r="AI1189" s="211"/>
      <c r="AJ1189" s="211"/>
      <c r="AK1189" s="211"/>
      <c r="AL1189" s="211"/>
      <c r="AM1189" s="211"/>
      <c r="AN1189" s="211"/>
      <c r="AO1189" s="211"/>
      <c r="AP1189" s="211"/>
      <c r="AQ1189" s="211"/>
      <c r="AR1189" s="211"/>
      <c r="AS1189" s="211"/>
      <c r="AT1189" s="211"/>
      <c r="AU1189" s="211"/>
      <c r="AV1189" s="211"/>
      <c r="AW1189" s="211"/>
      <c r="AX1189" s="211"/>
      <c r="AY1189" s="211"/>
      <c r="AZ1189" s="211"/>
      <c r="BA1189" s="211"/>
      <c r="BB1189" s="211"/>
      <c r="BC1189" s="211"/>
      <c r="BD1189" s="211"/>
      <c r="BE1189" s="211"/>
      <c r="BF1189" s="211"/>
      <c r="BG1189" s="211"/>
      <c r="BH1189" s="211"/>
    </row>
    <row r="1190" spans="1:60" ht="12.75" outlineLevel="1">
      <c r="A1190" s="252"/>
      <c r="B1190" s="225"/>
      <c r="C1190" s="243" t="s">
        <v>167</v>
      </c>
      <c r="D1190" s="229"/>
      <c r="E1190" s="233"/>
      <c r="F1190" s="237"/>
      <c r="G1190" s="237"/>
      <c r="H1190" s="238"/>
      <c r="I1190" s="254"/>
      <c r="J1190" s="211"/>
      <c r="K1190" s="211"/>
      <c r="L1190" s="211"/>
      <c r="M1190" s="211"/>
      <c r="N1190" s="211"/>
      <c r="O1190" s="211"/>
      <c r="P1190" s="211"/>
      <c r="Q1190" s="211"/>
      <c r="R1190" s="211"/>
      <c r="S1190" s="211"/>
      <c r="T1190" s="211"/>
      <c r="U1190" s="211"/>
      <c r="V1190" s="211"/>
      <c r="W1190" s="211"/>
      <c r="X1190" s="211"/>
      <c r="Y1190" s="211"/>
      <c r="Z1190" s="211"/>
      <c r="AA1190" s="211"/>
      <c r="AB1190" s="211"/>
      <c r="AC1190" s="211"/>
      <c r="AD1190" s="211"/>
      <c r="AE1190" s="211"/>
      <c r="AF1190" s="211"/>
      <c r="AG1190" s="211"/>
      <c r="AH1190" s="211"/>
      <c r="AI1190" s="211"/>
      <c r="AJ1190" s="211"/>
      <c r="AK1190" s="211"/>
      <c r="AL1190" s="211"/>
      <c r="AM1190" s="211"/>
      <c r="AN1190" s="211"/>
      <c r="AO1190" s="211"/>
      <c r="AP1190" s="211"/>
      <c r="AQ1190" s="211"/>
      <c r="AR1190" s="211"/>
      <c r="AS1190" s="211"/>
      <c r="AT1190" s="211"/>
      <c r="AU1190" s="211"/>
      <c r="AV1190" s="211"/>
      <c r="AW1190" s="211"/>
      <c r="AX1190" s="211"/>
      <c r="AY1190" s="211"/>
      <c r="AZ1190" s="211"/>
      <c r="BA1190" s="211"/>
      <c r="BB1190" s="211"/>
      <c r="BC1190" s="211"/>
      <c r="BD1190" s="211"/>
      <c r="BE1190" s="211"/>
      <c r="BF1190" s="211"/>
      <c r="BG1190" s="211"/>
      <c r="BH1190" s="211"/>
    </row>
    <row r="1191" spans="1:60" ht="12.75" outlineLevel="1">
      <c r="A1191" s="252"/>
      <c r="B1191" s="225"/>
      <c r="C1191" s="242" t="s">
        <v>688</v>
      </c>
      <c r="D1191" s="228"/>
      <c r="E1191" s="232">
        <v>44</v>
      </c>
      <c r="F1191" s="237"/>
      <c r="G1191" s="237"/>
      <c r="H1191" s="238"/>
      <c r="I1191" s="254"/>
      <c r="J1191" s="211"/>
      <c r="K1191" s="211"/>
      <c r="L1191" s="211"/>
      <c r="M1191" s="211"/>
      <c r="N1191" s="211"/>
      <c r="O1191" s="211"/>
      <c r="P1191" s="211"/>
      <c r="Q1191" s="211"/>
      <c r="R1191" s="211"/>
      <c r="S1191" s="211"/>
      <c r="T1191" s="211"/>
      <c r="U1191" s="211"/>
      <c r="V1191" s="211"/>
      <c r="W1191" s="211"/>
      <c r="X1191" s="211"/>
      <c r="Y1191" s="211"/>
      <c r="Z1191" s="211"/>
      <c r="AA1191" s="211"/>
      <c r="AB1191" s="211"/>
      <c r="AC1191" s="211"/>
      <c r="AD1191" s="211"/>
      <c r="AE1191" s="211"/>
      <c r="AF1191" s="211"/>
      <c r="AG1191" s="211"/>
      <c r="AH1191" s="211"/>
      <c r="AI1191" s="211"/>
      <c r="AJ1191" s="211"/>
      <c r="AK1191" s="211"/>
      <c r="AL1191" s="211"/>
      <c r="AM1191" s="211"/>
      <c r="AN1191" s="211"/>
      <c r="AO1191" s="211"/>
      <c r="AP1191" s="211"/>
      <c r="AQ1191" s="211"/>
      <c r="AR1191" s="211"/>
      <c r="AS1191" s="211"/>
      <c r="AT1191" s="211"/>
      <c r="AU1191" s="211"/>
      <c r="AV1191" s="211"/>
      <c r="AW1191" s="211"/>
      <c r="AX1191" s="211"/>
      <c r="AY1191" s="211"/>
      <c r="AZ1191" s="211"/>
      <c r="BA1191" s="211"/>
      <c r="BB1191" s="211"/>
      <c r="BC1191" s="211"/>
      <c r="BD1191" s="211"/>
      <c r="BE1191" s="211"/>
      <c r="BF1191" s="211"/>
      <c r="BG1191" s="211"/>
      <c r="BH1191" s="211"/>
    </row>
    <row r="1192" spans="1:60" ht="12.75" outlineLevel="1">
      <c r="A1192" s="252"/>
      <c r="B1192" s="225"/>
      <c r="C1192" s="310"/>
      <c r="D1192" s="311"/>
      <c r="E1192" s="312"/>
      <c r="F1192" s="313"/>
      <c r="G1192" s="314"/>
      <c r="H1192" s="238"/>
      <c r="I1192" s="254"/>
      <c r="J1192" s="211"/>
      <c r="K1192" s="211"/>
      <c r="L1192" s="211"/>
      <c r="M1192" s="211"/>
      <c r="N1192" s="211"/>
      <c r="O1192" s="211"/>
      <c r="P1192" s="211"/>
      <c r="Q1192" s="211"/>
      <c r="R1192" s="211"/>
      <c r="S1192" s="211"/>
      <c r="T1192" s="211"/>
      <c r="U1192" s="211"/>
      <c r="V1192" s="211"/>
      <c r="W1192" s="211"/>
      <c r="X1192" s="211"/>
      <c r="Y1192" s="211"/>
      <c r="Z1192" s="211"/>
      <c r="AA1192" s="211"/>
      <c r="AB1192" s="211"/>
      <c r="AC1192" s="211"/>
      <c r="AD1192" s="211"/>
      <c r="AE1192" s="211"/>
      <c r="AF1192" s="211"/>
      <c r="AG1192" s="211"/>
      <c r="AH1192" s="211"/>
      <c r="AI1192" s="211"/>
      <c r="AJ1192" s="211"/>
      <c r="AK1192" s="211"/>
      <c r="AL1192" s="211"/>
      <c r="AM1192" s="211"/>
      <c r="AN1192" s="211"/>
      <c r="AO1192" s="211"/>
      <c r="AP1192" s="211"/>
      <c r="AQ1192" s="211"/>
      <c r="AR1192" s="211"/>
      <c r="AS1192" s="211"/>
      <c r="AT1192" s="211"/>
      <c r="AU1192" s="211"/>
      <c r="AV1192" s="211"/>
      <c r="AW1192" s="211"/>
      <c r="AX1192" s="211"/>
      <c r="AY1192" s="211"/>
      <c r="AZ1192" s="211"/>
      <c r="BA1192" s="211"/>
      <c r="BB1192" s="211"/>
      <c r="BC1192" s="211"/>
      <c r="BD1192" s="211"/>
      <c r="BE1192" s="211"/>
      <c r="BF1192" s="211"/>
      <c r="BG1192" s="211"/>
      <c r="BH1192" s="211"/>
    </row>
    <row r="1193" spans="1:60" ht="12.75" outlineLevel="1">
      <c r="A1193" s="252"/>
      <c r="B1193" s="304" t="s">
        <v>786</v>
      </c>
      <c r="C1193" s="305"/>
      <c r="D1193" s="306"/>
      <c r="E1193" s="307"/>
      <c r="F1193" s="308"/>
      <c r="G1193" s="309"/>
      <c r="H1193" s="238"/>
      <c r="I1193" s="254"/>
      <c r="J1193" s="211"/>
      <c r="K1193" s="211"/>
      <c r="L1193" s="211"/>
      <c r="M1193" s="211"/>
      <c r="N1193" s="211"/>
      <c r="O1193" s="211"/>
      <c r="P1193" s="211"/>
      <c r="Q1193" s="211"/>
      <c r="R1193" s="211"/>
      <c r="S1193" s="211"/>
      <c r="T1193" s="211"/>
      <c r="U1193" s="211"/>
      <c r="V1193" s="211"/>
      <c r="W1193" s="211"/>
      <c r="X1193" s="211"/>
      <c r="Y1193" s="211"/>
      <c r="Z1193" s="211"/>
      <c r="AA1193" s="211"/>
      <c r="AB1193" s="211"/>
      <c r="AC1193" s="211">
        <v>0</v>
      </c>
      <c r="AD1193" s="211"/>
      <c r="AE1193" s="211"/>
      <c r="AF1193" s="211"/>
      <c r="AG1193" s="211"/>
      <c r="AH1193" s="211"/>
      <c r="AI1193" s="211"/>
      <c r="AJ1193" s="211"/>
      <c r="AK1193" s="211"/>
      <c r="AL1193" s="211"/>
      <c r="AM1193" s="211"/>
      <c r="AN1193" s="211"/>
      <c r="AO1193" s="211"/>
      <c r="AP1193" s="211"/>
      <c r="AQ1193" s="211"/>
      <c r="AR1193" s="211"/>
      <c r="AS1193" s="211"/>
      <c r="AT1193" s="211"/>
      <c r="AU1193" s="211"/>
      <c r="AV1193" s="211"/>
      <c r="AW1193" s="211"/>
      <c r="AX1193" s="211"/>
      <c r="AY1193" s="211"/>
      <c r="AZ1193" s="211"/>
      <c r="BA1193" s="211"/>
      <c r="BB1193" s="211"/>
      <c r="BC1193" s="211"/>
      <c r="BD1193" s="211"/>
      <c r="BE1193" s="211"/>
      <c r="BF1193" s="211"/>
      <c r="BG1193" s="211"/>
      <c r="BH1193" s="211"/>
    </row>
    <row r="1194" spans="1:60" ht="12.75" outlineLevel="1">
      <c r="A1194" s="252"/>
      <c r="B1194" s="304" t="s">
        <v>787</v>
      </c>
      <c r="C1194" s="305"/>
      <c r="D1194" s="306"/>
      <c r="E1194" s="307"/>
      <c r="F1194" s="308"/>
      <c r="G1194" s="309"/>
      <c r="H1194" s="238"/>
      <c r="I1194" s="254"/>
      <c r="J1194" s="211"/>
      <c r="K1194" s="211"/>
      <c r="L1194" s="211"/>
      <c r="M1194" s="211"/>
      <c r="N1194" s="211"/>
      <c r="O1194" s="211"/>
      <c r="P1194" s="211"/>
      <c r="Q1194" s="211"/>
      <c r="R1194" s="211"/>
      <c r="S1194" s="211"/>
      <c r="T1194" s="211"/>
      <c r="U1194" s="211"/>
      <c r="V1194" s="211"/>
      <c r="W1194" s="211"/>
      <c r="X1194" s="211"/>
      <c r="Y1194" s="211"/>
      <c r="Z1194" s="211"/>
      <c r="AA1194" s="211"/>
      <c r="AB1194" s="211"/>
      <c r="AC1194" s="211">
        <v>1</v>
      </c>
      <c r="AD1194" s="211"/>
      <c r="AE1194" s="211"/>
      <c r="AF1194" s="211"/>
      <c r="AG1194" s="211"/>
      <c r="AH1194" s="211"/>
      <c r="AI1194" s="211"/>
      <c r="AJ1194" s="211"/>
      <c r="AK1194" s="211"/>
      <c r="AL1194" s="211"/>
      <c r="AM1194" s="211"/>
      <c r="AN1194" s="211"/>
      <c r="AO1194" s="211"/>
      <c r="AP1194" s="211"/>
      <c r="AQ1194" s="211"/>
      <c r="AR1194" s="211"/>
      <c r="AS1194" s="211"/>
      <c r="AT1194" s="211"/>
      <c r="AU1194" s="211"/>
      <c r="AV1194" s="211"/>
      <c r="AW1194" s="211"/>
      <c r="AX1194" s="211"/>
      <c r="AY1194" s="211"/>
      <c r="AZ1194" s="211"/>
      <c r="BA1194" s="211"/>
      <c r="BB1194" s="211"/>
      <c r="BC1194" s="211"/>
      <c r="BD1194" s="211"/>
      <c r="BE1194" s="211"/>
      <c r="BF1194" s="211"/>
      <c r="BG1194" s="211"/>
      <c r="BH1194" s="211"/>
    </row>
    <row r="1195" spans="1:60" ht="12.75" outlineLevel="1">
      <c r="A1195" s="251">
        <v>130</v>
      </c>
      <c r="B1195" s="224" t="s">
        <v>788</v>
      </c>
      <c r="C1195" s="241" t="s">
        <v>789</v>
      </c>
      <c r="D1195" s="227" t="s">
        <v>161</v>
      </c>
      <c r="E1195" s="231">
        <v>135.26</v>
      </c>
      <c r="F1195" s="236"/>
      <c r="G1195" s="237">
        <f>ROUND(E1195*F1195,2)</f>
        <v>0</v>
      </c>
      <c r="H1195" s="238" t="s">
        <v>784</v>
      </c>
      <c r="I1195" s="254" t="s">
        <v>163</v>
      </c>
      <c r="J1195" s="211"/>
      <c r="K1195" s="211"/>
      <c r="L1195" s="211"/>
      <c r="M1195" s="211"/>
      <c r="N1195" s="211"/>
      <c r="O1195" s="211"/>
      <c r="P1195" s="211"/>
      <c r="Q1195" s="211"/>
      <c r="R1195" s="211"/>
      <c r="S1195" s="211"/>
      <c r="T1195" s="211"/>
      <c r="U1195" s="211"/>
      <c r="V1195" s="211"/>
      <c r="W1195" s="211"/>
      <c r="X1195" s="211"/>
      <c r="Y1195" s="211"/>
      <c r="Z1195" s="211"/>
      <c r="AA1195" s="211"/>
      <c r="AB1195" s="211"/>
      <c r="AC1195" s="211"/>
      <c r="AD1195" s="211"/>
      <c r="AE1195" s="211" t="s">
        <v>164</v>
      </c>
      <c r="AF1195" s="211"/>
      <c r="AG1195" s="211"/>
      <c r="AH1195" s="211"/>
      <c r="AI1195" s="211"/>
      <c r="AJ1195" s="211"/>
      <c r="AK1195" s="211"/>
      <c r="AL1195" s="211"/>
      <c r="AM1195" s="211">
        <v>21</v>
      </c>
      <c r="AN1195" s="211"/>
      <c r="AO1195" s="211"/>
      <c r="AP1195" s="211"/>
      <c r="AQ1195" s="211"/>
      <c r="AR1195" s="211"/>
      <c r="AS1195" s="211"/>
      <c r="AT1195" s="211"/>
      <c r="AU1195" s="211"/>
      <c r="AV1195" s="211"/>
      <c r="AW1195" s="211"/>
      <c r="AX1195" s="211"/>
      <c r="AY1195" s="211"/>
      <c r="AZ1195" s="211"/>
      <c r="BA1195" s="211"/>
      <c r="BB1195" s="211"/>
      <c r="BC1195" s="211"/>
      <c r="BD1195" s="211"/>
      <c r="BE1195" s="211"/>
      <c r="BF1195" s="211"/>
      <c r="BG1195" s="211"/>
      <c r="BH1195" s="211"/>
    </row>
    <row r="1196" spans="1:60" ht="12.75" outlineLevel="1">
      <c r="A1196" s="252"/>
      <c r="B1196" s="225"/>
      <c r="C1196" s="331" t="s">
        <v>790</v>
      </c>
      <c r="D1196" s="332"/>
      <c r="E1196" s="333"/>
      <c r="F1196" s="334"/>
      <c r="G1196" s="335"/>
      <c r="H1196" s="238"/>
      <c r="I1196" s="254"/>
      <c r="J1196" s="211"/>
      <c r="K1196" s="211"/>
      <c r="L1196" s="211"/>
      <c r="M1196" s="211"/>
      <c r="N1196" s="211"/>
      <c r="O1196" s="211"/>
      <c r="P1196" s="211"/>
      <c r="Q1196" s="211"/>
      <c r="R1196" s="211"/>
      <c r="S1196" s="211"/>
      <c r="T1196" s="211"/>
      <c r="U1196" s="211"/>
      <c r="V1196" s="211"/>
      <c r="W1196" s="211"/>
      <c r="X1196" s="211"/>
      <c r="Y1196" s="211"/>
      <c r="Z1196" s="211"/>
      <c r="AA1196" s="211"/>
      <c r="AB1196" s="211"/>
      <c r="AC1196" s="211"/>
      <c r="AD1196" s="211"/>
      <c r="AE1196" s="211"/>
      <c r="AF1196" s="211"/>
      <c r="AG1196" s="211"/>
      <c r="AH1196" s="211"/>
      <c r="AI1196" s="211"/>
      <c r="AJ1196" s="211"/>
      <c r="AK1196" s="211"/>
      <c r="AL1196" s="211"/>
      <c r="AM1196" s="211"/>
      <c r="AN1196" s="211"/>
      <c r="AO1196" s="211"/>
      <c r="AP1196" s="211"/>
      <c r="AQ1196" s="211"/>
      <c r="AR1196" s="211"/>
      <c r="AS1196" s="211"/>
      <c r="AT1196" s="211"/>
      <c r="AU1196" s="211"/>
      <c r="AV1196" s="211"/>
      <c r="AW1196" s="211"/>
      <c r="AX1196" s="211"/>
      <c r="AY1196" s="211"/>
      <c r="AZ1196" s="211"/>
      <c r="BA1196" s="216" t="str">
        <f>C1196</f>
        <v>Dodávka a montáž fólie, spojovací pásky včetně spojovacích prostředků.</v>
      </c>
      <c r="BB1196" s="211"/>
      <c r="BC1196" s="211"/>
      <c r="BD1196" s="211"/>
      <c r="BE1196" s="211"/>
      <c r="BF1196" s="211"/>
      <c r="BG1196" s="211"/>
      <c r="BH1196" s="211"/>
    </row>
    <row r="1197" spans="1:60" ht="12.75" outlineLevel="1">
      <c r="A1197" s="252"/>
      <c r="B1197" s="225"/>
      <c r="C1197" s="242" t="s">
        <v>565</v>
      </c>
      <c r="D1197" s="228"/>
      <c r="E1197" s="232"/>
      <c r="F1197" s="237"/>
      <c r="G1197" s="237"/>
      <c r="H1197" s="238"/>
      <c r="I1197" s="254"/>
      <c r="J1197" s="211"/>
      <c r="K1197" s="211"/>
      <c r="L1197" s="211"/>
      <c r="M1197" s="211"/>
      <c r="N1197" s="211"/>
      <c r="O1197" s="211"/>
      <c r="P1197" s="211"/>
      <c r="Q1197" s="211"/>
      <c r="R1197" s="211"/>
      <c r="S1197" s="211"/>
      <c r="T1197" s="211"/>
      <c r="U1197" s="211"/>
      <c r="V1197" s="211"/>
      <c r="W1197" s="211"/>
      <c r="X1197" s="211"/>
      <c r="Y1197" s="211"/>
      <c r="Z1197" s="211"/>
      <c r="AA1197" s="211"/>
      <c r="AB1197" s="211"/>
      <c r="AC1197" s="211"/>
      <c r="AD1197" s="211"/>
      <c r="AE1197" s="211"/>
      <c r="AF1197" s="211"/>
      <c r="AG1197" s="211"/>
      <c r="AH1197" s="211"/>
      <c r="AI1197" s="211"/>
      <c r="AJ1197" s="211"/>
      <c r="AK1197" s="211"/>
      <c r="AL1197" s="211"/>
      <c r="AM1197" s="211"/>
      <c r="AN1197" s="211"/>
      <c r="AO1197" s="211"/>
      <c r="AP1197" s="211"/>
      <c r="AQ1197" s="211"/>
      <c r="AR1197" s="211"/>
      <c r="AS1197" s="211"/>
      <c r="AT1197" s="211"/>
      <c r="AU1197" s="211"/>
      <c r="AV1197" s="211"/>
      <c r="AW1197" s="211"/>
      <c r="AX1197" s="211"/>
      <c r="AY1197" s="211"/>
      <c r="AZ1197" s="211"/>
      <c r="BA1197" s="211"/>
      <c r="BB1197" s="211"/>
      <c r="BC1197" s="211"/>
      <c r="BD1197" s="211"/>
      <c r="BE1197" s="211"/>
      <c r="BF1197" s="211"/>
      <c r="BG1197" s="211"/>
      <c r="BH1197" s="211"/>
    </row>
    <row r="1198" spans="1:60" ht="12.75" outlineLevel="1">
      <c r="A1198" s="252"/>
      <c r="B1198" s="225"/>
      <c r="C1198" s="243" t="s">
        <v>167</v>
      </c>
      <c r="D1198" s="229"/>
      <c r="E1198" s="233"/>
      <c r="F1198" s="237"/>
      <c r="G1198" s="237"/>
      <c r="H1198" s="238"/>
      <c r="I1198" s="254"/>
      <c r="J1198" s="211"/>
      <c r="K1198" s="211"/>
      <c r="L1198" s="211"/>
      <c r="M1198" s="211"/>
      <c r="N1198" s="211"/>
      <c r="O1198" s="211"/>
      <c r="P1198" s="211"/>
      <c r="Q1198" s="211"/>
      <c r="R1198" s="211"/>
      <c r="S1198" s="211"/>
      <c r="T1198" s="211"/>
      <c r="U1198" s="211"/>
      <c r="V1198" s="211"/>
      <c r="W1198" s="211"/>
      <c r="X1198" s="211"/>
      <c r="Y1198" s="211"/>
      <c r="Z1198" s="211"/>
      <c r="AA1198" s="211"/>
      <c r="AB1198" s="211"/>
      <c r="AC1198" s="211"/>
      <c r="AD1198" s="211"/>
      <c r="AE1198" s="211"/>
      <c r="AF1198" s="211"/>
      <c r="AG1198" s="211"/>
      <c r="AH1198" s="211"/>
      <c r="AI1198" s="211"/>
      <c r="AJ1198" s="211"/>
      <c r="AK1198" s="211"/>
      <c r="AL1198" s="211"/>
      <c r="AM1198" s="211"/>
      <c r="AN1198" s="211"/>
      <c r="AO1198" s="211"/>
      <c r="AP1198" s="211"/>
      <c r="AQ1198" s="211"/>
      <c r="AR1198" s="211"/>
      <c r="AS1198" s="211"/>
      <c r="AT1198" s="211"/>
      <c r="AU1198" s="211"/>
      <c r="AV1198" s="211"/>
      <c r="AW1198" s="211"/>
      <c r="AX1198" s="211"/>
      <c r="AY1198" s="211"/>
      <c r="AZ1198" s="211"/>
      <c r="BA1198" s="211"/>
      <c r="BB1198" s="211"/>
      <c r="BC1198" s="211"/>
      <c r="BD1198" s="211"/>
      <c r="BE1198" s="211"/>
      <c r="BF1198" s="211"/>
      <c r="BG1198" s="211"/>
      <c r="BH1198" s="211"/>
    </row>
    <row r="1199" spans="1:60" ht="12.75" outlineLevel="1">
      <c r="A1199" s="252"/>
      <c r="B1199" s="225"/>
      <c r="C1199" s="242" t="s">
        <v>566</v>
      </c>
      <c r="D1199" s="228"/>
      <c r="E1199" s="232">
        <v>135.26</v>
      </c>
      <c r="F1199" s="237"/>
      <c r="G1199" s="237"/>
      <c r="H1199" s="238"/>
      <c r="I1199" s="254"/>
      <c r="J1199" s="211"/>
      <c r="K1199" s="211"/>
      <c r="L1199" s="211"/>
      <c r="M1199" s="211"/>
      <c r="N1199" s="211"/>
      <c r="O1199" s="211"/>
      <c r="P1199" s="211"/>
      <c r="Q1199" s="211"/>
      <c r="R1199" s="211"/>
      <c r="S1199" s="211"/>
      <c r="T1199" s="211"/>
      <c r="U1199" s="211"/>
      <c r="V1199" s="211"/>
      <c r="W1199" s="211"/>
      <c r="X1199" s="211"/>
      <c r="Y1199" s="211"/>
      <c r="Z1199" s="211"/>
      <c r="AA1199" s="211"/>
      <c r="AB1199" s="211"/>
      <c r="AC1199" s="211"/>
      <c r="AD1199" s="211"/>
      <c r="AE1199" s="211"/>
      <c r="AF1199" s="211"/>
      <c r="AG1199" s="211"/>
      <c r="AH1199" s="211"/>
      <c r="AI1199" s="211"/>
      <c r="AJ1199" s="211"/>
      <c r="AK1199" s="211"/>
      <c r="AL1199" s="211"/>
      <c r="AM1199" s="211"/>
      <c r="AN1199" s="211"/>
      <c r="AO1199" s="211"/>
      <c r="AP1199" s="211"/>
      <c r="AQ1199" s="211"/>
      <c r="AR1199" s="211"/>
      <c r="AS1199" s="211"/>
      <c r="AT1199" s="211"/>
      <c r="AU1199" s="211"/>
      <c r="AV1199" s="211"/>
      <c r="AW1199" s="211"/>
      <c r="AX1199" s="211"/>
      <c r="AY1199" s="211"/>
      <c r="AZ1199" s="211"/>
      <c r="BA1199" s="211"/>
      <c r="BB1199" s="211"/>
      <c r="BC1199" s="211"/>
      <c r="BD1199" s="211"/>
      <c r="BE1199" s="211"/>
      <c r="BF1199" s="211"/>
      <c r="BG1199" s="211"/>
      <c r="BH1199" s="211"/>
    </row>
    <row r="1200" spans="1:60" ht="12.75" outlineLevel="1">
      <c r="A1200" s="252"/>
      <c r="B1200" s="225"/>
      <c r="C1200" s="310"/>
      <c r="D1200" s="311"/>
      <c r="E1200" s="312"/>
      <c r="F1200" s="313"/>
      <c r="G1200" s="314"/>
      <c r="H1200" s="238"/>
      <c r="I1200" s="254"/>
      <c r="J1200" s="211"/>
      <c r="K1200" s="211"/>
      <c r="L1200" s="211"/>
      <c r="M1200" s="211"/>
      <c r="N1200" s="211"/>
      <c r="O1200" s="211"/>
      <c r="P1200" s="211"/>
      <c r="Q1200" s="211"/>
      <c r="R1200" s="211"/>
      <c r="S1200" s="211"/>
      <c r="T1200" s="211"/>
      <c r="U1200" s="211"/>
      <c r="V1200" s="211"/>
      <c r="W1200" s="211"/>
      <c r="X1200" s="211"/>
      <c r="Y1200" s="211"/>
      <c r="Z1200" s="211"/>
      <c r="AA1200" s="211"/>
      <c r="AB1200" s="211"/>
      <c r="AC1200" s="211"/>
      <c r="AD1200" s="211"/>
      <c r="AE1200" s="211"/>
      <c r="AF1200" s="211"/>
      <c r="AG1200" s="211"/>
      <c r="AH1200" s="211"/>
      <c r="AI1200" s="211"/>
      <c r="AJ1200" s="211"/>
      <c r="AK1200" s="211"/>
      <c r="AL1200" s="211"/>
      <c r="AM1200" s="211"/>
      <c r="AN1200" s="211"/>
      <c r="AO1200" s="211"/>
      <c r="AP1200" s="211"/>
      <c r="AQ1200" s="211"/>
      <c r="AR1200" s="211"/>
      <c r="AS1200" s="211"/>
      <c r="AT1200" s="211"/>
      <c r="AU1200" s="211"/>
      <c r="AV1200" s="211"/>
      <c r="AW1200" s="211"/>
      <c r="AX1200" s="211"/>
      <c r="AY1200" s="211"/>
      <c r="AZ1200" s="211"/>
      <c r="BA1200" s="211"/>
      <c r="BB1200" s="211"/>
      <c r="BC1200" s="211"/>
      <c r="BD1200" s="211"/>
      <c r="BE1200" s="211"/>
      <c r="BF1200" s="211"/>
      <c r="BG1200" s="211"/>
      <c r="BH1200" s="211"/>
    </row>
    <row r="1201" spans="1:60" ht="12.75" outlineLevel="1">
      <c r="A1201" s="252"/>
      <c r="B1201" s="304" t="s">
        <v>791</v>
      </c>
      <c r="C1201" s="305"/>
      <c r="D1201" s="306"/>
      <c r="E1201" s="307"/>
      <c r="F1201" s="308"/>
      <c r="G1201" s="309"/>
      <c r="H1201" s="238"/>
      <c r="I1201" s="254"/>
      <c r="J1201" s="211"/>
      <c r="K1201" s="211"/>
      <c r="L1201" s="211"/>
      <c r="M1201" s="211"/>
      <c r="N1201" s="211"/>
      <c r="O1201" s="211"/>
      <c r="P1201" s="211"/>
      <c r="Q1201" s="211"/>
      <c r="R1201" s="211"/>
      <c r="S1201" s="211"/>
      <c r="T1201" s="211"/>
      <c r="U1201" s="211"/>
      <c r="V1201" s="211"/>
      <c r="W1201" s="211"/>
      <c r="X1201" s="211"/>
      <c r="Y1201" s="211"/>
      <c r="Z1201" s="211"/>
      <c r="AA1201" s="211"/>
      <c r="AB1201" s="211"/>
      <c r="AC1201" s="211">
        <v>0</v>
      </c>
      <c r="AD1201" s="211"/>
      <c r="AE1201" s="211"/>
      <c r="AF1201" s="211"/>
      <c r="AG1201" s="211"/>
      <c r="AH1201" s="211"/>
      <c r="AI1201" s="211"/>
      <c r="AJ1201" s="211"/>
      <c r="AK1201" s="211"/>
      <c r="AL1201" s="211"/>
      <c r="AM1201" s="211"/>
      <c r="AN1201" s="211"/>
      <c r="AO1201" s="211"/>
      <c r="AP1201" s="211"/>
      <c r="AQ1201" s="211"/>
      <c r="AR1201" s="211"/>
      <c r="AS1201" s="211"/>
      <c r="AT1201" s="211"/>
      <c r="AU1201" s="211"/>
      <c r="AV1201" s="211"/>
      <c r="AW1201" s="211"/>
      <c r="AX1201" s="211"/>
      <c r="AY1201" s="211"/>
      <c r="AZ1201" s="211"/>
      <c r="BA1201" s="211"/>
      <c r="BB1201" s="211"/>
      <c r="BC1201" s="211"/>
      <c r="BD1201" s="211"/>
      <c r="BE1201" s="211"/>
      <c r="BF1201" s="211"/>
      <c r="BG1201" s="211"/>
      <c r="BH1201" s="211"/>
    </row>
    <row r="1202" spans="1:60" ht="12.75" outlineLevel="1">
      <c r="A1202" s="252"/>
      <c r="B1202" s="304" t="s">
        <v>792</v>
      </c>
      <c r="C1202" s="305"/>
      <c r="D1202" s="306"/>
      <c r="E1202" s="307"/>
      <c r="F1202" s="308"/>
      <c r="G1202" s="309"/>
      <c r="H1202" s="238"/>
      <c r="I1202" s="254"/>
      <c r="J1202" s="211"/>
      <c r="K1202" s="211"/>
      <c r="L1202" s="211"/>
      <c r="M1202" s="211"/>
      <c r="N1202" s="211"/>
      <c r="O1202" s="211"/>
      <c r="P1202" s="211"/>
      <c r="Q1202" s="211"/>
      <c r="R1202" s="211"/>
      <c r="S1202" s="211"/>
      <c r="T1202" s="211"/>
      <c r="U1202" s="211"/>
      <c r="V1202" s="211"/>
      <c r="W1202" s="211"/>
      <c r="X1202" s="211"/>
      <c r="Y1202" s="211"/>
      <c r="Z1202" s="211"/>
      <c r="AA1202" s="211"/>
      <c r="AB1202" s="211"/>
      <c r="AC1202" s="211"/>
      <c r="AD1202" s="211"/>
      <c r="AE1202" s="211" t="s">
        <v>179</v>
      </c>
      <c r="AF1202" s="211"/>
      <c r="AG1202" s="211"/>
      <c r="AH1202" s="211"/>
      <c r="AI1202" s="211"/>
      <c r="AJ1202" s="211"/>
      <c r="AK1202" s="211"/>
      <c r="AL1202" s="211"/>
      <c r="AM1202" s="211"/>
      <c r="AN1202" s="211"/>
      <c r="AO1202" s="211"/>
      <c r="AP1202" s="211"/>
      <c r="AQ1202" s="211"/>
      <c r="AR1202" s="211"/>
      <c r="AS1202" s="211"/>
      <c r="AT1202" s="211"/>
      <c r="AU1202" s="211"/>
      <c r="AV1202" s="211"/>
      <c r="AW1202" s="211"/>
      <c r="AX1202" s="211"/>
      <c r="AY1202" s="211"/>
      <c r="AZ1202" s="211"/>
      <c r="BA1202" s="211"/>
      <c r="BB1202" s="211"/>
      <c r="BC1202" s="211"/>
      <c r="BD1202" s="211"/>
      <c r="BE1202" s="211"/>
      <c r="BF1202" s="211"/>
      <c r="BG1202" s="211"/>
      <c r="BH1202" s="211"/>
    </row>
    <row r="1203" spans="1:60" ht="12.75" outlineLevel="1">
      <c r="A1203" s="251">
        <v>131</v>
      </c>
      <c r="B1203" s="224" t="s">
        <v>793</v>
      </c>
      <c r="C1203" s="241" t="s">
        <v>794</v>
      </c>
      <c r="D1203" s="227" t="s">
        <v>161</v>
      </c>
      <c r="E1203" s="231">
        <v>135.26</v>
      </c>
      <c r="F1203" s="236"/>
      <c r="G1203" s="237">
        <f>ROUND(E1203*F1203,2)</f>
        <v>0</v>
      </c>
      <c r="H1203" s="238" t="s">
        <v>615</v>
      </c>
      <c r="I1203" s="254" t="s">
        <v>163</v>
      </c>
      <c r="J1203" s="211"/>
      <c r="K1203" s="211"/>
      <c r="L1203" s="211"/>
      <c r="M1203" s="211"/>
      <c r="N1203" s="211"/>
      <c r="O1203" s="211"/>
      <c r="P1203" s="211"/>
      <c r="Q1203" s="211"/>
      <c r="R1203" s="211"/>
      <c r="S1203" s="211"/>
      <c r="T1203" s="211"/>
      <c r="U1203" s="211"/>
      <c r="V1203" s="211"/>
      <c r="W1203" s="211"/>
      <c r="X1203" s="211"/>
      <c r="Y1203" s="211"/>
      <c r="Z1203" s="211"/>
      <c r="AA1203" s="211"/>
      <c r="AB1203" s="211"/>
      <c r="AC1203" s="211"/>
      <c r="AD1203" s="211"/>
      <c r="AE1203" s="211" t="s">
        <v>164</v>
      </c>
      <c r="AF1203" s="211"/>
      <c r="AG1203" s="211"/>
      <c r="AH1203" s="211"/>
      <c r="AI1203" s="211"/>
      <c r="AJ1203" s="211"/>
      <c r="AK1203" s="211"/>
      <c r="AL1203" s="211"/>
      <c r="AM1203" s="211">
        <v>21</v>
      </c>
      <c r="AN1203" s="211"/>
      <c r="AO1203" s="211"/>
      <c r="AP1203" s="211"/>
      <c r="AQ1203" s="211"/>
      <c r="AR1203" s="211"/>
      <c r="AS1203" s="211"/>
      <c r="AT1203" s="211"/>
      <c r="AU1203" s="211"/>
      <c r="AV1203" s="211"/>
      <c r="AW1203" s="211"/>
      <c r="AX1203" s="211"/>
      <c r="AY1203" s="211"/>
      <c r="AZ1203" s="211"/>
      <c r="BA1203" s="211"/>
      <c r="BB1203" s="211"/>
      <c r="BC1203" s="211"/>
      <c r="BD1203" s="211"/>
      <c r="BE1203" s="211"/>
      <c r="BF1203" s="211"/>
      <c r="BG1203" s="211"/>
      <c r="BH1203" s="211"/>
    </row>
    <row r="1204" spans="1:60" ht="12.75" outlineLevel="1">
      <c r="A1204" s="252"/>
      <c r="B1204" s="225"/>
      <c r="C1204" s="242" t="s">
        <v>565</v>
      </c>
      <c r="D1204" s="228"/>
      <c r="E1204" s="232"/>
      <c r="F1204" s="237"/>
      <c r="G1204" s="237"/>
      <c r="H1204" s="238"/>
      <c r="I1204" s="254"/>
      <c r="J1204" s="211"/>
      <c r="K1204" s="211"/>
      <c r="L1204" s="211"/>
      <c r="M1204" s="211"/>
      <c r="N1204" s="211"/>
      <c r="O1204" s="211"/>
      <c r="P1204" s="211"/>
      <c r="Q1204" s="211"/>
      <c r="R1204" s="211"/>
      <c r="S1204" s="211"/>
      <c r="T1204" s="211"/>
      <c r="U1204" s="211"/>
      <c r="V1204" s="211"/>
      <c r="W1204" s="211"/>
      <c r="X1204" s="211"/>
      <c r="Y1204" s="211"/>
      <c r="Z1204" s="211"/>
      <c r="AA1204" s="211"/>
      <c r="AB1204" s="211"/>
      <c r="AC1204" s="211"/>
      <c r="AD1204" s="211"/>
      <c r="AE1204" s="211"/>
      <c r="AF1204" s="211"/>
      <c r="AG1204" s="211"/>
      <c r="AH1204" s="211"/>
      <c r="AI1204" s="211"/>
      <c r="AJ1204" s="211"/>
      <c r="AK1204" s="211"/>
      <c r="AL1204" s="211"/>
      <c r="AM1204" s="211"/>
      <c r="AN1204" s="211"/>
      <c r="AO1204" s="211"/>
      <c r="AP1204" s="211"/>
      <c r="AQ1204" s="211"/>
      <c r="AR1204" s="211"/>
      <c r="AS1204" s="211"/>
      <c r="AT1204" s="211"/>
      <c r="AU1204" s="211"/>
      <c r="AV1204" s="211"/>
      <c r="AW1204" s="211"/>
      <c r="AX1204" s="211"/>
      <c r="AY1204" s="211"/>
      <c r="AZ1204" s="211"/>
      <c r="BA1204" s="211"/>
      <c r="BB1204" s="211"/>
      <c r="BC1204" s="211"/>
      <c r="BD1204" s="211"/>
      <c r="BE1204" s="211"/>
      <c r="BF1204" s="211"/>
      <c r="BG1204" s="211"/>
      <c r="BH1204" s="211"/>
    </row>
    <row r="1205" spans="1:60" ht="12.75" outlineLevel="1">
      <c r="A1205" s="252"/>
      <c r="B1205" s="225"/>
      <c r="C1205" s="243" t="s">
        <v>167</v>
      </c>
      <c r="D1205" s="229"/>
      <c r="E1205" s="233"/>
      <c r="F1205" s="237"/>
      <c r="G1205" s="237"/>
      <c r="H1205" s="238"/>
      <c r="I1205" s="254"/>
      <c r="J1205" s="211"/>
      <c r="K1205" s="211"/>
      <c r="L1205" s="211"/>
      <c r="M1205" s="211"/>
      <c r="N1205" s="211"/>
      <c r="O1205" s="211"/>
      <c r="P1205" s="211"/>
      <c r="Q1205" s="211"/>
      <c r="R1205" s="211"/>
      <c r="S1205" s="211"/>
      <c r="T1205" s="211"/>
      <c r="U1205" s="211"/>
      <c r="V1205" s="211"/>
      <c r="W1205" s="211"/>
      <c r="X1205" s="211"/>
      <c r="Y1205" s="211"/>
      <c r="Z1205" s="211"/>
      <c r="AA1205" s="211"/>
      <c r="AB1205" s="211"/>
      <c r="AC1205" s="211"/>
      <c r="AD1205" s="211"/>
      <c r="AE1205" s="211"/>
      <c r="AF1205" s="211"/>
      <c r="AG1205" s="211"/>
      <c r="AH1205" s="211"/>
      <c r="AI1205" s="211"/>
      <c r="AJ1205" s="211"/>
      <c r="AK1205" s="211"/>
      <c r="AL1205" s="211"/>
      <c r="AM1205" s="211"/>
      <c r="AN1205" s="211"/>
      <c r="AO1205" s="211"/>
      <c r="AP1205" s="211"/>
      <c r="AQ1205" s="211"/>
      <c r="AR1205" s="211"/>
      <c r="AS1205" s="211"/>
      <c r="AT1205" s="211"/>
      <c r="AU1205" s="211"/>
      <c r="AV1205" s="211"/>
      <c r="AW1205" s="211"/>
      <c r="AX1205" s="211"/>
      <c r="AY1205" s="211"/>
      <c r="AZ1205" s="211"/>
      <c r="BA1205" s="211"/>
      <c r="BB1205" s="211"/>
      <c r="BC1205" s="211"/>
      <c r="BD1205" s="211"/>
      <c r="BE1205" s="211"/>
      <c r="BF1205" s="211"/>
      <c r="BG1205" s="211"/>
      <c r="BH1205" s="211"/>
    </row>
    <row r="1206" spans="1:60" ht="12.75" outlineLevel="1">
      <c r="A1206" s="252"/>
      <c r="B1206" s="225"/>
      <c r="C1206" s="242" t="s">
        <v>566</v>
      </c>
      <c r="D1206" s="228"/>
      <c r="E1206" s="232">
        <v>135.26</v>
      </c>
      <c r="F1206" s="237"/>
      <c r="G1206" s="237"/>
      <c r="H1206" s="238"/>
      <c r="I1206" s="254"/>
      <c r="J1206" s="211"/>
      <c r="K1206" s="211"/>
      <c r="L1206" s="211"/>
      <c r="M1206" s="211"/>
      <c r="N1206" s="211"/>
      <c r="O1206" s="211"/>
      <c r="P1206" s="211"/>
      <c r="Q1206" s="211"/>
      <c r="R1206" s="211"/>
      <c r="S1206" s="211"/>
      <c r="T1206" s="211"/>
      <c r="U1206" s="211"/>
      <c r="V1206" s="211"/>
      <c r="W1206" s="211"/>
      <c r="X1206" s="211"/>
      <c r="Y1206" s="211"/>
      <c r="Z1206" s="211"/>
      <c r="AA1206" s="211"/>
      <c r="AB1206" s="211"/>
      <c r="AC1206" s="211"/>
      <c r="AD1206" s="211"/>
      <c r="AE1206" s="211"/>
      <c r="AF1206" s="211"/>
      <c r="AG1206" s="211"/>
      <c r="AH1206" s="211"/>
      <c r="AI1206" s="211"/>
      <c r="AJ1206" s="211"/>
      <c r="AK1206" s="211"/>
      <c r="AL1206" s="211"/>
      <c r="AM1206" s="211"/>
      <c r="AN1206" s="211"/>
      <c r="AO1206" s="211"/>
      <c r="AP1206" s="211"/>
      <c r="AQ1206" s="211"/>
      <c r="AR1206" s="211"/>
      <c r="AS1206" s="211"/>
      <c r="AT1206" s="211"/>
      <c r="AU1206" s="211"/>
      <c r="AV1206" s="211"/>
      <c r="AW1206" s="211"/>
      <c r="AX1206" s="211"/>
      <c r="AY1206" s="211"/>
      <c r="AZ1206" s="211"/>
      <c r="BA1206" s="211"/>
      <c r="BB1206" s="211"/>
      <c r="BC1206" s="211"/>
      <c r="BD1206" s="211"/>
      <c r="BE1206" s="211"/>
      <c r="BF1206" s="211"/>
      <c r="BG1206" s="211"/>
      <c r="BH1206" s="211"/>
    </row>
    <row r="1207" spans="1:60" ht="12.75" outlineLevel="1">
      <c r="A1207" s="252"/>
      <c r="B1207" s="225"/>
      <c r="C1207" s="310"/>
      <c r="D1207" s="311"/>
      <c r="E1207" s="312"/>
      <c r="F1207" s="313"/>
      <c r="G1207" s="314"/>
      <c r="H1207" s="238"/>
      <c r="I1207" s="254"/>
      <c r="J1207" s="211"/>
      <c r="K1207" s="211"/>
      <c r="L1207" s="211"/>
      <c r="M1207" s="211"/>
      <c r="N1207" s="211"/>
      <c r="O1207" s="211"/>
      <c r="P1207" s="211"/>
      <c r="Q1207" s="211"/>
      <c r="R1207" s="211"/>
      <c r="S1207" s="211"/>
      <c r="T1207" s="211"/>
      <c r="U1207" s="211"/>
      <c r="V1207" s="211"/>
      <c r="W1207" s="211"/>
      <c r="X1207" s="211"/>
      <c r="Y1207" s="211"/>
      <c r="Z1207" s="211"/>
      <c r="AA1207" s="211"/>
      <c r="AB1207" s="211"/>
      <c r="AC1207" s="211"/>
      <c r="AD1207" s="211"/>
      <c r="AE1207" s="211"/>
      <c r="AF1207" s="211"/>
      <c r="AG1207" s="211"/>
      <c r="AH1207" s="211"/>
      <c r="AI1207" s="211"/>
      <c r="AJ1207" s="211"/>
      <c r="AK1207" s="211"/>
      <c r="AL1207" s="211"/>
      <c r="AM1207" s="211"/>
      <c r="AN1207" s="211"/>
      <c r="AO1207" s="211"/>
      <c r="AP1207" s="211"/>
      <c r="AQ1207" s="211"/>
      <c r="AR1207" s="211"/>
      <c r="AS1207" s="211"/>
      <c r="AT1207" s="211"/>
      <c r="AU1207" s="211"/>
      <c r="AV1207" s="211"/>
      <c r="AW1207" s="211"/>
      <c r="AX1207" s="211"/>
      <c r="AY1207" s="211"/>
      <c r="AZ1207" s="211"/>
      <c r="BA1207" s="211"/>
      <c r="BB1207" s="211"/>
      <c r="BC1207" s="211"/>
      <c r="BD1207" s="211"/>
      <c r="BE1207" s="211"/>
      <c r="BF1207" s="211"/>
      <c r="BG1207" s="211"/>
      <c r="BH1207" s="211"/>
    </row>
    <row r="1208" spans="1:60" ht="22.5" outlineLevel="1">
      <c r="A1208" s="251">
        <v>132</v>
      </c>
      <c r="B1208" s="224" t="s">
        <v>795</v>
      </c>
      <c r="C1208" s="241" t="s">
        <v>796</v>
      </c>
      <c r="D1208" s="227" t="s">
        <v>161</v>
      </c>
      <c r="E1208" s="231">
        <v>50.6</v>
      </c>
      <c r="F1208" s="236"/>
      <c r="G1208" s="237">
        <f>ROUND(E1208*F1208,2)</f>
        <v>0</v>
      </c>
      <c r="H1208" s="238" t="s">
        <v>214</v>
      </c>
      <c r="I1208" s="254" t="s">
        <v>163</v>
      </c>
      <c r="J1208" s="211"/>
      <c r="K1208" s="211"/>
      <c r="L1208" s="211"/>
      <c r="M1208" s="211"/>
      <c r="N1208" s="211"/>
      <c r="O1208" s="211"/>
      <c r="P1208" s="211"/>
      <c r="Q1208" s="211"/>
      <c r="R1208" s="211"/>
      <c r="S1208" s="211"/>
      <c r="T1208" s="211"/>
      <c r="U1208" s="211"/>
      <c r="V1208" s="211"/>
      <c r="W1208" s="211"/>
      <c r="X1208" s="211"/>
      <c r="Y1208" s="211"/>
      <c r="Z1208" s="211"/>
      <c r="AA1208" s="211"/>
      <c r="AB1208" s="211"/>
      <c r="AC1208" s="211"/>
      <c r="AD1208" s="211"/>
      <c r="AE1208" s="211" t="s">
        <v>164</v>
      </c>
      <c r="AF1208" s="211"/>
      <c r="AG1208" s="211"/>
      <c r="AH1208" s="211"/>
      <c r="AI1208" s="211"/>
      <c r="AJ1208" s="211"/>
      <c r="AK1208" s="211"/>
      <c r="AL1208" s="211"/>
      <c r="AM1208" s="211">
        <v>21</v>
      </c>
      <c r="AN1208" s="211"/>
      <c r="AO1208" s="211"/>
      <c r="AP1208" s="211"/>
      <c r="AQ1208" s="211"/>
      <c r="AR1208" s="211"/>
      <c r="AS1208" s="211"/>
      <c r="AT1208" s="211"/>
      <c r="AU1208" s="211"/>
      <c r="AV1208" s="211"/>
      <c r="AW1208" s="211"/>
      <c r="AX1208" s="211"/>
      <c r="AY1208" s="211"/>
      <c r="AZ1208" s="211"/>
      <c r="BA1208" s="211"/>
      <c r="BB1208" s="211"/>
      <c r="BC1208" s="211"/>
      <c r="BD1208" s="211"/>
      <c r="BE1208" s="211"/>
      <c r="BF1208" s="211"/>
      <c r="BG1208" s="211"/>
      <c r="BH1208" s="211"/>
    </row>
    <row r="1209" spans="1:60" ht="12.75" outlineLevel="1">
      <c r="A1209" s="252"/>
      <c r="B1209" s="225"/>
      <c r="C1209" s="242" t="s">
        <v>165</v>
      </c>
      <c r="D1209" s="228"/>
      <c r="E1209" s="232"/>
      <c r="F1209" s="237"/>
      <c r="G1209" s="237"/>
      <c r="H1209" s="238"/>
      <c r="I1209" s="254"/>
      <c r="J1209" s="211"/>
      <c r="K1209" s="211"/>
      <c r="L1209" s="211"/>
      <c r="M1209" s="211"/>
      <c r="N1209" s="211"/>
      <c r="O1209" s="211"/>
      <c r="P1209" s="211"/>
      <c r="Q1209" s="211"/>
      <c r="R1209" s="211"/>
      <c r="S1209" s="211"/>
      <c r="T1209" s="211"/>
      <c r="U1209" s="211"/>
      <c r="V1209" s="211"/>
      <c r="W1209" s="211"/>
      <c r="X1209" s="211"/>
      <c r="Y1209" s="211"/>
      <c r="Z1209" s="211"/>
      <c r="AA1209" s="211"/>
      <c r="AB1209" s="211"/>
      <c r="AC1209" s="211"/>
      <c r="AD1209" s="211"/>
      <c r="AE1209" s="211"/>
      <c r="AF1209" s="211"/>
      <c r="AG1209" s="211"/>
      <c r="AH1209" s="211"/>
      <c r="AI1209" s="211"/>
      <c r="AJ1209" s="211"/>
      <c r="AK1209" s="211"/>
      <c r="AL1209" s="211"/>
      <c r="AM1209" s="211"/>
      <c r="AN1209" s="211"/>
      <c r="AO1209" s="211"/>
      <c r="AP1209" s="211"/>
      <c r="AQ1209" s="211"/>
      <c r="AR1209" s="211"/>
      <c r="AS1209" s="211"/>
      <c r="AT1209" s="211"/>
      <c r="AU1209" s="211"/>
      <c r="AV1209" s="211"/>
      <c r="AW1209" s="211"/>
      <c r="AX1209" s="211"/>
      <c r="AY1209" s="211"/>
      <c r="AZ1209" s="211"/>
      <c r="BA1209" s="211"/>
      <c r="BB1209" s="211"/>
      <c r="BC1209" s="211"/>
      <c r="BD1209" s="211"/>
      <c r="BE1209" s="211"/>
      <c r="BF1209" s="211"/>
      <c r="BG1209" s="211"/>
      <c r="BH1209" s="211"/>
    </row>
    <row r="1210" spans="1:60" ht="12.75" outlineLevel="1">
      <c r="A1210" s="252"/>
      <c r="B1210" s="225"/>
      <c r="C1210" s="242" t="s">
        <v>254</v>
      </c>
      <c r="D1210" s="228"/>
      <c r="E1210" s="232"/>
      <c r="F1210" s="237"/>
      <c r="G1210" s="237"/>
      <c r="H1210" s="238"/>
      <c r="I1210" s="254"/>
      <c r="J1210" s="211"/>
      <c r="K1210" s="211"/>
      <c r="L1210" s="211"/>
      <c r="M1210" s="211"/>
      <c r="N1210" s="211"/>
      <c r="O1210" s="211"/>
      <c r="P1210" s="211"/>
      <c r="Q1210" s="211"/>
      <c r="R1210" s="211"/>
      <c r="S1210" s="211"/>
      <c r="T1210" s="211"/>
      <c r="U1210" s="211"/>
      <c r="V1210" s="211"/>
      <c r="W1210" s="211"/>
      <c r="X1210" s="211"/>
      <c r="Y1210" s="211"/>
      <c r="Z1210" s="211"/>
      <c r="AA1210" s="211"/>
      <c r="AB1210" s="211"/>
      <c r="AC1210" s="211"/>
      <c r="AD1210" s="211"/>
      <c r="AE1210" s="211"/>
      <c r="AF1210" s="211"/>
      <c r="AG1210" s="211"/>
      <c r="AH1210" s="211"/>
      <c r="AI1210" s="211"/>
      <c r="AJ1210" s="211"/>
      <c r="AK1210" s="211"/>
      <c r="AL1210" s="211"/>
      <c r="AM1210" s="211"/>
      <c r="AN1210" s="211"/>
      <c r="AO1210" s="211"/>
      <c r="AP1210" s="211"/>
      <c r="AQ1210" s="211"/>
      <c r="AR1210" s="211"/>
      <c r="AS1210" s="211"/>
      <c r="AT1210" s="211"/>
      <c r="AU1210" s="211"/>
      <c r="AV1210" s="211"/>
      <c r="AW1210" s="211"/>
      <c r="AX1210" s="211"/>
      <c r="AY1210" s="211"/>
      <c r="AZ1210" s="211"/>
      <c r="BA1210" s="211"/>
      <c r="BB1210" s="211"/>
      <c r="BC1210" s="211"/>
      <c r="BD1210" s="211"/>
      <c r="BE1210" s="211"/>
      <c r="BF1210" s="211"/>
      <c r="BG1210" s="211"/>
      <c r="BH1210" s="211"/>
    </row>
    <row r="1211" spans="1:60" ht="12.75" outlineLevel="1">
      <c r="A1211" s="252"/>
      <c r="B1211" s="225"/>
      <c r="C1211" s="243" t="s">
        <v>167</v>
      </c>
      <c r="D1211" s="229"/>
      <c r="E1211" s="233"/>
      <c r="F1211" s="237"/>
      <c r="G1211" s="237"/>
      <c r="H1211" s="238"/>
      <c r="I1211" s="254"/>
      <c r="J1211" s="211"/>
      <c r="K1211" s="211"/>
      <c r="L1211" s="211"/>
      <c r="M1211" s="211"/>
      <c r="N1211" s="211"/>
      <c r="O1211" s="211"/>
      <c r="P1211" s="211"/>
      <c r="Q1211" s="211"/>
      <c r="R1211" s="211"/>
      <c r="S1211" s="211"/>
      <c r="T1211" s="211"/>
      <c r="U1211" s="211"/>
      <c r="V1211" s="211"/>
      <c r="W1211" s="211"/>
      <c r="X1211" s="211"/>
      <c r="Y1211" s="211"/>
      <c r="Z1211" s="211"/>
      <c r="AA1211" s="211"/>
      <c r="AB1211" s="211"/>
      <c r="AC1211" s="211"/>
      <c r="AD1211" s="211"/>
      <c r="AE1211" s="211"/>
      <c r="AF1211" s="211"/>
      <c r="AG1211" s="211"/>
      <c r="AH1211" s="211"/>
      <c r="AI1211" s="211"/>
      <c r="AJ1211" s="211"/>
      <c r="AK1211" s="211"/>
      <c r="AL1211" s="211"/>
      <c r="AM1211" s="211"/>
      <c r="AN1211" s="211"/>
      <c r="AO1211" s="211"/>
      <c r="AP1211" s="211"/>
      <c r="AQ1211" s="211"/>
      <c r="AR1211" s="211"/>
      <c r="AS1211" s="211"/>
      <c r="AT1211" s="211"/>
      <c r="AU1211" s="211"/>
      <c r="AV1211" s="211"/>
      <c r="AW1211" s="211"/>
      <c r="AX1211" s="211"/>
      <c r="AY1211" s="211"/>
      <c r="AZ1211" s="211"/>
      <c r="BA1211" s="211"/>
      <c r="BB1211" s="211"/>
      <c r="BC1211" s="211"/>
      <c r="BD1211" s="211"/>
      <c r="BE1211" s="211"/>
      <c r="BF1211" s="211"/>
      <c r="BG1211" s="211"/>
      <c r="BH1211" s="211"/>
    </row>
    <row r="1212" spans="1:60" ht="12.75" outlineLevel="1">
      <c r="A1212" s="252"/>
      <c r="B1212" s="225"/>
      <c r="C1212" s="242" t="s">
        <v>797</v>
      </c>
      <c r="D1212" s="228"/>
      <c r="E1212" s="232">
        <v>50.6</v>
      </c>
      <c r="F1212" s="237"/>
      <c r="G1212" s="237"/>
      <c r="H1212" s="238"/>
      <c r="I1212" s="254"/>
      <c r="J1212" s="211"/>
      <c r="K1212" s="211"/>
      <c r="L1212" s="211"/>
      <c r="M1212" s="211"/>
      <c r="N1212" s="211"/>
      <c r="O1212" s="211"/>
      <c r="P1212" s="211"/>
      <c r="Q1212" s="211"/>
      <c r="R1212" s="211"/>
      <c r="S1212" s="211"/>
      <c r="T1212" s="211"/>
      <c r="U1212" s="211"/>
      <c r="V1212" s="211"/>
      <c r="W1212" s="211"/>
      <c r="X1212" s="211"/>
      <c r="Y1212" s="211"/>
      <c r="Z1212" s="211"/>
      <c r="AA1212" s="211"/>
      <c r="AB1212" s="211"/>
      <c r="AC1212" s="211"/>
      <c r="AD1212" s="211"/>
      <c r="AE1212" s="211"/>
      <c r="AF1212" s="211"/>
      <c r="AG1212" s="211"/>
      <c r="AH1212" s="211"/>
      <c r="AI1212" s="211"/>
      <c r="AJ1212" s="211"/>
      <c r="AK1212" s="211"/>
      <c r="AL1212" s="211"/>
      <c r="AM1212" s="211"/>
      <c r="AN1212" s="211"/>
      <c r="AO1212" s="211"/>
      <c r="AP1212" s="211"/>
      <c r="AQ1212" s="211"/>
      <c r="AR1212" s="211"/>
      <c r="AS1212" s="211"/>
      <c r="AT1212" s="211"/>
      <c r="AU1212" s="211"/>
      <c r="AV1212" s="211"/>
      <c r="AW1212" s="211"/>
      <c r="AX1212" s="211"/>
      <c r="AY1212" s="211"/>
      <c r="AZ1212" s="211"/>
      <c r="BA1212" s="211"/>
      <c r="BB1212" s="211"/>
      <c r="BC1212" s="211"/>
      <c r="BD1212" s="211"/>
      <c r="BE1212" s="211"/>
      <c r="BF1212" s="211"/>
      <c r="BG1212" s="211"/>
      <c r="BH1212" s="211"/>
    </row>
    <row r="1213" spans="1:60" ht="12.75" outlineLevel="1">
      <c r="A1213" s="252"/>
      <c r="B1213" s="225"/>
      <c r="C1213" s="310"/>
      <c r="D1213" s="311"/>
      <c r="E1213" s="312"/>
      <c r="F1213" s="313"/>
      <c r="G1213" s="314"/>
      <c r="H1213" s="238"/>
      <c r="I1213" s="254"/>
      <c r="J1213" s="211"/>
      <c r="K1213" s="211"/>
      <c r="L1213" s="211"/>
      <c r="M1213" s="211"/>
      <c r="N1213" s="211"/>
      <c r="O1213" s="211"/>
      <c r="P1213" s="211"/>
      <c r="Q1213" s="211"/>
      <c r="R1213" s="211"/>
      <c r="S1213" s="211"/>
      <c r="T1213" s="211"/>
      <c r="U1213" s="211"/>
      <c r="V1213" s="211"/>
      <c r="W1213" s="211"/>
      <c r="X1213" s="211"/>
      <c r="Y1213" s="211"/>
      <c r="Z1213" s="211"/>
      <c r="AA1213" s="211"/>
      <c r="AB1213" s="211"/>
      <c r="AC1213" s="211"/>
      <c r="AD1213" s="211"/>
      <c r="AE1213" s="211"/>
      <c r="AF1213" s="211"/>
      <c r="AG1213" s="211"/>
      <c r="AH1213" s="211"/>
      <c r="AI1213" s="211"/>
      <c r="AJ1213" s="211"/>
      <c r="AK1213" s="211"/>
      <c r="AL1213" s="211"/>
      <c r="AM1213" s="211"/>
      <c r="AN1213" s="211"/>
      <c r="AO1213" s="211"/>
      <c r="AP1213" s="211"/>
      <c r="AQ1213" s="211"/>
      <c r="AR1213" s="211"/>
      <c r="AS1213" s="211"/>
      <c r="AT1213" s="211"/>
      <c r="AU1213" s="211"/>
      <c r="AV1213" s="211"/>
      <c r="AW1213" s="211"/>
      <c r="AX1213" s="211"/>
      <c r="AY1213" s="211"/>
      <c r="AZ1213" s="211"/>
      <c r="BA1213" s="211"/>
      <c r="BB1213" s="211"/>
      <c r="BC1213" s="211"/>
      <c r="BD1213" s="211"/>
      <c r="BE1213" s="211"/>
      <c r="BF1213" s="211"/>
      <c r="BG1213" s="211"/>
      <c r="BH1213" s="211"/>
    </row>
    <row r="1214" spans="1:60" ht="12.75" outlineLevel="1">
      <c r="A1214" s="252"/>
      <c r="B1214" s="304" t="s">
        <v>798</v>
      </c>
      <c r="C1214" s="305"/>
      <c r="D1214" s="306"/>
      <c r="E1214" s="307"/>
      <c r="F1214" s="308"/>
      <c r="G1214" s="309"/>
      <c r="H1214" s="238"/>
      <c r="I1214" s="254"/>
      <c r="J1214" s="211"/>
      <c r="K1214" s="211"/>
      <c r="L1214" s="211"/>
      <c r="M1214" s="211"/>
      <c r="N1214" s="211"/>
      <c r="O1214" s="211"/>
      <c r="P1214" s="211"/>
      <c r="Q1214" s="211"/>
      <c r="R1214" s="211"/>
      <c r="S1214" s="211"/>
      <c r="T1214" s="211"/>
      <c r="U1214" s="211"/>
      <c r="V1214" s="211"/>
      <c r="W1214" s="211"/>
      <c r="X1214" s="211"/>
      <c r="Y1214" s="211"/>
      <c r="Z1214" s="211"/>
      <c r="AA1214" s="211"/>
      <c r="AB1214" s="211"/>
      <c r="AC1214" s="211">
        <v>0</v>
      </c>
      <c r="AD1214" s="211"/>
      <c r="AE1214" s="211"/>
      <c r="AF1214" s="211"/>
      <c r="AG1214" s="211"/>
      <c r="AH1214" s="211"/>
      <c r="AI1214" s="211"/>
      <c r="AJ1214" s="211"/>
      <c r="AK1214" s="211"/>
      <c r="AL1214" s="211"/>
      <c r="AM1214" s="211"/>
      <c r="AN1214" s="211"/>
      <c r="AO1214" s="211"/>
      <c r="AP1214" s="211"/>
      <c r="AQ1214" s="211"/>
      <c r="AR1214" s="211"/>
      <c r="AS1214" s="211"/>
      <c r="AT1214" s="211"/>
      <c r="AU1214" s="211"/>
      <c r="AV1214" s="211"/>
      <c r="AW1214" s="211"/>
      <c r="AX1214" s="211"/>
      <c r="AY1214" s="211"/>
      <c r="AZ1214" s="211"/>
      <c r="BA1214" s="211"/>
      <c r="BB1214" s="211"/>
      <c r="BC1214" s="211"/>
      <c r="BD1214" s="211"/>
      <c r="BE1214" s="211"/>
      <c r="BF1214" s="211"/>
      <c r="BG1214" s="211"/>
      <c r="BH1214" s="211"/>
    </row>
    <row r="1215" spans="1:60" ht="12.75" outlineLevel="1">
      <c r="A1215" s="252"/>
      <c r="B1215" s="304" t="s">
        <v>678</v>
      </c>
      <c r="C1215" s="305"/>
      <c r="D1215" s="306"/>
      <c r="E1215" s="307"/>
      <c r="F1215" s="308"/>
      <c r="G1215" s="309"/>
      <c r="H1215" s="238"/>
      <c r="I1215" s="254"/>
      <c r="J1215" s="211"/>
      <c r="K1215" s="211"/>
      <c r="L1215" s="211"/>
      <c r="M1215" s="211"/>
      <c r="N1215" s="211"/>
      <c r="O1215" s="211"/>
      <c r="P1215" s="211"/>
      <c r="Q1215" s="211"/>
      <c r="R1215" s="211"/>
      <c r="S1215" s="211"/>
      <c r="T1215" s="211"/>
      <c r="U1215" s="211"/>
      <c r="V1215" s="211"/>
      <c r="W1215" s="211"/>
      <c r="X1215" s="211"/>
      <c r="Y1215" s="211"/>
      <c r="Z1215" s="211"/>
      <c r="AA1215" s="211"/>
      <c r="AB1215" s="211"/>
      <c r="AC1215" s="211"/>
      <c r="AD1215" s="211"/>
      <c r="AE1215" s="211" t="s">
        <v>179</v>
      </c>
      <c r="AF1215" s="211"/>
      <c r="AG1215" s="211"/>
      <c r="AH1215" s="211"/>
      <c r="AI1215" s="211"/>
      <c r="AJ1215" s="211"/>
      <c r="AK1215" s="211"/>
      <c r="AL1215" s="211"/>
      <c r="AM1215" s="211"/>
      <c r="AN1215" s="211"/>
      <c r="AO1215" s="211"/>
      <c r="AP1215" s="211"/>
      <c r="AQ1215" s="211"/>
      <c r="AR1215" s="211"/>
      <c r="AS1215" s="211"/>
      <c r="AT1215" s="211"/>
      <c r="AU1215" s="211"/>
      <c r="AV1215" s="211"/>
      <c r="AW1215" s="211"/>
      <c r="AX1215" s="211"/>
      <c r="AY1215" s="211"/>
      <c r="AZ1215" s="211"/>
      <c r="BA1215" s="211"/>
      <c r="BB1215" s="211"/>
      <c r="BC1215" s="211"/>
      <c r="BD1215" s="211"/>
      <c r="BE1215" s="211"/>
      <c r="BF1215" s="211"/>
      <c r="BG1215" s="211"/>
      <c r="BH1215" s="211"/>
    </row>
    <row r="1216" spans="1:60" ht="12.75" outlineLevel="1">
      <c r="A1216" s="252">
        <v>133</v>
      </c>
      <c r="B1216" s="225" t="s">
        <v>799</v>
      </c>
      <c r="C1216" s="241" t="s">
        <v>680</v>
      </c>
      <c r="D1216" s="227" t="s">
        <v>59</v>
      </c>
      <c r="E1216" s="234"/>
      <c r="F1216" s="236"/>
      <c r="G1216" s="237">
        <f>ROUND(E1216*F1216,2)</f>
        <v>0</v>
      </c>
      <c r="H1216" s="238" t="s">
        <v>784</v>
      </c>
      <c r="I1216" s="254" t="s">
        <v>163</v>
      </c>
      <c r="J1216" s="211"/>
      <c r="K1216" s="211"/>
      <c r="L1216" s="211"/>
      <c r="M1216" s="211"/>
      <c r="N1216" s="211"/>
      <c r="O1216" s="211"/>
      <c r="P1216" s="211"/>
      <c r="Q1216" s="211"/>
      <c r="R1216" s="211"/>
      <c r="S1216" s="211"/>
      <c r="T1216" s="211"/>
      <c r="U1216" s="211"/>
      <c r="V1216" s="211"/>
      <c r="W1216" s="211"/>
      <c r="X1216" s="211"/>
      <c r="Y1216" s="211"/>
      <c r="Z1216" s="211"/>
      <c r="AA1216" s="211"/>
      <c r="AB1216" s="211"/>
      <c r="AC1216" s="211"/>
      <c r="AD1216" s="211"/>
      <c r="AE1216" s="211" t="s">
        <v>164</v>
      </c>
      <c r="AF1216" s="211"/>
      <c r="AG1216" s="211"/>
      <c r="AH1216" s="211"/>
      <c r="AI1216" s="211"/>
      <c r="AJ1216" s="211"/>
      <c r="AK1216" s="211"/>
      <c r="AL1216" s="211"/>
      <c r="AM1216" s="211">
        <v>21</v>
      </c>
      <c r="AN1216" s="211"/>
      <c r="AO1216" s="211"/>
      <c r="AP1216" s="211"/>
      <c r="AQ1216" s="211"/>
      <c r="AR1216" s="211"/>
      <c r="AS1216" s="211"/>
      <c r="AT1216" s="211"/>
      <c r="AU1216" s="211"/>
      <c r="AV1216" s="211"/>
      <c r="AW1216" s="211"/>
      <c r="AX1216" s="211"/>
      <c r="AY1216" s="211"/>
      <c r="AZ1216" s="211"/>
      <c r="BA1216" s="211"/>
      <c r="BB1216" s="211"/>
      <c r="BC1216" s="211"/>
      <c r="BD1216" s="211"/>
      <c r="BE1216" s="211"/>
      <c r="BF1216" s="211"/>
      <c r="BG1216" s="211"/>
      <c r="BH1216" s="211"/>
    </row>
    <row r="1217" spans="1:60" ht="12.75" outlineLevel="1">
      <c r="A1217" s="252"/>
      <c r="B1217" s="225"/>
      <c r="C1217" s="242" t="s">
        <v>624</v>
      </c>
      <c r="D1217" s="228"/>
      <c r="E1217" s="232"/>
      <c r="F1217" s="237"/>
      <c r="G1217" s="237"/>
      <c r="H1217" s="238"/>
      <c r="I1217" s="254"/>
      <c r="J1217" s="211"/>
      <c r="K1217" s="211"/>
      <c r="L1217" s="211"/>
      <c r="M1217" s="211"/>
      <c r="N1217" s="211"/>
      <c r="O1217" s="211"/>
      <c r="P1217" s="211"/>
      <c r="Q1217" s="211"/>
      <c r="R1217" s="211"/>
      <c r="S1217" s="211"/>
      <c r="T1217" s="211"/>
      <c r="U1217" s="211"/>
      <c r="V1217" s="211"/>
      <c r="W1217" s="211"/>
      <c r="X1217" s="211"/>
      <c r="Y1217" s="211"/>
      <c r="Z1217" s="211"/>
      <c r="AA1217" s="211"/>
      <c r="AB1217" s="211"/>
      <c r="AC1217" s="211"/>
      <c r="AD1217" s="211"/>
      <c r="AE1217" s="211"/>
      <c r="AF1217" s="211"/>
      <c r="AG1217" s="211"/>
      <c r="AH1217" s="211"/>
      <c r="AI1217" s="211"/>
      <c r="AJ1217" s="211"/>
      <c r="AK1217" s="211"/>
      <c r="AL1217" s="211"/>
      <c r="AM1217" s="211"/>
      <c r="AN1217" s="211"/>
      <c r="AO1217" s="211"/>
      <c r="AP1217" s="211"/>
      <c r="AQ1217" s="211"/>
      <c r="AR1217" s="211"/>
      <c r="AS1217" s="211"/>
      <c r="AT1217" s="211"/>
      <c r="AU1217" s="211"/>
      <c r="AV1217" s="211"/>
      <c r="AW1217" s="211"/>
      <c r="AX1217" s="211"/>
      <c r="AY1217" s="211"/>
      <c r="AZ1217" s="211"/>
      <c r="BA1217" s="211"/>
      <c r="BB1217" s="211"/>
      <c r="BC1217" s="211"/>
      <c r="BD1217" s="211"/>
      <c r="BE1217" s="211"/>
      <c r="BF1217" s="211"/>
      <c r="BG1217" s="211"/>
      <c r="BH1217" s="211"/>
    </row>
    <row r="1218" spans="1:60" ht="12.75" outlineLevel="1">
      <c r="A1218" s="252"/>
      <c r="B1218" s="225"/>
      <c r="C1218" s="242" t="s">
        <v>800</v>
      </c>
      <c r="D1218" s="228"/>
      <c r="E1218" s="232"/>
      <c r="F1218" s="237"/>
      <c r="G1218" s="237"/>
      <c r="H1218" s="238"/>
      <c r="I1218" s="254"/>
      <c r="J1218" s="211"/>
      <c r="K1218" s="211"/>
      <c r="L1218" s="211"/>
      <c r="M1218" s="211"/>
      <c r="N1218" s="211"/>
      <c r="O1218" s="211"/>
      <c r="P1218" s="211"/>
      <c r="Q1218" s="211"/>
      <c r="R1218" s="211"/>
      <c r="S1218" s="211"/>
      <c r="T1218" s="211"/>
      <c r="U1218" s="211"/>
      <c r="V1218" s="211"/>
      <c r="W1218" s="211"/>
      <c r="X1218" s="211"/>
      <c r="Y1218" s="211"/>
      <c r="Z1218" s="211"/>
      <c r="AA1218" s="211"/>
      <c r="AB1218" s="211"/>
      <c r="AC1218" s="211"/>
      <c r="AD1218" s="211"/>
      <c r="AE1218" s="211"/>
      <c r="AF1218" s="211"/>
      <c r="AG1218" s="211"/>
      <c r="AH1218" s="211"/>
      <c r="AI1218" s="211"/>
      <c r="AJ1218" s="211"/>
      <c r="AK1218" s="211"/>
      <c r="AL1218" s="211"/>
      <c r="AM1218" s="211"/>
      <c r="AN1218" s="211"/>
      <c r="AO1218" s="211"/>
      <c r="AP1218" s="211"/>
      <c r="AQ1218" s="211"/>
      <c r="AR1218" s="211"/>
      <c r="AS1218" s="211"/>
      <c r="AT1218" s="211"/>
      <c r="AU1218" s="211"/>
      <c r="AV1218" s="211"/>
      <c r="AW1218" s="211"/>
      <c r="AX1218" s="211"/>
      <c r="AY1218" s="211"/>
      <c r="AZ1218" s="211"/>
      <c r="BA1218" s="211"/>
      <c r="BB1218" s="211"/>
      <c r="BC1218" s="211"/>
      <c r="BD1218" s="211"/>
      <c r="BE1218" s="211"/>
      <c r="BF1218" s="211"/>
      <c r="BG1218" s="211"/>
      <c r="BH1218" s="211"/>
    </row>
    <row r="1219" spans="1:60" ht="12.75" outlineLevel="1">
      <c r="A1219" s="252"/>
      <c r="B1219" s="225"/>
      <c r="C1219" s="242" t="s">
        <v>801</v>
      </c>
      <c r="D1219" s="228"/>
      <c r="E1219" s="232">
        <v>181.7563</v>
      </c>
      <c r="F1219" s="237"/>
      <c r="G1219" s="237"/>
      <c r="H1219" s="238"/>
      <c r="I1219" s="254"/>
      <c r="J1219" s="211"/>
      <c r="K1219" s="211"/>
      <c r="L1219" s="211"/>
      <c r="M1219" s="211"/>
      <c r="N1219" s="211"/>
      <c r="O1219" s="211"/>
      <c r="P1219" s="211"/>
      <c r="Q1219" s="211"/>
      <c r="R1219" s="211"/>
      <c r="S1219" s="211"/>
      <c r="T1219" s="211"/>
      <c r="U1219" s="211"/>
      <c r="V1219" s="211"/>
      <c r="W1219" s="211"/>
      <c r="X1219" s="211"/>
      <c r="Y1219" s="211"/>
      <c r="Z1219" s="211"/>
      <c r="AA1219" s="211"/>
      <c r="AB1219" s="211"/>
      <c r="AC1219" s="211"/>
      <c r="AD1219" s="211"/>
      <c r="AE1219" s="211"/>
      <c r="AF1219" s="211"/>
      <c r="AG1219" s="211"/>
      <c r="AH1219" s="211"/>
      <c r="AI1219" s="211"/>
      <c r="AJ1219" s="211"/>
      <c r="AK1219" s="211"/>
      <c r="AL1219" s="211"/>
      <c r="AM1219" s="211"/>
      <c r="AN1219" s="211"/>
      <c r="AO1219" s="211"/>
      <c r="AP1219" s="211"/>
      <c r="AQ1219" s="211"/>
      <c r="AR1219" s="211"/>
      <c r="AS1219" s="211"/>
      <c r="AT1219" s="211"/>
      <c r="AU1219" s="211"/>
      <c r="AV1219" s="211"/>
      <c r="AW1219" s="211"/>
      <c r="AX1219" s="211"/>
      <c r="AY1219" s="211"/>
      <c r="AZ1219" s="211"/>
      <c r="BA1219" s="211"/>
      <c r="BB1219" s="211"/>
      <c r="BC1219" s="211"/>
      <c r="BD1219" s="211"/>
      <c r="BE1219" s="211"/>
      <c r="BF1219" s="211"/>
      <c r="BG1219" s="211"/>
      <c r="BH1219" s="211"/>
    </row>
    <row r="1220" spans="1:60" ht="12.75" outlineLevel="1">
      <c r="A1220" s="252"/>
      <c r="B1220" s="225"/>
      <c r="C1220" s="310"/>
      <c r="D1220" s="311"/>
      <c r="E1220" s="312"/>
      <c r="F1220" s="313"/>
      <c r="G1220" s="314"/>
      <c r="H1220" s="238"/>
      <c r="I1220" s="254"/>
      <c r="J1220" s="211"/>
      <c r="K1220" s="211"/>
      <c r="L1220" s="211"/>
      <c r="M1220" s="211"/>
      <c r="N1220" s="211"/>
      <c r="O1220" s="211"/>
      <c r="P1220" s="211"/>
      <c r="Q1220" s="211"/>
      <c r="R1220" s="211"/>
      <c r="S1220" s="211"/>
      <c r="T1220" s="211"/>
      <c r="U1220" s="211"/>
      <c r="V1220" s="211"/>
      <c r="W1220" s="211"/>
      <c r="X1220" s="211"/>
      <c r="Y1220" s="211"/>
      <c r="Z1220" s="211"/>
      <c r="AA1220" s="211"/>
      <c r="AB1220" s="211"/>
      <c r="AC1220" s="211"/>
      <c r="AD1220" s="211"/>
      <c r="AE1220" s="211"/>
      <c r="AF1220" s="211"/>
      <c r="AG1220" s="211"/>
      <c r="AH1220" s="211"/>
      <c r="AI1220" s="211"/>
      <c r="AJ1220" s="211"/>
      <c r="AK1220" s="211"/>
      <c r="AL1220" s="211"/>
      <c r="AM1220" s="211"/>
      <c r="AN1220" s="211"/>
      <c r="AO1220" s="211"/>
      <c r="AP1220" s="211"/>
      <c r="AQ1220" s="211"/>
      <c r="AR1220" s="211"/>
      <c r="AS1220" s="211"/>
      <c r="AT1220" s="211"/>
      <c r="AU1220" s="211"/>
      <c r="AV1220" s="211"/>
      <c r="AW1220" s="211"/>
      <c r="AX1220" s="211"/>
      <c r="AY1220" s="211"/>
      <c r="AZ1220" s="211"/>
      <c r="BA1220" s="211"/>
      <c r="BB1220" s="211"/>
      <c r="BC1220" s="211"/>
      <c r="BD1220" s="211"/>
      <c r="BE1220" s="211"/>
      <c r="BF1220" s="211"/>
      <c r="BG1220" s="211"/>
      <c r="BH1220" s="211"/>
    </row>
    <row r="1221" spans="1:31" ht="12.75">
      <c r="A1221" s="250" t="s">
        <v>136</v>
      </c>
      <c r="B1221" s="223" t="s">
        <v>98</v>
      </c>
      <c r="C1221" s="240" t="s">
        <v>99</v>
      </c>
      <c r="D1221" s="226"/>
      <c r="E1221" s="230"/>
      <c r="F1221" s="323">
        <f>SUM(G1222:G1271)</f>
        <v>0</v>
      </c>
      <c r="G1221" s="324"/>
      <c r="H1221" s="235"/>
      <c r="I1221" s="253"/>
      <c r="AE1221" t="s">
        <v>137</v>
      </c>
    </row>
    <row r="1222" spans="1:60" ht="12.75" outlineLevel="1">
      <c r="A1222" s="251">
        <v>134</v>
      </c>
      <c r="B1222" s="224" t="s">
        <v>802</v>
      </c>
      <c r="C1222" s="241" t="s">
        <v>803</v>
      </c>
      <c r="D1222" s="227" t="s">
        <v>804</v>
      </c>
      <c r="E1222" s="231">
        <v>1</v>
      </c>
      <c r="F1222" s="236"/>
      <c r="G1222" s="237">
        <f>ROUND(E1222*F1222,2)</f>
        <v>0</v>
      </c>
      <c r="H1222" s="238"/>
      <c r="I1222" s="254" t="s">
        <v>138</v>
      </c>
      <c r="J1222" s="211"/>
      <c r="K1222" s="211"/>
      <c r="L1222" s="211"/>
      <c r="M1222" s="211"/>
      <c r="N1222" s="211"/>
      <c r="O1222" s="211"/>
      <c r="P1222" s="211"/>
      <c r="Q1222" s="211"/>
      <c r="R1222" s="211"/>
      <c r="S1222" s="211"/>
      <c r="T1222" s="211"/>
      <c r="U1222" s="211"/>
      <c r="V1222" s="211"/>
      <c r="W1222" s="211"/>
      <c r="X1222" s="211"/>
      <c r="Y1222" s="211"/>
      <c r="Z1222" s="211"/>
      <c r="AA1222" s="211"/>
      <c r="AB1222" s="211"/>
      <c r="AC1222" s="211"/>
      <c r="AD1222" s="211"/>
      <c r="AE1222" s="211" t="s">
        <v>139</v>
      </c>
      <c r="AF1222" s="211">
        <v>1</v>
      </c>
      <c r="AG1222" s="211"/>
      <c r="AH1222" s="211"/>
      <c r="AI1222" s="211"/>
      <c r="AJ1222" s="211"/>
      <c r="AK1222" s="211"/>
      <c r="AL1222" s="211"/>
      <c r="AM1222" s="211">
        <v>21</v>
      </c>
      <c r="AN1222" s="211"/>
      <c r="AO1222" s="211"/>
      <c r="AP1222" s="211"/>
      <c r="AQ1222" s="211"/>
      <c r="AR1222" s="211"/>
      <c r="AS1222" s="211"/>
      <c r="AT1222" s="211"/>
      <c r="AU1222" s="211"/>
      <c r="AV1222" s="211"/>
      <c r="AW1222" s="211"/>
      <c r="AX1222" s="211"/>
      <c r="AY1222" s="211"/>
      <c r="AZ1222" s="211"/>
      <c r="BA1222" s="211"/>
      <c r="BB1222" s="211"/>
      <c r="BC1222" s="211"/>
      <c r="BD1222" s="211"/>
      <c r="BE1222" s="211"/>
      <c r="BF1222" s="211"/>
      <c r="BG1222" s="211"/>
      <c r="BH1222" s="211"/>
    </row>
    <row r="1223" spans="1:60" ht="12.75" outlineLevel="1">
      <c r="A1223" s="252"/>
      <c r="B1223" s="225"/>
      <c r="C1223" s="310"/>
      <c r="D1223" s="311"/>
      <c r="E1223" s="312"/>
      <c r="F1223" s="313"/>
      <c r="G1223" s="314"/>
      <c r="H1223" s="238"/>
      <c r="I1223" s="254"/>
      <c r="J1223" s="211"/>
      <c r="K1223" s="211"/>
      <c r="L1223" s="211"/>
      <c r="M1223" s="211"/>
      <c r="N1223" s="211"/>
      <c r="O1223" s="211"/>
      <c r="P1223" s="211"/>
      <c r="Q1223" s="211"/>
      <c r="R1223" s="211"/>
      <c r="S1223" s="211"/>
      <c r="T1223" s="211"/>
      <c r="U1223" s="211"/>
      <c r="V1223" s="211"/>
      <c r="W1223" s="211"/>
      <c r="X1223" s="211"/>
      <c r="Y1223" s="211"/>
      <c r="Z1223" s="211"/>
      <c r="AA1223" s="211"/>
      <c r="AB1223" s="211"/>
      <c r="AC1223" s="211"/>
      <c r="AD1223" s="211"/>
      <c r="AE1223" s="211"/>
      <c r="AF1223" s="211"/>
      <c r="AG1223" s="211"/>
      <c r="AH1223" s="211"/>
      <c r="AI1223" s="211"/>
      <c r="AJ1223" s="211"/>
      <c r="AK1223" s="211"/>
      <c r="AL1223" s="211"/>
      <c r="AM1223" s="211"/>
      <c r="AN1223" s="211"/>
      <c r="AO1223" s="211"/>
      <c r="AP1223" s="211"/>
      <c r="AQ1223" s="211"/>
      <c r="AR1223" s="211"/>
      <c r="AS1223" s="211"/>
      <c r="AT1223" s="211"/>
      <c r="AU1223" s="211"/>
      <c r="AV1223" s="211"/>
      <c r="AW1223" s="211"/>
      <c r="AX1223" s="211"/>
      <c r="AY1223" s="211"/>
      <c r="AZ1223" s="211"/>
      <c r="BA1223" s="211"/>
      <c r="BB1223" s="211"/>
      <c r="BC1223" s="211"/>
      <c r="BD1223" s="211"/>
      <c r="BE1223" s="211"/>
      <c r="BF1223" s="211"/>
      <c r="BG1223" s="211"/>
      <c r="BH1223" s="211"/>
    </row>
    <row r="1224" spans="1:60" ht="12.75" outlineLevel="1">
      <c r="A1224" s="251">
        <v>135</v>
      </c>
      <c r="B1224" s="224" t="s">
        <v>805</v>
      </c>
      <c r="C1224" s="241" t="s">
        <v>806</v>
      </c>
      <c r="D1224" s="227" t="s">
        <v>804</v>
      </c>
      <c r="E1224" s="231">
        <v>2</v>
      </c>
      <c r="F1224" s="236"/>
      <c r="G1224" s="237">
        <f>ROUND(E1224*F1224,2)</f>
        <v>0</v>
      </c>
      <c r="H1224" s="238"/>
      <c r="I1224" s="254" t="s">
        <v>138</v>
      </c>
      <c r="J1224" s="211"/>
      <c r="K1224" s="211"/>
      <c r="L1224" s="211"/>
      <c r="M1224" s="211"/>
      <c r="N1224" s="211"/>
      <c r="O1224" s="211"/>
      <c r="P1224" s="211"/>
      <c r="Q1224" s="211"/>
      <c r="R1224" s="211"/>
      <c r="S1224" s="211"/>
      <c r="T1224" s="211"/>
      <c r="U1224" s="211"/>
      <c r="V1224" s="211"/>
      <c r="W1224" s="211"/>
      <c r="X1224" s="211"/>
      <c r="Y1224" s="211"/>
      <c r="Z1224" s="211"/>
      <c r="AA1224" s="211"/>
      <c r="AB1224" s="211"/>
      <c r="AC1224" s="211"/>
      <c r="AD1224" s="211"/>
      <c r="AE1224" s="211" t="s">
        <v>139</v>
      </c>
      <c r="AF1224" s="211">
        <v>1</v>
      </c>
      <c r="AG1224" s="211"/>
      <c r="AH1224" s="211"/>
      <c r="AI1224" s="211"/>
      <c r="AJ1224" s="211"/>
      <c r="AK1224" s="211"/>
      <c r="AL1224" s="211"/>
      <c r="AM1224" s="211">
        <v>21</v>
      </c>
      <c r="AN1224" s="211"/>
      <c r="AO1224" s="211"/>
      <c r="AP1224" s="211"/>
      <c r="AQ1224" s="211"/>
      <c r="AR1224" s="211"/>
      <c r="AS1224" s="211"/>
      <c r="AT1224" s="211"/>
      <c r="AU1224" s="211"/>
      <c r="AV1224" s="211"/>
      <c r="AW1224" s="211"/>
      <c r="AX1224" s="211"/>
      <c r="AY1224" s="211"/>
      <c r="AZ1224" s="211"/>
      <c r="BA1224" s="211"/>
      <c r="BB1224" s="211"/>
      <c r="BC1224" s="211"/>
      <c r="BD1224" s="211"/>
      <c r="BE1224" s="211"/>
      <c r="BF1224" s="211"/>
      <c r="BG1224" s="211"/>
      <c r="BH1224" s="211"/>
    </row>
    <row r="1225" spans="1:60" ht="12.75" outlineLevel="1">
      <c r="A1225" s="252"/>
      <c r="B1225" s="225"/>
      <c r="C1225" s="310"/>
      <c r="D1225" s="311"/>
      <c r="E1225" s="312"/>
      <c r="F1225" s="313"/>
      <c r="G1225" s="314"/>
      <c r="H1225" s="238"/>
      <c r="I1225" s="254"/>
      <c r="J1225" s="211"/>
      <c r="K1225" s="211"/>
      <c r="L1225" s="211"/>
      <c r="M1225" s="211"/>
      <c r="N1225" s="211"/>
      <c r="O1225" s="211"/>
      <c r="P1225" s="211"/>
      <c r="Q1225" s="211"/>
      <c r="R1225" s="211"/>
      <c r="S1225" s="211"/>
      <c r="T1225" s="211"/>
      <c r="U1225" s="211"/>
      <c r="V1225" s="211"/>
      <c r="W1225" s="211"/>
      <c r="X1225" s="211"/>
      <c r="Y1225" s="211"/>
      <c r="Z1225" s="211"/>
      <c r="AA1225" s="211"/>
      <c r="AB1225" s="211"/>
      <c r="AC1225" s="211"/>
      <c r="AD1225" s="211"/>
      <c r="AE1225" s="211"/>
      <c r="AF1225" s="211"/>
      <c r="AG1225" s="211"/>
      <c r="AH1225" s="211"/>
      <c r="AI1225" s="211"/>
      <c r="AJ1225" s="211"/>
      <c r="AK1225" s="211"/>
      <c r="AL1225" s="211"/>
      <c r="AM1225" s="211"/>
      <c r="AN1225" s="211"/>
      <c r="AO1225" s="211"/>
      <c r="AP1225" s="211"/>
      <c r="AQ1225" s="211"/>
      <c r="AR1225" s="211"/>
      <c r="AS1225" s="211"/>
      <c r="AT1225" s="211"/>
      <c r="AU1225" s="211"/>
      <c r="AV1225" s="211"/>
      <c r="AW1225" s="211"/>
      <c r="AX1225" s="211"/>
      <c r="AY1225" s="211"/>
      <c r="AZ1225" s="211"/>
      <c r="BA1225" s="211"/>
      <c r="BB1225" s="211"/>
      <c r="BC1225" s="211"/>
      <c r="BD1225" s="211"/>
      <c r="BE1225" s="211"/>
      <c r="BF1225" s="211"/>
      <c r="BG1225" s="211"/>
      <c r="BH1225" s="211"/>
    </row>
    <row r="1226" spans="1:60" ht="12.75" outlineLevel="1">
      <c r="A1226" s="251">
        <v>136</v>
      </c>
      <c r="B1226" s="224" t="s">
        <v>807</v>
      </c>
      <c r="C1226" s="241" t="s">
        <v>808</v>
      </c>
      <c r="D1226" s="227" t="s">
        <v>804</v>
      </c>
      <c r="E1226" s="231">
        <v>1</v>
      </c>
      <c r="F1226" s="236"/>
      <c r="G1226" s="237">
        <f>ROUND(E1226*F1226,2)</f>
        <v>0</v>
      </c>
      <c r="H1226" s="238"/>
      <c r="I1226" s="254" t="s">
        <v>138</v>
      </c>
      <c r="J1226" s="211"/>
      <c r="K1226" s="211"/>
      <c r="L1226" s="211"/>
      <c r="M1226" s="211"/>
      <c r="N1226" s="211"/>
      <c r="O1226" s="211"/>
      <c r="P1226" s="211"/>
      <c r="Q1226" s="211"/>
      <c r="R1226" s="211"/>
      <c r="S1226" s="211"/>
      <c r="T1226" s="211"/>
      <c r="U1226" s="211"/>
      <c r="V1226" s="211"/>
      <c r="W1226" s="211"/>
      <c r="X1226" s="211"/>
      <c r="Y1226" s="211"/>
      <c r="Z1226" s="211"/>
      <c r="AA1226" s="211"/>
      <c r="AB1226" s="211"/>
      <c r="AC1226" s="211"/>
      <c r="AD1226" s="211"/>
      <c r="AE1226" s="211" t="s">
        <v>139</v>
      </c>
      <c r="AF1226" s="211">
        <v>1</v>
      </c>
      <c r="AG1226" s="211"/>
      <c r="AH1226" s="211"/>
      <c r="AI1226" s="211"/>
      <c r="AJ1226" s="211"/>
      <c r="AK1226" s="211"/>
      <c r="AL1226" s="211"/>
      <c r="AM1226" s="211">
        <v>21</v>
      </c>
      <c r="AN1226" s="211"/>
      <c r="AO1226" s="211"/>
      <c r="AP1226" s="211"/>
      <c r="AQ1226" s="211"/>
      <c r="AR1226" s="211"/>
      <c r="AS1226" s="211"/>
      <c r="AT1226" s="211"/>
      <c r="AU1226" s="211"/>
      <c r="AV1226" s="211"/>
      <c r="AW1226" s="211"/>
      <c r="AX1226" s="211"/>
      <c r="AY1226" s="211"/>
      <c r="AZ1226" s="211"/>
      <c r="BA1226" s="211"/>
      <c r="BB1226" s="211"/>
      <c r="BC1226" s="211"/>
      <c r="BD1226" s="211"/>
      <c r="BE1226" s="211"/>
      <c r="BF1226" s="211"/>
      <c r="BG1226" s="211"/>
      <c r="BH1226" s="211"/>
    </row>
    <row r="1227" spans="1:60" ht="12.75" outlineLevel="1">
      <c r="A1227" s="252"/>
      <c r="B1227" s="225"/>
      <c r="C1227" s="310"/>
      <c r="D1227" s="311"/>
      <c r="E1227" s="312"/>
      <c r="F1227" s="313"/>
      <c r="G1227" s="314"/>
      <c r="H1227" s="238"/>
      <c r="I1227" s="254"/>
      <c r="J1227" s="211"/>
      <c r="K1227" s="211"/>
      <c r="L1227" s="211"/>
      <c r="M1227" s="211"/>
      <c r="N1227" s="211"/>
      <c r="O1227" s="211"/>
      <c r="P1227" s="211"/>
      <c r="Q1227" s="211"/>
      <c r="R1227" s="211"/>
      <c r="S1227" s="211"/>
      <c r="T1227" s="211"/>
      <c r="U1227" s="211"/>
      <c r="V1227" s="211"/>
      <c r="W1227" s="211"/>
      <c r="X1227" s="211"/>
      <c r="Y1227" s="211"/>
      <c r="Z1227" s="211"/>
      <c r="AA1227" s="211"/>
      <c r="AB1227" s="211"/>
      <c r="AC1227" s="211"/>
      <c r="AD1227" s="211"/>
      <c r="AE1227" s="211"/>
      <c r="AF1227" s="211"/>
      <c r="AG1227" s="211"/>
      <c r="AH1227" s="211"/>
      <c r="AI1227" s="211"/>
      <c r="AJ1227" s="211"/>
      <c r="AK1227" s="211"/>
      <c r="AL1227" s="211"/>
      <c r="AM1227" s="211"/>
      <c r="AN1227" s="211"/>
      <c r="AO1227" s="211"/>
      <c r="AP1227" s="211"/>
      <c r="AQ1227" s="211"/>
      <c r="AR1227" s="211"/>
      <c r="AS1227" s="211"/>
      <c r="AT1227" s="211"/>
      <c r="AU1227" s="211"/>
      <c r="AV1227" s="211"/>
      <c r="AW1227" s="211"/>
      <c r="AX1227" s="211"/>
      <c r="AY1227" s="211"/>
      <c r="AZ1227" s="211"/>
      <c r="BA1227" s="211"/>
      <c r="BB1227" s="211"/>
      <c r="BC1227" s="211"/>
      <c r="BD1227" s="211"/>
      <c r="BE1227" s="211"/>
      <c r="BF1227" s="211"/>
      <c r="BG1227" s="211"/>
      <c r="BH1227" s="211"/>
    </row>
    <row r="1228" spans="1:60" ht="12.75" outlineLevel="1">
      <c r="A1228" s="251">
        <v>137</v>
      </c>
      <c r="B1228" s="224" t="s">
        <v>809</v>
      </c>
      <c r="C1228" s="241" t="s">
        <v>810</v>
      </c>
      <c r="D1228" s="227" t="s">
        <v>804</v>
      </c>
      <c r="E1228" s="231">
        <v>1</v>
      </c>
      <c r="F1228" s="236"/>
      <c r="G1228" s="237">
        <f>ROUND(E1228*F1228,2)</f>
        <v>0</v>
      </c>
      <c r="H1228" s="238"/>
      <c r="I1228" s="254" t="s">
        <v>138</v>
      </c>
      <c r="J1228" s="211"/>
      <c r="K1228" s="211"/>
      <c r="L1228" s="211"/>
      <c r="M1228" s="211"/>
      <c r="N1228" s="211"/>
      <c r="O1228" s="211"/>
      <c r="P1228" s="211"/>
      <c r="Q1228" s="211"/>
      <c r="R1228" s="211"/>
      <c r="S1228" s="211"/>
      <c r="T1228" s="211"/>
      <c r="U1228" s="211"/>
      <c r="V1228" s="211"/>
      <c r="W1228" s="211"/>
      <c r="X1228" s="211"/>
      <c r="Y1228" s="211"/>
      <c r="Z1228" s="211"/>
      <c r="AA1228" s="211"/>
      <c r="AB1228" s="211"/>
      <c r="AC1228" s="211"/>
      <c r="AD1228" s="211"/>
      <c r="AE1228" s="211" t="s">
        <v>139</v>
      </c>
      <c r="AF1228" s="211">
        <v>1</v>
      </c>
      <c r="AG1228" s="211"/>
      <c r="AH1228" s="211"/>
      <c r="AI1228" s="211"/>
      <c r="AJ1228" s="211"/>
      <c r="AK1228" s="211"/>
      <c r="AL1228" s="211"/>
      <c r="AM1228" s="211">
        <v>21</v>
      </c>
      <c r="AN1228" s="211"/>
      <c r="AO1228" s="211"/>
      <c r="AP1228" s="211"/>
      <c r="AQ1228" s="211"/>
      <c r="AR1228" s="211"/>
      <c r="AS1228" s="211"/>
      <c r="AT1228" s="211"/>
      <c r="AU1228" s="211"/>
      <c r="AV1228" s="211"/>
      <c r="AW1228" s="211"/>
      <c r="AX1228" s="211"/>
      <c r="AY1228" s="211"/>
      <c r="AZ1228" s="211"/>
      <c r="BA1228" s="211"/>
      <c r="BB1228" s="211"/>
      <c r="BC1228" s="211"/>
      <c r="BD1228" s="211"/>
      <c r="BE1228" s="211"/>
      <c r="BF1228" s="211"/>
      <c r="BG1228" s="211"/>
      <c r="BH1228" s="211"/>
    </row>
    <row r="1229" spans="1:60" ht="12.75" outlineLevel="1">
      <c r="A1229" s="252"/>
      <c r="B1229" s="225"/>
      <c r="C1229" s="310"/>
      <c r="D1229" s="311"/>
      <c r="E1229" s="312"/>
      <c r="F1229" s="313"/>
      <c r="G1229" s="314"/>
      <c r="H1229" s="238"/>
      <c r="I1229" s="254"/>
      <c r="J1229" s="211"/>
      <c r="K1229" s="211"/>
      <c r="L1229" s="211"/>
      <c r="M1229" s="211"/>
      <c r="N1229" s="211"/>
      <c r="O1229" s="211"/>
      <c r="P1229" s="211"/>
      <c r="Q1229" s="211"/>
      <c r="R1229" s="211"/>
      <c r="S1229" s="211"/>
      <c r="T1229" s="211"/>
      <c r="U1229" s="211"/>
      <c r="V1229" s="211"/>
      <c r="W1229" s="211"/>
      <c r="X1229" s="211"/>
      <c r="Y1229" s="211"/>
      <c r="Z1229" s="211"/>
      <c r="AA1229" s="211"/>
      <c r="AB1229" s="211"/>
      <c r="AC1229" s="211"/>
      <c r="AD1229" s="211"/>
      <c r="AE1229" s="211"/>
      <c r="AF1229" s="211"/>
      <c r="AG1229" s="211"/>
      <c r="AH1229" s="211"/>
      <c r="AI1229" s="211"/>
      <c r="AJ1229" s="211"/>
      <c r="AK1229" s="211"/>
      <c r="AL1229" s="211"/>
      <c r="AM1229" s="211"/>
      <c r="AN1229" s="211"/>
      <c r="AO1229" s="211"/>
      <c r="AP1229" s="211"/>
      <c r="AQ1229" s="211"/>
      <c r="AR1229" s="211"/>
      <c r="AS1229" s="211"/>
      <c r="AT1229" s="211"/>
      <c r="AU1229" s="211"/>
      <c r="AV1229" s="211"/>
      <c r="AW1229" s="211"/>
      <c r="AX1229" s="211"/>
      <c r="AY1229" s="211"/>
      <c r="AZ1229" s="211"/>
      <c r="BA1229" s="211"/>
      <c r="BB1229" s="211"/>
      <c r="BC1229" s="211"/>
      <c r="BD1229" s="211"/>
      <c r="BE1229" s="211"/>
      <c r="BF1229" s="211"/>
      <c r="BG1229" s="211"/>
      <c r="BH1229" s="211"/>
    </row>
    <row r="1230" spans="1:60" ht="12.75" outlineLevel="1">
      <c r="A1230" s="251">
        <v>138</v>
      </c>
      <c r="B1230" s="224" t="s">
        <v>811</v>
      </c>
      <c r="C1230" s="241" t="s">
        <v>812</v>
      </c>
      <c r="D1230" s="227" t="s">
        <v>804</v>
      </c>
      <c r="E1230" s="231">
        <v>1</v>
      </c>
      <c r="F1230" s="236"/>
      <c r="G1230" s="237">
        <f>ROUND(E1230*F1230,2)</f>
        <v>0</v>
      </c>
      <c r="H1230" s="238"/>
      <c r="I1230" s="254" t="s">
        <v>138</v>
      </c>
      <c r="J1230" s="211"/>
      <c r="K1230" s="211"/>
      <c r="L1230" s="211"/>
      <c r="M1230" s="211"/>
      <c r="N1230" s="211"/>
      <c r="O1230" s="211"/>
      <c r="P1230" s="211"/>
      <c r="Q1230" s="211"/>
      <c r="R1230" s="211"/>
      <c r="S1230" s="211"/>
      <c r="T1230" s="211"/>
      <c r="U1230" s="211"/>
      <c r="V1230" s="211"/>
      <c r="W1230" s="211"/>
      <c r="X1230" s="211"/>
      <c r="Y1230" s="211"/>
      <c r="Z1230" s="211"/>
      <c r="AA1230" s="211"/>
      <c r="AB1230" s="211"/>
      <c r="AC1230" s="211"/>
      <c r="AD1230" s="211"/>
      <c r="AE1230" s="211" t="s">
        <v>139</v>
      </c>
      <c r="AF1230" s="211">
        <v>1</v>
      </c>
      <c r="AG1230" s="211"/>
      <c r="AH1230" s="211"/>
      <c r="AI1230" s="211"/>
      <c r="AJ1230" s="211"/>
      <c r="AK1230" s="211"/>
      <c r="AL1230" s="211"/>
      <c r="AM1230" s="211">
        <v>21</v>
      </c>
      <c r="AN1230" s="211"/>
      <c r="AO1230" s="211"/>
      <c r="AP1230" s="211"/>
      <c r="AQ1230" s="211"/>
      <c r="AR1230" s="211"/>
      <c r="AS1230" s="211"/>
      <c r="AT1230" s="211"/>
      <c r="AU1230" s="211"/>
      <c r="AV1230" s="211"/>
      <c r="AW1230" s="211"/>
      <c r="AX1230" s="211"/>
      <c r="AY1230" s="211"/>
      <c r="AZ1230" s="211"/>
      <c r="BA1230" s="211"/>
      <c r="BB1230" s="211"/>
      <c r="BC1230" s="211"/>
      <c r="BD1230" s="211"/>
      <c r="BE1230" s="211"/>
      <c r="BF1230" s="211"/>
      <c r="BG1230" s="211"/>
      <c r="BH1230" s="211"/>
    </row>
    <row r="1231" spans="1:60" ht="12.75" outlineLevel="1">
      <c r="A1231" s="252"/>
      <c r="B1231" s="225"/>
      <c r="C1231" s="310"/>
      <c r="D1231" s="311"/>
      <c r="E1231" s="312"/>
      <c r="F1231" s="313"/>
      <c r="G1231" s="314"/>
      <c r="H1231" s="238"/>
      <c r="I1231" s="254"/>
      <c r="J1231" s="211"/>
      <c r="K1231" s="211"/>
      <c r="L1231" s="211"/>
      <c r="M1231" s="211"/>
      <c r="N1231" s="211"/>
      <c r="O1231" s="211"/>
      <c r="P1231" s="211"/>
      <c r="Q1231" s="211"/>
      <c r="R1231" s="211"/>
      <c r="S1231" s="211"/>
      <c r="T1231" s="211"/>
      <c r="U1231" s="211"/>
      <c r="V1231" s="211"/>
      <c r="W1231" s="211"/>
      <c r="X1231" s="211"/>
      <c r="Y1231" s="211"/>
      <c r="Z1231" s="211"/>
      <c r="AA1231" s="211"/>
      <c r="AB1231" s="211"/>
      <c r="AC1231" s="211"/>
      <c r="AD1231" s="211"/>
      <c r="AE1231" s="211"/>
      <c r="AF1231" s="211"/>
      <c r="AG1231" s="211"/>
      <c r="AH1231" s="211"/>
      <c r="AI1231" s="211"/>
      <c r="AJ1231" s="211"/>
      <c r="AK1231" s="211"/>
      <c r="AL1231" s="211"/>
      <c r="AM1231" s="211"/>
      <c r="AN1231" s="211"/>
      <c r="AO1231" s="211"/>
      <c r="AP1231" s="211"/>
      <c r="AQ1231" s="211"/>
      <c r="AR1231" s="211"/>
      <c r="AS1231" s="211"/>
      <c r="AT1231" s="211"/>
      <c r="AU1231" s="211"/>
      <c r="AV1231" s="211"/>
      <c r="AW1231" s="211"/>
      <c r="AX1231" s="211"/>
      <c r="AY1231" s="211"/>
      <c r="AZ1231" s="211"/>
      <c r="BA1231" s="211"/>
      <c r="BB1231" s="211"/>
      <c r="BC1231" s="211"/>
      <c r="BD1231" s="211"/>
      <c r="BE1231" s="211"/>
      <c r="BF1231" s="211"/>
      <c r="BG1231" s="211"/>
      <c r="BH1231" s="211"/>
    </row>
    <row r="1232" spans="1:60" ht="22.5" outlineLevel="1">
      <c r="A1232" s="251">
        <v>139</v>
      </c>
      <c r="B1232" s="224" t="s">
        <v>813</v>
      </c>
      <c r="C1232" s="241" t="s">
        <v>814</v>
      </c>
      <c r="D1232" s="227" t="s">
        <v>804</v>
      </c>
      <c r="E1232" s="231">
        <v>3</v>
      </c>
      <c r="F1232" s="236"/>
      <c r="G1232" s="237">
        <f>ROUND(E1232*F1232,2)</f>
        <v>0</v>
      </c>
      <c r="H1232" s="238"/>
      <c r="I1232" s="254" t="s">
        <v>138</v>
      </c>
      <c r="J1232" s="211"/>
      <c r="K1232" s="211"/>
      <c r="L1232" s="211"/>
      <c r="M1232" s="211"/>
      <c r="N1232" s="211"/>
      <c r="O1232" s="211"/>
      <c r="P1232" s="211"/>
      <c r="Q1232" s="211"/>
      <c r="R1232" s="211"/>
      <c r="S1232" s="211"/>
      <c r="T1232" s="211"/>
      <c r="U1232" s="211"/>
      <c r="V1232" s="211"/>
      <c r="W1232" s="211"/>
      <c r="X1232" s="211"/>
      <c r="Y1232" s="211"/>
      <c r="Z1232" s="211"/>
      <c r="AA1232" s="211"/>
      <c r="AB1232" s="211"/>
      <c r="AC1232" s="211"/>
      <c r="AD1232" s="211"/>
      <c r="AE1232" s="211" t="s">
        <v>139</v>
      </c>
      <c r="AF1232" s="211">
        <v>1</v>
      </c>
      <c r="AG1232" s="211"/>
      <c r="AH1232" s="211"/>
      <c r="AI1232" s="211"/>
      <c r="AJ1232" s="211"/>
      <c r="AK1232" s="211"/>
      <c r="AL1232" s="211"/>
      <c r="AM1232" s="211">
        <v>21</v>
      </c>
      <c r="AN1232" s="211"/>
      <c r="AO1232" s="211"/>
      <c r="AP1232" s="211"/>
      <c r="AQ1232" s="211"/>
      <c r="AR1232" s="211"/>
      <c r="AS1232" s="211"/>
      <c r="AT1232" s="211"/>
      <c r="AU1232" s="211"/>
      <c r="AV1232" s="211"/>
      <c r="AW1232" s="211"/>
      <c r="AX1232" s="211"/>
      <c r="AY1232" s="211"/>
      <c r="AZ1232" s="211"/>
      <c r="BA1232" s="211"/>
      <c r="BB1232" s="211"/>
      <c r="BC1232" s="211"/>
      <c r="BD1232" s="211"/>
      <c r="BE1232" s="211"/>
      <c r="BF1232" s="211"/>
      <c r="BG1232" s="211"/>
      <c r="BH1232" s="211"/>
    </row>
    <row r="1233" spans="1:60" ht="12.75" outlineLevel="1">
      <c r="A1233" s="252"/>
      <c r="B1233" s="225"/>
      <c r="C1233" s="310"/>
      <c r="D1233" s="311"/>
      <c r="E1233" s="312"/>
      <c r="F1233" s="313"/>
      <c r="G1233" s="314"/>
      <c r="H1233" s="238"/>
      <c r="I1233" s="254"/>
      <c r="J1233" s="211"/>
      <c r="K1233" s="211"/>
      <c r="L1233" s="211"/>
      <c r="M1233" s="211"/>
      <c r="N1233" s="211"/>
      <c r="O1233" s="211"/>
      <c r="P1233" s="211"/>
      <c r="Q1233" s="211"/>
      <c r="R1233" s="211"/>
      <c r="S1233" s="211"/>
      <c r="T1233" s="211"/>
      <c r="U1233" s="211"/>
      <c r="V1233" s="211"/>
      <c r="W1233" s="211"/>
      <c r="X1233" s="211"/>
      <c r="Y1233" s="211"/>
      <c r="Z1233" s="211"/>
      <c r="AA1233" s="211"/>
      <c r="AB1233" s="211"/>
      <c r="AC1233" s="211"/>
      <c r="AD1233" s="211"/>
      <c r="AE1233" s="211"/>
      <c r="AF1233" s="211"/>
      <c r="AG1233" s="211"/>
      <c r="AH1233" s="211"/>
      <c r="AI1233" s="211"/>
      <c r="AJ1233" s="211"/>
      <c r="AK1233" s="211"/>
      <c r="AL1233" s="211"/>
      <c r="AM1233" s="211"/>
      <c r="AN1233" s="211"/>
      <c r="AO1233" s="211"/>
      <c r="AP1233" s="211"/>
      <c r="AQ1233" s="211"/>
      <c r="AR1233" s="211"/>
      <c r="AS1233" s="211"/>
      <c r="AT1233" s="211"/>
      <c r="AU1233" s="211"/>
      <c r="AV1233" s="211"/>
      <c r="AW1233" s="211"/>
      <c r="AX1233" s="211"/>
      <c r="AY1233" s="211"/>
      <c r="AZ1233" s="211"/>
      <c r="BA1233" s="211"/>
      <c r="BB1233" s="211"/>
      <c r="BC1233" s="211"/>
      <c r="BD1233" s="211"/>
      <c r="BE1233" s="211"/>
      <c r="BF1233" s="211"/>
      <c r="BG1233" s="211"/>
      <c r="BH1233" s="211"/>
    </row>
    <row r="1234" spans="1:60" ht="22.5" outlineLevel="1">
      <c r="A1234" s="251">
        <v>140</v>
      </c>
      <c r="B1234" s="224" t="s">
        <v>815</v>
      </c>
      <c r="C1234" s="241" t="s">
        <v>816</v>
      </c>
      <c r="D1234" s="227" t="s">
        <v>804</v>
      </c>
      <c r="E1234" s="231">
        <v>3</v>
      </c>
      <c r="F1234" s="236"/>
      <c r="G1234" s="237">
        <f>ROUND(E1234*F1234,2)</f>
        <v>0</v>
      </c>
      <c r="H1234" s="238"/>
      <c r="I1234" s="254" t="s">
        <v>138</v>
      </c>
      <c r="J1234" s="211"/>
      <c r="K1234" s="211"/>
      <c r="L1234" s="211"/>
      <c r="M1234" s="211"/>
      <c r="N1234" s="211"/>
      <c r="O1234" s="211"/>
      <c r="P1234" s="211"/>
      <c r="Q1234" s="211"/>
      <c r="R1234" s="211"/>
      <c r="S1234" s="211"/>
      <c r="T1234" s="211"/>
      <c r="U1234" s="211"/>
      <c r="V1234" s="211"/>
      <c r="W1234" s="211"/>
      <c r="X1234" s="211"/>
      <c r="Y1234" s="211"/>
      <c r="Z1234" s="211"/>
      <c r="AA1234" s="211"/>
      <c r="AB1234" s="211"/>
      <c r="AC1234" s="211"/>
      <c r="AD1234" s="211"/>
      <c r="AE1234" s="211" t="s">
        <v>139</v>
      </c>
      <c r="AF1234" s="211">
        <v>1</v>
      </c>
      <c r="AG1234" s="211"/>
      <c r="AH1234" s="211"/>
      <c r="AI1234" s="211"/>
      <c r="AJ1234" s="211"/>
      <c r="AK1234" s="211"/>
      <c r="AL1234" s="211"/>
      <c r="AM1234" s="211">
        <v>21</v>
      </c>
      <c r="AN1234" s="211"/>
      <c r="AO1234" s="211"/>
      <c r="AP1234" s="211"/>
      <c r="AQ1234" s="211"/>
      <c r="AR1234" s="211"/>
      <c r="AS1234" s="211"/>
      <c r="AT1234" s="211"/>
      <c r="AU1234" s="211"/>
      <c r="AV1234" s="211"/>
      <c r="AW1234" s="211"/>
      <c r="AX1234" s="211"/>
      <c r="AY1234" s="211"/>
      <c r="AZ1234" s="211"/>
      <c r="BA1234" s="211"/>
      <c r="BB1234" s="211"/>
      <c r="BC1234" s="211"/>
      <c r="BD1234" s="211"/>
      <c r="BE1234" s="211"/>
      <c r="BF1234" s="211"/>
      <c r="BG1234" s="211"/>
      <c r="BH1234" s="211"/>
    </row>
    <row r="1235" spans="1:60" ht="12.75" outlineLevel="1">
      <c r="A1235" s="252"/>
      <c r="B1235" s="225"/>
      <c r="C1235" s="310"/>
      <c r="D1235" s="311"/>
      <c r="E1235" s="312"/>
      <c r="F1235" s="313"/>
      <c r="G1235" s="314"/>
      <c r="H1235" s="238"/>
      <c r="I1235" s="254"/>
      <c r="J1235" s="211"/>
      <c r="K1235" s="211"/>
      <c r="L1235" s="211"/>
      <c r="M1235" s="211"/>
      <c r="N1235" s="211"/>
      <c r="O1235" s="211"/>
      <c r="P1235" s="211"/>
      <c r="Q1235" s="211"/>
      <c r="R1235" s="211"/>
      <c r="S1235" s="211"/>
      <c r="T1235" s="211"/>
      <c r="U1235" s="211"/>
      <c r="V1235" s="211"/>
      <c r="W1235" s="211"/>
      <c r="X1235" s="211"/>
      <c r="Y1235" s="211"/>
      <c r="Z1235" s="211"/>
      <c r="AA1235" s="211"/>
      <c r="AB1235" s="211"/>
      <c r="AC1235" s="211"/>
      <c r="AD1235" s="211"/>
      <c r="AE1235" s="211"/>
      <c r="AF1235" s="211"/>
      <c r="AG1235" s="211"/>
      <c r="AH1235" s="211"/>
      <c r="AI1235" s="211"/>
      <c r="AJ1235" s="211"/>
      <c r="AK1235" s="211"/>
      <c r="AL1235" s="211"/>
      <c r="AM1235" s="211"/>
      <c r="AN1235" s="211"/>
      <c r="AO1235" s="211"/>
      <c r="AP1235" s="211"/>
      <c r="AQ1235" s="211"/>
      <c r="AR1235" s="211"/>
      <c r="AS1235" s="211"/>
      <c r="AT1235" s="211"/>
      <c r="AU1235" s="211"/>
      <c r="AV1235" s="211"/>
      <c r="AW1235" s="211"/>
      <c r="AX1235" s="211"/>
      <c r="AY1235" s="211"/>
      <c r="AZ1235" s="211"/>
      <c r="BA1235" s="211"/>
      <c r="BB1235" s="211"/>
      <c r="BC1235" s="211"/>
      <c r="BD1235" s="211"/>
      <c r="BE1235" s="211"/>
      <c r="BF1235" s="211"/>
      <c r="BG1235" s="211"/>
      <c r="BH1235" s="211"/>
    </row>
    <row r="1236" spans="1:60" ht="22.5" outlineLevel="1">
      <c r="A1236" s="251">
        <v>141</v>
      </c>
      <c r="B1236" s="224" t="s">
        <v>817</v>
      </c>
      <c r="C1236" s="241" t="s">
        <v>816</v>
      </c>
      <c r="D1236" s="227" t="s">
        <v>804</v>
      </c>
      <c r="E1236" s="231">
        <v>1</v>
      </c>
      <c r="F1236" s="236"/>
      <c r="G1236" s="237">
        <f>ROUND(E1236*F1236,2)</f>
        <v>0</v>
      </c>
      <c r="H1236" s="238"/>
      <c r="I1236" s="254" t="s">
        <v>138</v>
      </c>
      <c r="J1236" s="211"/>
      <c r="K1236" s="211"/>
      <c r="L1236" s="211"/>
      <c r="M1236" s="211"/>
      <c r="N1236" s="211"/>
      <c r="O1236" s="211"/>
      <c r="P1236" s="211"/>
      <c r="Q1236" s="211"/>
      <c r="R1236" s="211"/>
      <c r="S1236" s="211"/>
      <c r="T1236" s="211"/>
      <c r="U1236" s="211"/>
      <c r="V1236" s="211"/>
      <c r="W1236" s="211"/>
      <c r="X1236" s="211"/>
      <c r="Y1236" s="211"/>
      <c r="Z1236" s="211"/>
      <c r="AA1236" s="211"/>
      <c r="AB1236" s="211"/>
      <c r="AC1236" s="211"/>
      <c r="AD1236" s="211"/>
      <c r="AE1236" s="211" t="s">
        <v>139</v>
      </c>
      <c r="AF1236" s="211">
        <v>1</v>
      </c>
      <c r="AG1236" s="211"/>
      <c r="AH1236" s="211"/>
      <c r="AI1236" s="211"/>
      <c r="AJ1236" s="211"/>
      <c r="AK1236" s="211"/>
      <c r="AL1236" s="211"/>
      <c r="AM1236" s="211">
        <v>21</v>
      </c>
      <c r="AN1236" s="211"/>
      <c r="AO1236" s="211"/>
      <c r="AP1236" s="211"/>
      <c r="AQ1236" s="211"/>
      <c r="AR1236" s="211"/>
      <c r="AS1236" s="211"/>
      <c r="AT1236" s="211"/>
      <c r="AU1236" s="211"/>
      <c r="AV1236" s="211"/>
      <c r="AW1236" s="211"/>
      <c r="AX1236" s="211"/>
      <c r="AY1236" s="211"/>
      <c r="AZ1236" s="211"/>
      <c r="BA1236" s="211"/>
      <c r="BB1236" s="211"/>
      <c r="BC1236" s="211"/>
      <c r="BD1236" s="211"/>
      <c r="BE1236" s="211"/>
      <c r="BF1236" s="211"/>
      <c r="BG1236" s="211"/>
      <c r="BH1236" s="211"/>
    </row>
    <row r="1237" spans="1:60" ht="12.75" outlineLevel="1">
      <c r="A1237" s="252"/>
      <c r="B1237" s="225"/>
      <c r="C1237" s="310"/>
      <c r="D1237" s="311"/>
      <c r="E1237" s="312"/>
      <c r="F1237" s="313"/>
      <c r="G1237" s="314"/>
      <c r="H1237" s="238"/>
      <c r="I1237" s="254"/>
      <c r="J1237" s="211"/>
      <c r="K1237" s="211"/>
      <c r="L1237" s="211"/>
      <c r="M1237" s="211"/>
      <c r="N1237" s="211"/>
      <c r="O1237" s="211"/>
      <c r="P1237" s="211"/>
      <c r="Q1237" s="211"/>
      <c r="R1237" s="211"/>
      <c r="S1237" s="211"/>
      <c r="T1237" s="211"/>
      <c r="U1237" s="211"/>
      <c r="V1237" s="211"/>
      <c r="W1237" s="211"/>
      <c r="X1237" s="211"/>
      <c r="Y1237" s="211"/>
      <c r="Z1237" s="211"/>
      <c r="AA1237" s="211"/>
      <c r="AB1237" s="211"/>
      <c r="AC1237" s="211"/>
      <c r="AD1237" s="211"/>
      <c r="AE1237" s="211"/>
      <c r="AF1237" s="211"/>
      <c r="AG1237" s="211"/>
      <c r="AH1237" s="211"/>
      <c r="AI1237" s="211"/>
      <c r="AJ1237" s="211"/>
      <c r="AK1237" s="211"/>
      <c r="AL1237" s="211"/>
      <c r="AM1237" s="211"/>
      <c r="AN1237" s="211"/>
      <c r="AO1237" s="211"/>
      <c r="AP1237" s="211"/>
      <c r="AQ1237" s="211"/>
      <c r="AR1237" s="211"/>
      <c r="AS1237" s="211"/>
      <c r="AT1237" s="211"/>
      <c r="AU1237" s="211"/>
      <c r="AV1237" s="211"/>
      <c r="AW1237" s="211"/>
      <c r="AX1237" s="211"/>
      <c r="AY1237" s="211"/>
      <c r="AZ1237" s="211"/>
      <c r="BA1237" s="211"/>
      <c r="BB1237" s="211"/>
      <c r="BC1237" s="211"/>
      <c r="BD1237" s="211"/>
      <c r="BE1237" s="211"/>
      <c r="BF1237" s="211"/>
      <c r="BG1237" s="211"/>
      <c r="BH1237" s="211"/>
    </row>
    <row r="1238" spans="1:60" ht="12.75" outlineLevel="1">
      <c r="A1238" s="251">
        <v>142</v>
      </c>
      <c r="B1238" s="224" t="s">
        <v>818</v>
      </c>
      <c r="C1238" s="241" t="s">
        <v>819</v>
      </c>
      <c r="D1238" s="227" t="s">
        <v>804</v>
      </c>
      <c r="E1238" s="231">
        <v>1</v>
      </c>
      <c r="F1238" s="236"/>
      <c r="G1238" s="237">
        <f>ROUND(E1238*F1238,2)</f>
        <v>0</v>
      </c>
      <c r="H1238" s="238"/>
      <c r="I1238" s="254" t="s">
        <v>138</v>
      </c>
      <c r="J1238" s="211"/>
      <c r="K1238" s="211"/>
      <c r="L1238" s="211"/>
      <c r="M1238" s="211"/>
      <c r="N1238" s="211"/>
      <c r="O1238" s="211"/>
      <c r="P1238" s="211"/>
      <c r="Q1238" s="211"/>
      <c r="R1238" s="211"/>
      <c r="S1238" s="211"/>
      <c r="T1238" s="211"/>
      <c r="U1238" s="211"/>
      <c r="V1238" s="211"/>
      <c r="W1238" s="211"/>
      <c r="X1238" s="211"/>
      <c r="Y1238" s="211"/>
      <c r="Z1238" s="211"/>
      <c r="AA1238" s="211"/>
      <c r="AB1238" s="211"/>
      <c r="AC1238" s="211"/>
      <c r="AD1238" s="211"/>
      <c r="AE1238" s="211" t="s">
        <v>139</v>
      </c>
      <c r="AF1238" s="211">
        <v>1</v>
      </c>
      <c r="AG1238" s="211"/>
      <c r="AH1238" s="211"/>
      <c r="AI1238" s="211"/>
      <c r="AJ1238" s="211"/>
      <c r="AK1238" s="211"/>
      <c r="AL1238" s="211"/>
      <c r="AM1238" s="211">
        <v>21</v>
      </c>
      <c r="AN1238" s="211"/>
      <c r="AO1238" s="211"/>
      <c r="AP1238" s="211"/>
      <c r="AQ1238" s="211"/>
      <c r="AR1238" s="211"/>
      <c r="AS1238" s="211"/>
      <c r="AT1238" s="211"/>
      <c r="AU1238" s="211"/>
      <c r="AV1238" s="211"/>
      <c r="AW1238" s="211"/>
      <c r="AX1238" s="211"/>
      <c r="AY1238" s="211"/>
      <c r="AZ1238" s="211"/>
      <c r="BA1238" s="211"/>
      <c r="BB1238" s="211"/>
      <c r="BC1238" s="211"/>
      <c r="BD1238" s="211"/>
      <c r="BE1238" s="211"/>
      <c r="BF1238" s="211"/>
      <c r="BG1238" s="211"/>
      <c r="BH1238" s="211"/>
    </row>
    <row r="1239" spans="1:60" ht="12.75" outlineLevel="1">
      <c r="A1239" s="252"/>
      <c r="B1239" s="225"/>
      <c r="C1239" s="310"/>
      <c r="D1239" s="311"/>
      <c r="E1239" s="312"/>
      <c r="F1239" s="313"/>
      <c r="G1239" s="314"/>
      <c r="H1239" s="238"/>
      <c r="I1239" s="254"/>
      <c r="J1239" s="211"/>
      <c r="K1239" s="211"/>
      <c r="L1239" s="211"/>
      <c r="M1239" s="211"/>
      <c r="N1239" s="211"/>
      <c r="O1239" s="211"/>
      <c r="P1239" s="211"/>
      <c r="Q1239" s="211"/>
      <c r="R1239" s="211"/>
      <c r="S1239" s="211"/>
      <c r="T1239" s="211"/>
      <c r="U1239" s="211"/>
      <c r="V1239" s="211"/>
      <c r="W1239" s="211"/>
      <c r="X1239" s="211"/>
      <c r="Y1239" s="211"/>
      <c r="Z1239" s="211"/>
      <c r="AA1239" s="211"/>
      <c r="AB1239" s="211"/>
      <c r="AC1239" s="211"/>
      <c r="AD1239" s="211"/>
      <c r="AE1239" s="211"/>
      <c r="AF1239" s="211"/>
      <c r="AG1239" s="211"/>
      <c r="AH1239" s="211"/>
      <c r="AI1239" s="211"/>
      <c r="AJ1239" s="211"/>
      <c r="AK1239" s="211"/>
      <c r="AL1239" s="211"/>
      <c r="AM1239" s="211"/>
      <c r="AN1239" s="211"/>
      <c r="AO1239" s="211"/>
      <c r="AP1239" s="211"/>
      <c r="AQ1239" s="211"/>
      <c r="AR1239" s="211"/>
      <c r="AS1239" s="211"/>
      <c r="AT1239" s="211"/>
      <c r="AU1239" s="211"/>
      <c r="AV1239" s="211"/>
      <c r="AW1239" s="211"/>
      <c r="AX1239" s="211"/>
      <c r="AY1239" s="211"/>
      <c r="AZ1239" s="211"/>
      <c r="BA1239" s="211"/>
      <c r="BB1239" s="211"/>
      <c r="BC1239" s="211"/>
      <c r="BD1239" s="211"/>
      <c r="BE1239" s="211"/>
      <c r="BF1239" s="211"/>
      <c r="BG1239" s="211"/>
      <c r="BH1239" s="211"/>
    </row>
    <row r="1240" spans="1:60" ht="12.75" outlineLevel="1">
      <c r="A1240" s="251">
        <v>143</v>
      </c>
      <c r="B1240" s="224" t="s">
        <v>818</v>
      </c>
      <c r="C1240" s="241" t="s">
        <v>819</v>
      </c>
      <c r="D1240" s="227" t="s">
        <v>804</v>
      </c>
      <c r="E1240" s="231">
        <v>2</v>
      </c>
      <c r="F1240" s="236"/>
      <c r="G1240" s="237">
        <f>ROUND(E1240*F1240,2)</f>
        <v>0</v>
      </c>
      <c r="H1240" s="238"/>
      <c r="I1240" s="254" t="s">
        <v>138</v>
      </c>
      <c r="J1240" s="211"/>
      <c r="K1240" s="211"/>
      <c r="L1240" s="211"/>
      <c r="M1240" s="211"/>
      <c r="N1240" s="211"/>
      <c r="O1240" s="211"/>
      <c r="P1240" s="211"/>
      <c r="Q1240" s="211"/>
      <c r="R1240" s="211"/>
      <c r="S1240" s="211"/>
      <c r="T1240" s="211"/>
      <c r="U1240" s="211"/>
      <c r="V1240" s="211"/>
      <c r="W1240" s="211"/>
      <c r="X1240" s="211"/>
      <c r="Y1240" s="211"/>
      <c r="Z1240" s="211"/>
      <c r="AA1240" s="211"/>
      <c r="AB1240" s="211"/>
      <c r="AC1240" s="211"/>
      <c r="AD1240" s="211"/>
      <c r="AE1240" s="211" t="s">
        <v>139</v>
      </c>
      <c r="AF1240" s="211">
        <v>1</v>
      </c>
      <c r="AG1240" s="211"/>
      <c r="AH1240" s="211"/>
      <c r="AI1240" s="211"/>
      <c r="AJ1240" s="211"/>
      <c r="AK1240" s="211"/>
      <c r="AL1240" s="211"/>
      <c r="AM1240" s="211">
        <v>21</v>
      </c>
      <c r="AN1240" s="211"/>
      <c r="AO1240" s="211"/>
      <c r="AP1240" s="211"/>
      <c r="AQ1240" s="211"/>
      <c r="AR1240" s="211"/>
      <c r="AS1240" s="211"/>
      <c r="AT1240" s="211"/>
      <c r="AU1240" s="211"/>
      <c r="AV1240" s="211"/>
      <c r="AW1240" s="211"/>
      <c r="AX1240" s="211"/>
      <c r="AY1240" s="211"/>
      <c r="AZ1240" s="211"/>
      <c r="BA1240" s="211"/>
      <c r="BB1240" s="211"/>
      <c r="BC1240" s="211"/>
      <c r="BD1240" s="211"/>
      <c r="BE1240" s="211"/>
      <c r="BF1240" s="211"/>
      <c r="BG1240" s="211"/>
      <c r="BH1240" s="211"/>
    </row>
    <row r="1241" spans="1:60" ht="12.75" outlineLevel="1">
      <c r="A1241" s="252"/>
      <c r="B1241" s="225"/>
      <c r="C1241" s="310"/>
      <c r="D1241" s="311"/>
      <c r="E1241" s="312"/>
      <c r="F1241" s="313"/>
      <c r="G1241" s="314"/>
      <c r="H1241" s="238"/>
      <c r="I1241" s="254"/>
      <c r="J1241" s="211"/>
      <c r="K1241" s="211"/>
      <c r="L1241" s="211"/>
      <c r="M1241" s="211"/>
      <c r="N1241" s="211"/>
      <c r="O1241" s="211"/>
      <c r="P1241" s="211"/>
      <c r="Q1241" s="211"/>
      <c r="R1241" s="211"/>
      <c r="S1241" s="211"/>
      <c r="T1241" s="211"/>
      <c r="U1241" s="211"/>
      <c r="V1241" s="211"/>
      <c r="W1241" s="211"/>
      <c r="X1241" s="211"/>
      <c r="Y1241" s="211"/>
      <c r="Z1241" s="211"/>
      <c r="AA1241" s="211"/>
      <c r="AB1241" s="211"/>
      <c r="AC1241" s="211"/>
      <c r="AD1241" s="211"/>
      <c r="AE1241" s="211"/>
      <c r="AF1241" s="211"/>
      <c r="AG1241" s="211"/>
      <c r="AH1241" s="211"/>
      <c r="AI1241" s="211"/>
      <c r="AJ1241" s="211"/>
      <c r="AK1241" s="211"/>
      <c r="AL1241" s="211"/>
      <c r="AM1241" s="211"/>
      <c r="AN1241" s="211"/>
      <c r="AO1241" s="211"/>
      <c r="AP1241" s="211"/>
      <c r="AQ1241" s="211"/>
      <c r="AR1241" s="211"/>
      <c r="AS1241" s="211"/>
      <c r="AT1241" s="211"/>
      <c r="AU1241" s="211"/>
      <c r="AV1241" s="211"/>
      <c r="AW1241" s="211"/>
      <c r="AX1241" s="211"/>
      <c r="AY1241" s="211"/>
      <c r="AZ1241" s="211"/>
      <c r="BA1241" s="211"/>
      <c r="BB1241" s="211"/>
      <c r="BC1241" s="211"/>
      <c r="BD1241" s="211"/>
      <c r="BE1241" s="211"/>
      <c r="BF1241" s="211"/>
      <c r="BG1241" s="211"/>
      <c r="BH1241" s="211"/>
    </row>
    <row r="1242" spans="1:60" ht="12.75" outlineLevel="1">
      <c r="A1242" s="252"/>
      <c r="B1242" s="304" t="s">
        <v>820</v>
      </c>
      <c r="C1242" s="305"/>
      <c r="D1242" s="306"/>
      <c r="E1242" s="307"/>
      <c r="F1242" s="308"/>
      <c r="G1242" s="309"/>
      <c r="H1242" s="238"/>
      <c r="I1242" s="254"/>
      <c r="J1242" s="211"/>
      <c r="K1242" s="211"/>
      <c r="L1242" s="211"/>
      <c r="M1242" s="211"/>
      <c r="N1242" s="211"/>
      <c r="O1242" s="211"/>
      <c r="P1242" s="211"/>
      <c r="Q1242" s="211"/>
      <c r="R1242" s="211"/>
      <c r="S1242" s="211"/>
      <c r="T1242" s="211"/>
      <c r="U1242" s="211"/>
      <c r="V1242" s="211"/>
      <c r="W1242" s="211"/>
      <c r="X1242" s="211"/>
      <c r="Y1242" s="211"/>
      <c r="Z1242" s="211"/>
      <c r="AA1242" s="211"/>
      <c r="AB1242" s="211"/>
      <c r="AC1242" s="211">
        <v>0</v>
      </c>
      <c r="AD1242" s="211"/>
      <c r="AE1242" s="211"/>
      <c r="AF1242" s="211"/>
      <c r="AG1242" s="211"/>
      <c r="AH1242" s="211"/>
      <c r="AI1242" s="211"/>
      <c r="AJ1242" s="211"/>
      <c r="AK1242" s="211"/>
      <c r="AL1242" s="211"/>
      <c r="AM1242" s="211"/>
      <c r="AN1242" s="211"/>
      <c r="AO1242" s="211"/>
      <c r="AP1242" s="211"/>
      <c r="AQ1242" s="211"/>
      <c r="AR1242" s="211"/>
      <c r="AS1242" s="211"/>
      <c r="AT1242" s="211"/>
      <c r="AU1242" s="211"/>
      <c r="AV1242" s="211"/>
      <c r="AW1242" s="211"/>
      <c r="AX1242" s="211"/>
      <c r="AY1242" s="211"/>
      <c r="AZ1242" s="211"/>
      <c r="BA1242" s="211"/>
      <c r="BB1242" s="211"/>
      <c r="BC1242" s="211"/>
      <c r="BD1242" s="211"/>
      <c r="BE1242" s="211"/>
      <c r="BF1242" s="211"/>
      <c r="BG1242" s="211"/>
      <c r="BH1242" s="211"/>
    </row>
    <row r="1243" spans="1:60" ht="12.75" outlineLevel="1">
      <c r="A1243" s="252"/>
      <c r="B1243" s="304" t="s">
        <v>821</v>
      </c>
      <c r="C1243" s="305"/>
      <c r="D1243" s="306"/>
      <c r="E1243" s="307"/>
      <c r="F1243" s="308"/>
      <c r="G1243" s="309"/>
      <c r="H1243" s="238"/>
      <c r="I1243" s="254"/>
      <c r="J1243" s="211"/>
      <c r="K1243" s="211"/>
      <c r="L1243" s="211"/>
      <c r="M1243" s="211"/>
      <c r="N1243" s="211"/>
      <c r="O1243" s="211"/>
      <c r="P1243" s="211"/>
      <c r="Q1243" s="211"/>
      <c r="R1243" s="211"/>
      <c r="S1243" s="211"/>
      <c r="T1243" s="211"/>
      <c r="U1243" s="211"/>
      <c r="V1243" s="211"/>
      <c r="W1243" s="211"/>
      <c r="X1243" s="211"/>
      <c r="Y1243" s="211"/>
      <c r="Z1243" s="211"/>
      <c r="AA1243" s="211"/>
      <c r="AB1243" s="211"/>
      <c r="AC1243" s="211">
        <v>1</v>
      </c>
      <c r="AD1243" s="211"/>
      <c r="AE1243" s="211"/>
      <c r="AF1243" s="211"/>
      <c r="AG1243" s="211"/>
      <c r="AH1243" s="211"/>
      <c r="AI1243" s="211"/>
      <c r="AJ1243" s="211"/>
      <c r="AK1243" s="211"/>
      <c r="AL1243" s="211"/>
      <c r="AM1243" s="211"/>
      <c r="AN1243" s="211"/>
      <c r="AO1243" s="211"/>
      <c r="AP1243" s="211"/>
      <c r="AQ1243" s="211"/>
      <c r="AR1243" s="211"/>
      <c r="AS1243" s="211"/>
      <c r="AT1243" s="211"/>
      <c r="AU1243" s="211"/>
      <c r="AV1243" s="211"/>
      <c r="AW1243" s="211"/>
      <c r="AX1243" s="211"/>
      <c r="AY1243" s="211"/>
      <c r="AZ1243" s="211"/>
      <c r="BA1243" s="211"/>
      <c r="BB1243" s="211"/>
      <c r="BC1243" s="211"/>
      <c r="BD1243" s="211"/>
      <c r="BE1243" s="211"/>
      <c r="BF1243" s="211"/>
      <c r="BG1243" s="211"/>
      <c r="BH1243" s="211"/>
    </row>
    <row r="1244" spans="1:60" ht="12.75" outlineLevel="1">
      <c r="A1244" s="251">
        <v>144</v>
      </c>
      <c r="B1244" s="224" t="s">
        <v>822</v>
      </c>
      <c r="C1244" s="241" t="s">
        <v>823</v>
      </c>
      <c r="D1244" s="227" t="s">
        <v>174</v>
      </c>
      <c r="E1244" s="231">
        <v>1</v>
      </c>
      <c r="F1244" s="236"/>
      <c r="G1244" s="237">
        <f>ROUND(E1244*F1244,2)</f>
        <v>0</v>
      </c>
      <c r="H1244" s="238" t="s">
        <v>615</v>
      </c>
      <c r="I1244" s="254" t="s">
        <v>163</v>
      </c>
      <c r="J1244" s="211"/>
      <c r="K1244" s="211"/>
      <c r="L1244" s="211"/>
      <c r="M1244" s="211"/>
      <c r="N1244" s="211"/>
      <c r="O1244" s="211"/>
      <c r="P1244" s="211"/>
      <c r="Q1244" s="211"/>
      <c r="R1244" s="211"/>
      <c r="S1244" s="211"/>
      <c r="T1244" s="211"/>
      <c r="U1244" s="211"/>
      <c r="V1244" s="211"/>
      <c r="W1244" s="211"/>
      <c r="X1244" s="211"/>
      <c r="Y1244" s="211"/>
      <c r="Z1244" s="211"/>
      <c r="AA1244" s="211"/>
      <c r="AB1244" s="211"/>
      <c r="AC1244" s="211"/>
      <c r="AD1244" s="211"/>
      <c r="AE1244" s="211" t="s">
        <v>164</v>
      </c>
      <c r="AF1244" s="211"/>
      <c r="AG1244" s="211"/>
      <c r="AH1244" s="211"/>
      <c r="AI1244" s="211"/>
      <c r="AJ1244" s="211"/>
      <c r="AK1244" s="211"/>
      <c r="AL1244" s="211"/>
      <c r="AM1244" s="211">
        <v>21</v>
      </c>
      <c r="AN1244" s="211"/>
      <c r="AO1244" s="211"/>
      <c r="AP1244" s="211"/>
      <c r="AQ1244" s="211"/>
      <c r="AR1244" s="211"/>
      <c r="AS1244" s="211"/>
      <c r="AT1244" s="211"/>
      <c r="AU1244" s="211"/>
      <c r="AV1244" s="211"/>
      <c r="AW1244" s="211"/>
      <c r="AX1244" s="211"/>
      <c r="AY1244" s="211"/>
      <c r="AZ1244" s="211"/>
      <c r="BA1244" s="211"/>
      <c r="BB1244" s="211"/>
      <c r="BC1244" s="211"/>
      <c r="BD1244" s="211"/>
      <c r="BE1244" s="211"/>
      <c r="BF1244" s="211"/>
      <c r="BG1244" s="211"/>
      <c r="BH1244" s="211"/>
    </row>
    <row r="1245" spans="1:60" ht="12.75" outlineLevel="1">
      <c r="A1245" s="252"/>
      <c r="B1245" s="225"/>
      <c r="C1245" s="242" t="s">
        <v>824</v>
      </c>
      <c r="D1245" s="228"/>
      <c r="E1245" s="232"/>
      <c r="F1245" s="237"/>
      <c r="G1245" s="237"/>
      <c r="H1245" s="238"/>
      <c r="I1245" s="254"/>
      <c r="J1245" s="211"/>
      <c r="K1245" s="211"/>
      <c r="L1245" s="211"/>
      <c r="M1245" s="211"/>
      <c r="N1245" s="211"/>
      <c r="O1245" s="211"/>
      <c r="P1245" s="211"/>
      <c r="Q1245" s="211"/>
      <c r="R1245" s="211"/>
      <c r="S1245" s="211"/>
      <c r="T1245" s="211"/>
      <c r="U1245" s="211"/>
      <c r="V1245" s="211"/>
      <c r="W1245" s="211"/>
      <c r="X1245" s="211"/>
      <c r="Y1245" s="211"/>
      <c r="Z1245" s="211"/>
      <c r="AA1245" s="211"/>
      <c r="AB1245" s="211"/>
      <c r="AC1245" s="211"/>
      <c r="AD1245" s="211"/>
      <c r="AE1245" s="211"/>
      <c r="AF1245" s="211"/>
      <c r="AG1245" s="211"/>
      <c r="AH1245" s="211"/>
      <c r="AI1245" s="211"/>
      <c r="AJ1245" s="211"/>
      <c r="AK1245" s="211"/>
      <c r="AL1245" s="211"/>
      <c r="AM1245" s="211"/>
      <c r="AN1245" s="211"/>
      <c r="AO1245" s="211"/>
      <c r="AP1245" s="211"/>
      <c r="AQ1245" s="211"/>
      <c r="AR1245" s="211"/>
      <c r="AS1245" s="211"/>
      <c r="AT1245" s="211"/>
      <c r="AU1245" s="211"/>
      <c r="AV1245" s="211"/>
      <c r="AW1245" s="211"/>
      <c r="AX1245" s="211"/>
      <c r="AY1245" s="211"/>
      <c r="AZ1245" s="211"/>
      <c r="BA1245" s="211"/>
      <c r="BB1245" s="211"/>
      <c r="BC1245" s="211"/>
      <c r="BD1245" s="211"/>
      <c r="BE1245" s="211"/>
      <c r="BF1245" s="211"/>
      <c r="BG1245" s="211"/>
      <c r="BH1245" s="211"/>
    </row>
    <row r="1246" spans="1:60" ht="12.75" outlineLevel="1">
      <c r="A1246" s="252"/>
      <c r="B1246" s="225"/>
      <c r="C1246" s="243" t="s">
        <v>167</v>
      </c>
      <c r="D1246" s="229"/>
      <c r="E1246" s="233"/>
      <c r="F1246" s="237"/>
      <c r="G1246" s="237"/>
      <c r="H1246" s="238"/>
      <c r="I1246" s="254"/>
      <c r="J1246" s="211"/>
      <c r="K1246" s="211"/>
      <c r="L1246" s="211"/>
      <c r="M1246" s="211"/>
      <c r="N1246" s="211"/>
      <c r="O1246" s="211"/>
      <c r="P1246" s="211"/>
      <c r="Q1246" s="211"/>
      <c r="R1246" s="211"/>
      <c r="S1246" s="211"/>
      <c r="T1246" s="211"/>
      <c r="U1246" s="211"/>
      <c r="V1246" s="211"/>
      <c r="W1246" s="211"/>
      <c r="X1246" s="211"/>
      <c r="Y1246" s="211"/>
      <c r="Z1246" s="211"/>
      <c r="AA1246" s="211"/>
      <c r="AB1246" s="211"/>
      <c r="AC1246" s="211"/>
      <c r="AD1246" s="211"/>
      <c r="AE1246" s="211"/>
      <c r="AF1246" s="211"/>
      <c r="AG1246" s="211"/>
      <c r="AH1246" s="211"/>
      <c r="AI1246" s="211"/>
      <c r="AJ1246" s="211"/>
      <c r="AK1246" s="211"/>
      <c r="AL1246" s="211"/>
      <c r="AM1246" s="211"/>
      <c r="AN1246" s="211"/>
      <c r="AO1246" s="211"/>
      <c r="AP1246" s="211"/>
      <c r="AQ1246" s="211"/>
      <c r="AR1246" s="211"/>
      <c r="AS1246" s="211"/>
      <c r="AT1246" s="211"/>
      <c r="AU1246" s="211"/>
      <c r="AV1246" s="211"/>
      <c r="AW1246" s="211"/>
      <c r="AX1246" s="211"/>
      <c r="AY1246" s="211"/>
      <c r="AZ1246" s="211"/>
      <c r="BA1246" s="211"/>
      <c r="BB1246" s="211"/>
      <c r="BC1246" s="211"/>
      <c r="BD1246" s="211"/>
      <c r="BE1246" s="211"/>
      <c r="BF1246" s="211"/>
      <c r="BG1246" s="211"/>
      <c r="BH1246" s="211"/>
    </row>
    <row r="1247" spans="1:60" ht="12.75" outlineLevel="1">
      <c r="A1247" s="252"/>
      <c r="B1247" s="225"/>
      <c r="C1247" s="242" t="s">
        <v>234</v>
      </c>
      <c r="D1247" s="228"/>
      <c r="E1247" s="232">
        <v>1</v>
      </c>
      <c r="F1247" s="237"/>
      <c r="G1247" s="237"/>
      <c r="H1247" s="238"/>
      <c r="I1247" s="254"/>
      <c r="J1247" s="211"/>
      <c r="K1247" s="211"/>
      <c r="L1247" s="211"/>
      <c r="M1247" s="211"/>
      <c r="N1247" s="211"/>
      <c r="O1247" s="211"/>
      <c r="P1247" s="211"/>
      <c r="Q1247" s="211"/>
      <c r="R1247" s="211"/>
      <c r="S1247" s="211"/>
      <c r="T1247" s="211"/>
      <c r="U1247" s="211"/>
      <c r="V1247" s="211"/>
      <c r="W1247" s="211"/>
      <c r="X1247" s="211"/>
      <c r="Y1247" s="211"/>
      <c r="Z1247" s="211"/>
      <c r="AA1247" s="211"/>
      <c r="AB1247" s="211"/>
      <c r="AC1247" s="211"/>
      <c r="AD1247" s="211"/>
      <c r="AE1247" s="211"/>
      <c r="AF1247" s="211"/>
      <c r="AG1247" s="211"/>
      <c r="AH1247" s="211"/>
      <c r="AI1247" s="211"/>
      <c r="AJ1247" s="211"/>
      <c r="AK1247" s="211"/>
      <c r="AL1247" s="211"/>
      <c r="AM1247" s="211"/>
      <c r="AN1247" s="211"/>
      <c r="AO1247" s="211"/>
      <c r="AP1247" s="211"/>
      <c r="AQ1247" s="211"/>
      <c r="AR1247" s="211"/>
      <c r="AS1247" s="211"/>
      <c r="AT1247" s="211"/>
      <c r="AU1247" s="211"/>
      <c r="AV1247" s="211"/>
      <c r="AW1247" s="211"/>
      <c r="AX1247" s="211"/>
      <c r="AY1247" s="211"/>
      <c r="AZ1247" s="211"/>
      <c r="BA1247" s="211"/>
      <c r="BB1247" s="211"/>
      <c r="BC1247" s="211"/>
      <c r="BD1247" s="211"/>
      <c r="BE1247" s="211"/>
      <c r="BF1247" s="211"/>
      <c r="BG1247" s="211"/>
      <c r="BH1247" s="211"/>
    </row>
    <row r="1248" spans="1:60" ht="12.75" outlineLevel="1">
      <c r="A1248" s="252"/>
      <c r="B1248" s="225"/>
      <c r="C1248" s="310"/>
      <c r="D1248" s="311"/>
      <c r="E1248" s="312"/>
      <c r="F1248" s="313"/>
      <c r="G1248" s="314"/>
      <c r="H1248" s="238"/>
      <c r="I1248" s="254"/>
      <c r="J1248" s="211"/>
      <c r="K1248" s="211"/>
      <c r="L1248" s="211"/>
      <c r="M1248" s="211"/>
      <c r="N1248" s="211"/>
      <c r="O1248" s="211"/>
      <c r="P1248" s="211"/>
      <c r="Q1248" s="211"/>
      <c r="R1248" s="211"/>
      <c r="S1248" s="211"/>
      <c r="T1248" s="211"/>
      <c r="U1248" s="211"/>
      <c r="V1248" s="211"/>
      <c r="W1248" s="211"/>
      <c r="X1248" s="211"/>
      <c r="Y1248" s="211"/>
      <c r="Z1248" s="211"/>
      <c r="AA1248" s="211"/>
      <c r="AB1248" s="211"/>
      <c r="AC1248" s="211"/>
      <c r="AD1248" s="211"/>
      <c r="AE1248" s="211"/>
      <c r="AF1248" s="211"/>
      <c r="AG1248" s="211"/>
      <c r="AH1248" s="211"/>
      <c r="AI1248" s="211"/>
      <c r="AJ1248" s="211"/>
      <c r="AK1248" s="211"/>
      <c r="AL1248" s="211"/>
      <c r="AM1248" s="211"/>
      <c r="AN1248" s="211"/>
      <c r="AO1248" s="211"/>
      <c r="AP1248" s="211"/>
      <c r="AQ1248" s="211"/>
      <c r="AR1248" s="211"/>
      <c r="AS1248" s="211"/>
      <c r="AT1248" s="211"/>
      <c r="AU1248" s="211"/>
      <c r="AV1248" s="211"/>
      <c r="AW1248" s="211"/>
      <c r="AX1248" s="211"/>
      <c r="AY1248" s="211"/>
      <c r="AZ1248" s="211"/>
      <c r="BA1248" s="211"/>
      <c r="BB1248" s="211"/>
      <c r="BC1248" s="211"/>
      <c r="BD1248" s="211"/>
      <c r="BE1248" s="211"/>
      <c r="BF1248" s="211"/>
      <c r="BG1248" s="211"/>
      <c r="BH1248" s="211"/>
    </row>
    <row r="1249" spans="1:60" ht="12.75" outlineLevel="1">
      <c r="A1249" s="251">
        <v>145</v>
      </c>
      <c r="B1249" s="224" t="s">
        <v>825</v>
      </c>
      <c r="C1249" s="241" t="s">
        <v>826</v>
      </c>
      <c r="D1249" s="227" t="s">
        <v>161</v>
      </c>
      <c r="E1249" s="231">
        <v>77.2671</v>
      </c>
      <c r="F1249" s="236"/>
      <c r="G1249" s="237">
        <f>ROUND(E1249*F1249,2)</f>
        <v>0</v>
      </c>
      <c r="H1249" s="238"/>
      <c r="I1249" s="254" t="s">
        <v>138</v>
      </c>
      <c r="J1249" s="211"/>
      <c r="K1249" s="211"/>
      <c r="L1249" s="211"/>
      <c r="M1249" s="211"/>
      <c r="N1249" s="211"/>
      <c r="O1249" s="211"/>
      <c r="P1249" s="211"/>
      <c r="Q1249" s="211"/>
      <c r="R1249" s="211"/>
      <c r="S1249" s="211"/>
      <c r="T1249" s="211"/>
      <c r="U1249" s="211"/>
      <c r="V1249" s="211"/>
      <c r="W1249" s="211"/>
      <c r="X1249" s="211"/>
      <c r="Y1249" s="211"/>
      <c r="Z1249" s="211"/>
      <c r="AA1249" s="211"/>
      <c r="AB1249" s="211"/>
      <c r="AC1249" s="211"/>
      <c r="AD1249" s="211"/>
      <c r="AE1249" s="211" t="s">
        <v>139</v>
      </c>
      <c r="AF1249" s="211">
        <v>2</v>
      </c>
      <c r="AG1249" s="211"/>
      <c r="AH1249" s="211"/>
      <c r="AI1249" s="211"/>
      <c r="AJ1249" s="211"/>
      <c r="AK1249" s="211"/>
      <c r="AL1249" s="211"/>
      <c r="AM1249" s="211">
        <v>21</v>
      </c>
      <c r="AN1249" s="211"/>
      <c r="AO1249" s="211"/>
      <c r="AP1249" s="211"/>
      <c r="AQ1249" s="211"/>
      <c r="AR1249" s="211"/>
      <c r="AS1249" s="211"/>
      <c r="AT1249" s="211"/>
      <c r="AU1249" s="211"/>
      <c r="AV1249" s="211"/>
      <c r="AW1249" s="211"/>
      <c r="AX1249" s="211"/>
      <c r="AY1249" s="211"/>
      <c r="AZ1249" s="211"/>
      <c r="BA1249" s="211"/>
      <c r="BB1249" s="211"/>
      <c r="BC1249" s="211"/>
      <c r="BD1249" s="211"/>
      <c r="BE1249" s="211"/>
      <c r="BF1249" s="211"/>
      <c r="BG1249" s="211"/>
      <c r="BH1249" s="211"/>
    </row>
    <row r="1250" spans="1:60" ht="22.5" outlineLevel="1">
      <c r="A1250" s="252"/>
      <c r="B1250" s="225"/>
      <c r="C1250" s="331" t="s">
        <v>827</v>
      </c>
      <c r="D1250" s="332"/>
      <c r="E1250" s="333"/>
      <c r="F1250" s="334"/>
      <c r="G1250" s="335"/>
      <c r="H1250" s="238"/>
      <c r="I1250" s="254"/>
      <c r="J1250" s="211"/>
      <c r="K1250" s="211"/>
      <c r="L1250" s="211"/>
      <c r="M1250" s="211"/>
      <c r="N1250" s="211"/>
      <c r="O1250" s="211"/>
      <c r="P1250" s="211"/>
      <c r="Q1250" s="211"/>
      <c r="R1250" s="211"/>
      <c r="S1250" s="211"/>
      <c r="T1250" s="211"/>
      <c r="U1250" s="211"/>
      <c r="V1250" s="211"/>
      <c r="W1250" s="211"/>
      <c r="X1250" s="211"/>
      <c r="Y1250" s="211"/>
      <c r="Z1250" s="211"/>
      <c r="AA1250" s="211"/>
      <c r="AB1250" s="211"/>
      <c r="AC1250" s="211"/>
      <c r="AD1250" s="211"/>
      <c r="AE1250" s="211"/>
      <c r="AF1250" s="211"/>
      <c r="AG1250" s="211"/>
      <c r="AH1250" s="211"/>
      <c r="AI1250" s="211"/>
      <c r="AJ1250" s="211"/>
      <c r="AK1250" s="211"/>
      <c r="AL1250" s="211"/>
      <c r="AM1250" s="211"/>
      <c r="AN1250" s="211"/>
      <c r="AO1250" s="211"/>
      <c r="AP1250" s="211"/>
      <c r="AQ1250" s="211"/>
      <c r="AR1250" s="211"/>
      <c r="AS1250" s="211"/>
      <c r="AT1250" s="211"/>
      <c r="AU1250" s="211"/>
      <c r="AV1250" s="211"/>
      <c r="AW1250" s="211"/>
      <c r="AX1250" s="211"/>
      <c r="AY1250" s="211"/>
      <c r="AZ1250" s="211"/>
      <c r="BA1250" s="216" t="str">
        <f>C1250</f>
        <v>Podkladový rošt, obklad palubkami z měkkého dřeva šířky do 8 cm na pero a drážku, dodávka materiálu, nátěr dvojnásobný syntetickým lakem.</v>
      </c>
      <c r="BB1250" s="211"/>
      <c r="BC1250" s="211"/>
      <c r="BD1250" s="211"/>
      <c r="BE1250" s="211"/>
      <c r="BF1250" s="211"/>
      <c r="BG1250" s="211"/>
      <c r="BH1250" s="211"/>
    </row>
    <row r="1251" spans="1:60" ht="12.75" outlineLevel="1">
      <c r="A1251" s="252"/>
      <c r="B1251" s="225"/>
      <c r="C1251" s="242" t="s">
        <v>371</v>
      </c>
      <c r="D1251" s="228"/>
      <c r="E1251" s="232"/>
      <c r="F1251" s="237"/>
      <c r="G1251" s="237"/>
      <c r="H1251" s="238"/>
      <c r="I1251" s="254"/>
      <c r="J1251" s="211"/>
      <c r="K1251" s="211"/>
      <c r="L1251" s="211"/>
      <c r="M1251" s="211"/>
      <c r="N1251" s="211"/>
      <c r="O1251" s="211"/>
      <c r="P1251" s="211"/>
      <c r="Q1251" s="211"/>
      <c r="R1251" s="211"/>
      <c r="S1251" s="211"/>
      <c r="T1251" s="211"/>
      <c r="U1251" s="211"/>
      <c r="V1251" s="211"/>
      <c r="W1251" s="211"/>
      <c r="X1251" s="211"/>
      <c r="Y1251" s="211"/>
      <c r="Z1251" s="211"/>
      <c r="AA1251" s="211"/>
      <c r="AB1251" s="211"/>
      <c r="AC1251" s="211"/>
      <c r="AD1251" s="211"/>
      <c r="AE1251" s="211"/>
      <c r="AF1251" s="211"/>
      <c r="AG1251" s="211"/>
      <c r="AH1251" s="211"/>
      <c r="AI1251" s="211"/>
      <c r="AJ1251" s="211"/>
      <c r="AK1251" s="211"/>
      <c r="AL1251" s="211"/>
      <c r="AM1251" s="211"/>
      <c r="AN1251" s="211"/>
      <c r="AO1251" s="211"/>
      <c r="AP1251" s="211"/>
      <c r="AQ1251" s="211"/>
      <c r="AR1251" s="211"/>
      <c r="AS1251" s="211"/>
      <c r="AT1251" s="211"/>
      <c r="AU1251" s="211"/>
      <c r="AV1251" s="211"/>
      <c r="AW1251" s="211"/>
      <c r="AX1251" s="211"/>
      <c r="AY1251" s="211"/>
      <c r="AZ1251" s="211"/>
      <c r="BA1251" s="211"/>
      <c r="BB1251" s="211"/>
      <c r="BC1251" s="211"/>
      <c r="BD1251" s="211"/>
      <c r="BE1251" s="211"/>
      <c r="BF1251" s="211"/>
      <c r="BG1251" s="211"/>
      <c r="BH1251" s="211"/>
    </row>
    <row r="1252" spans="1:60" ht="12.75" outlineLevel="1">
      <c r="A1252" s="252"/>
      <c r="B1252" s="225"/>
      <c r="C1252" s="243" t="s">
        <v>167</v>
      </c>
      <c r="D1252" s="229"/>
      <c r="E1252" s="233"/>
      <c r="F1252" s="237"/>
      <c r="G1252" s="237"/>
      <c r="H1252" s="238"/>
      <c r="I1252" s="254"/>
      <c r="J1252" s="211"/>
      <c r="K1252" s="211"/>
      <c r="L1252" s="211"/>
      <c r="M1252" s="211"/>
      <c r="N1252" s="211"/>
      <c r="O1252" s="211"/>
      <c r="P1252" s="211"/>
      <c r="Q1252" s="211"/>
      <c r="R1252" s="211"/>
      <c r="S1252" s="211"/>
      <c r="T1252" s="211"/>
      <c r="U1252" s="211"/>
      <c r="V1252" s="211"/>
      <c r="W1252" s="211"/>
      <c r="X1252" s="211"/>
      <c r="Y1252" s="211"/>
      <c r="Z1252" s="211"/>
      <c r="AA1252" s="211"/>
      <c r="AB1252" s="211"/>
      <c r="AC1252" s="211"/>
      <c r="AD1252" s="211"/>
      <c r="AE1252" s="211"/>
      <c r="AF1252" s="211"/>
      <c r="AG1252" s="211"/>
      <c r="AH1252" s="211"/>
      <c r="AI1252" s="211"/>
      <c r="AJ1252" s="211"/>
      <c r="AK1252" s="211"/>
      <c r="AL1252" s="211"/>
      <c r="AM1252" s="211"/>
      <c r="AN1252" s="211"/>
      <c r="AO1252" s="211"/>
      <c r="AP1252" s="211"/>
      <c r="AQ1252" s="211"/>
      <c r="AR1252" s="211"/>
      <c r="AS1252" s="211"/>
      <c r="AT1252" s="211"/>
      <c r="AU1252" s="211"/>
      <c r="AV1252" s="211"/>
      <c r="AW1252" s="211"/>
      <c r="AX1252" s="211"/>
      <c r="AY1252" s="211"/>
      <c r="AZ1252" s="211"/>
      <c r="BA1252" s="211"/>
      <c r="BB1252" s="211"/>
      <c r="BC1252" s="211"/>
      <c r="BD1252" s="211"/>
      <c r="BE1252" s="211"/>
      <c r="BF1252" s="211"/>
      <c r="BG1252" s="211"/>
      <c r="BH1252" s="211"/>
    </row>
    <row r="1253" spans="1:60" ht="12.75" outlineLevel="1">
      <c r="A1253" s="252"/>
      <c r="B1253" s="225"/>
      <c r="C1253" s="242" t="s">
        <v>379</v>
      </c>
      <c r="D1253" s="228"/>
      <c r="E1253" s="232">
        <v>77.2671</v>
      </c>
      <c r="F1253" s="237"/>
      <c r="G1253" s="237"/>
      <c r="H1253" s="238"/>
      <c r="I1253" s="254"/>
      <c r="J1253" s="211"/>
      <c r="K1253" s="211"/>
      <c r="L1253" s="211"/>
      <c r="M1253" s="211"/>
      <c r="N1253" s="211"/>
      <c r="O1253" s="211"/>
      <c r="P1253" s="211"/>
      <c r="Q1253" s="211"/>
      <c r="R1253" s="211"/>
      <c r="S1253" s="211"/>
      <c r="T1253" s="211"/>
      <c r="U1253" s="211"/>
      <c r="V1253" s="211"/>
      <c r="W1253" s="211"/>
      <c r="X1253" s="211"/>
      <c r="Y1253" s="211"/>
      <c r="Z1253" s="211"/>
      <c r="AA1253" s="211"/>
      <c r="AB1253" s="211"/>
      <c r="AC1253" s="211"/>
      <c r="AD1253" s="211"/>
      <c r="AE1253" s="211"/>
      <c r="AF1253" s="211"/>
      <c r="AG1253" s="211"/>
      <c r="AH1253" s="211"/>
      <c r="AI1253" s="211"/>
      <c r="AJ1253" s="211"/>
      <c r="AK1253" s="211"/>
      <c r="AL1253" s="211"/>
      <c r="AM1253" s="211"/>
      <c r="AN1253" s="211"/>
      <c r="AO1253" s="211"/>
      <c r="AP1253" s="211"/>
      <c r="AQ1253" s="211"/>
      <c r="AR1253" s="211"/>
      <c r="AS1253" s="211"/>
      <c r="AT1253" s="211"/>
      <c r="AU1253" s="211"/>
      <c r="AV1253" s="211"/>
      <c r="AW1253" s="211"/>
      <c r="AX1253" s="211"/>
      <c r="AY1253" s="211"/>
      <c r="AZ1253" s="211"/>
      <c r="BA1253" s="211"/>
      <c r="BB1253" s="211"/>
      <c r="BC1253" s="211"/>
      <c r="BD1253" s="211"/>
      <c r="BE1253" s="211"/>
      <c r="BF1253" s="211"/>
      <c r="BG1253" s="211"/>
      <c r="BH1253" s="211"/>
    </row>
    <row r="1254" spans="1:60" ht="12.75" outlineLevel="1">
      <c r="A1254" s="252"/>
      <c r="B1254" s="225"/>
      <c r="C1254" s="310"/>
      <c r="D1254" s="311"/>
      <c r="E1254" s="312"/>
      <c r="F1254" s="313"/>
      <c r="G1254" s="314"/>
      <c r="H1254" s="238"/>
      <c r="I1254" s="254"/>
      <c r="J1254" s="211"/>
      <c r="K1254" s="211"/>
      <c r="L1254" s="211"/>
      <c r="M1254" s="211"/>
      <c r="N1254" s="211"/>
      <c r="O1254" s="211"/>
      <c r="P1254" s="211"/>
      <c r="Q1254" s="211"/>
      <c r="R1254" s="211"/>
      <c r="S1254" s="211"/>
      <c r="T1254" s="211"/>
      <c r="U1254" s="211"/>
      <c r="V1254" s="211"/>
      <c r="W1254" s="211"/>
      <c r="X1254" s="211"/>
      <c r="Y1254" s="211"/>
      <c r="Z1254" s="211"/>
      <c r="AA1254" s="211"/>
      <c r="AB1254" s="211"/>
      <c r="AC1254" s="211"/>
      <c r="AD1254" s="211"/>
      <c r="AE1254" s="211"/>
      <c r="AF1254" s="211"/>
      <c r="AG1254" s="211"/>
      <c r="AH1254" s="211"/>
      <c r="AI1254" s="211"/>
      <c r="AJ1254" s="211"/>
      <c r="AK1254" s="211"/>
      <c r="AL1254" s="211"/>
      <c r="AM1254" s="211"/>
      <c r="AN1254" s="211"/>
      <c r="AO1254" s="211"/>
      <c r="AP1254" s="211"/>
      <c r="AQ1254" s="211"/>
      <c r="AR1254" s="211"/>
      <c r="AS1254" s="211"/>
      <c r="AT1254" s="211"/>
      <c r="AU1254" s="211"/>
      <c r="AV1254" s="211"/>
      <c r="AW1254" s="211"/>
      <c r="AX1254" s="211"/>
      <c r="AY1254" s="211"/>
      <c r="AZ1254" s="211"/>
      <c r="BA1254" s="211"/>
      <c r="BB1254" s="211"/>
      <c r="BC1254" s="211"/>
      <c r="BD1254" s="211"/>
      <c r="BE1254" s="211"/>
      <c r="BF1254" s="211"/>
      <c r="BG1254" s="211"/>
      <c r="BH1254" s="211"/>
    </row>
    <row r="1255" spans="1:60" ht="12.75" outlineLevel="1">
      <c r="A1255" s="251">
        <v>146</v>
      </c>
      <c r="B1255" s="224" t="s">
        <v>828</v>
      </c>
      <c r="C1255" s="241" t="s">
        <v>829</v>
      </c>
      <c r="D1255" s="227" t="s">
        <v>161</v>
      </c>
      <c r="E1255" s="231">
        <v>102.47</v>
      </c>
      <c r="F1255" s="236"/>
      <c r="G1255" s="237">
        <f>ROUND(E1255*F1255,2)</f>
        <v>0</v>
      </c>
      <c r="H1255" s="238"/>
      <c r="I1255" s="254" t="s">
        <v>138</v>
      </c>
      <c r="J1255" s="211"/>
      <c r="K1255" s="211"/>
      <c r="L1255" s="211"/>
      <c r="M1255" s="211"/>
      <c r="N1255" s="211"/>
      <c r="O1255" s="211"/>
      <c r="P1255" s="211"/>
      <c r="Q1255" s="211"/>
      <c r="R1255" s="211"/>
      <c r="S1255" s="211"/>
      <c r="T1255" s="211"/>
      <c r="U1255" s="211"/>
      <c r="V1255" s="211"/>
      <c r="W1255" s="211"/>
      <c r="X1255" s="211"/>
      <c r="Y1255" s="211"/>
      <c r="Z1255" s="211"/>
      <c r="AA1255" s="211"/>
      <c r="AB1255" s="211"/>
      <c r="AC1255" s="211"/>
      <c r="AD1255" s="211"/>
      <c r="AE1255" s="211" t="s">
        <v>139</v>
      </c>
      <c r="AF1255" s="211">
        <v>2</v>
      </c>
      <c r="AG1255" s="211"/>
      <c r="AH1255" s="211"/>
      <c r="AI1255" s="211"/>
      <c r="AJ1255" s="211"/>
      <c r="AK1255" s="211"/>
      <c r="AL1255" s="211"/>
      <c r="AM1255" s="211">
        <v>21</v>
      </c>
      <c r="AN1255" s="211"/>
      <c r="AO1255" s="211"/>
      <c r="AP1255" s="211"/>
      <c r="AQ1255" s="211"/>
      <c r="AR1255" s="211"/>
      <c r="AS1255" s="211"/>
      <c r="AT1255" s="211"/>
      <c r="AU1255" s="211"/>
      <c r="AV1255" s="211"/>
      <c r="AW1255" s="211"/>
      <c r="AX1255" s="211"/>
      <c r="AY1255" s="211"/>
      <c r="AZ1255" s="211"/>
      <c r="BA1255" s="211"/>
      <c r="BB1255" s="211"/>
      <c r="BC1255" s="211"/>
      <c r="BD1255" s="211"/>
      <c r="BE1255" s="211"/>
      <c r="BF1255" s="211"/>
      <c r="BG1255" s="211"/>
      <c r="BH1255" s="211"/>
    </row>
    <row r="1256" spans="1:60" ht="22.5" outlineLevel="1">
      <c r="A1256" s="252"/>
      <c r="B1256" s="225"/>
      <c r="C1256" s="331" t="s">
        <v>827</v>
      </c>
      <c r="D1256" s="332"/>
      <c r="E1256" s="333"/>
      <c r="F1256" s="334"/>
      <c r="G1256" s="335"/>
      <c r="H1256" s="238"/>
      <c r="I1256" s="254"/>
      <c r="J1256" s="211"/>
      <c r="K1256" s="211"/>
      <c r="L1256" s="211"/>
      <c r="M1256" s="211"/>
      <c r="N1256" s="211"/>
      <c r="O1256" s="211"/>
      <c r="P1256" s="211"/>
      <c r="Q1256" s="211"/>
      <c r="R1256" s="211"/>
      <c r="S1256" s="211"/>
      <c r="T1256" s="211"/>
      <c r="U1256" s="211"/>
      <c r="V1256" s="211"/>
      <c r="W1256" s="211"/>
      <c r="X1256" s="211"/>
      <c r="Y1256" s="211"/>
      <c r="Z1256" s="211"/>
      <c r="AA1256" s="211"/>
      <c r="AB1256" s="211"/>
      <c r="AC1256" s="211"/>
      <c r="AD1256" s="211"/>
      <c r="AE1256" s="211"/>
      <c r="AF1256" s="211"/>
      <c r="AG1256" s="211"/>
      <c r="AH1256" s="211"/>
      <c r="AI1256" s="211"/>
      <c r="AJ1256" s="211"/>
      <c r="AK1256" s="211"/>
      <c r="AL1256" s="211"/>
      <c r="AM1256" s="211"/>
      <c r="AN1256" s="211"/>
      <c r="AO1256" s="211"/>
      <c r="AP1256" s="211"/>
      <c r="AQ1256" s="211"/>
      <c r="AR1256" s="211"/>
      <c r="AS1256" s="211"/>
      <c r="AT1256" s="211"/>
      <c r="AU1256" s="211"/>
      <c r="AV1256" s="211"/>
      <c r="AW1256" s="211"/>
      <c r="AX1256" s="211"/>
      <c r="AY1256" s="211"/>
      <c r="AZ1256" s="211"/>
      <c r="BA1256" s="216" t="str">
        <f>C1256</f>
        <v>Podkladový rošt, obklad palubkami z měkkého dřeva šířky do 8 cm na pero a drážku, dodávka materiálu, nátěr dvojnásobný syntetickým lakem.</v>
      </c>
      <c r="BB1256" s="211"/>
      <c r="BC1256" s="211"/>
      <c r="BD1256" s="211"/>
      <c r="BE1256" s="211"/>
      <c r="BF1256" s="211"/>
      <c r="BG1256" s="211"/>
      <c r="BH1256" s="211"/>
    </row>
    <row r="1257" spans="1:60" ht="12.75" outlineLevel="1">
      <c r="A1257" s="252"/>
      <c r="B1257" s="225"/>
      <c r="C1257" s="242" t="s">
        <v>410</v>
      </c>
      <c r="D1257" s="228"/>
      <c r="E1257" s="232"/>
      <c r="F1257" s="237"/>
      <c r="G1257" s="237"/>
      <c r="H1257" s="238"/>
      <c r="I1257" s="254"/>
      <c r="J1257" s="211"/>
      <c r="K1257" s="211"/>
      <c r="L1257" s="211"/>
      <c r="M1257" s="211"/>
      <c r="N1257" s="211"/>
      <c r="O1257" s="211"/>
      <c r="P1257" s="211"/>
      <c r="Q1257" s="211"/>
      <c r="R1257" s="211"/>
      <c r="S1257" s="211"/>
      <c r="T1257" s="211"/>
      <c r="U1257" s="211"/>
      <c r="V1257" s="211"/>
      <c r="W1257" s="211"/>
      <c r="X1257" s="211"/>
      <c r="Y1257" s="211"/>
      <c r="Z1257" s="211"/>
      <c r="AA1257" s="211"/>
      <c r="AB1257" s="211"/>
      <c r="AC1257" s="211"/>
      <c r="AD1257" s="211"/>
      <c r="AE1257" s="211"/>
      <c r="AF1257" s="211"/>
      <c r="AG1257" s="211"/>
      <c r="AH1257" s="211"/>
      <c r="AI1257" s="211"/>
      <c r="AJ1257" s="211"/>
      <c r="AK1257" s="211"/>
      <c r="AL1257" s="211"/>
      <c r="AM1257" s="211"/>
      <c r="AN1257" s="211"/>
      <c r="AO1257" s="211"/>
      <c r="AP1257" s="211"/>
      <c r="AQ1257" s="211"/>
      <c r="AR1257" s="211"/>
      <c r="AS1257" s="211"/>
      <c r="AT1257" s="211"/>
      <c r="AU1257" s="211"/>
      <c r="AV1257" s="211"/>
      <c r="AW1257" s="211"/>
      <c r="AX1257" s="211"/>
      <c r="AY1257" s="211"/>
      <c r="AZ1257" s="211"/>
      <c r="BA1257" s="211"/>
      <c r="BB1257" s="211"/>
      <c r="BC1257" s="211"/>
      <c r="BD1257" s="211"/>
      <c r="BE1257" s="211"/>
      <c r="BF1257" s="211"/>
      <c r="BG1257" s="211"/>
      <c r="BH1257" s="211"/>
    </row>
    <row r="1258" spans="1:60" ht="12.75" outlineLevel="1">
      <c r="A1258" s="252"/>
      <c r="B1258" s="225"/>
      <c r="C1258" s="243" t="s">
        <v>167</v>
      </c>
      <c r="D1258" s="229"/>
      <c r="E1258" s="233"/>
      <c r="F1258" s="237"/>
      <c r="G1258" s="237"/>
      <c r="H1258" s="238"/>
      <c r="I1258" s="254"/>
      <c r="J1258" s="211"/>
      <c r="K1258" s="211"/>
      <c r="L1258" s="211"/>
      <c r="M1258" s="211"/>
      <c r="N1258" s="211"/>
      <c r="O1258" s="211"/>
      <c r="P1258" s="211"/>
      <c r="Q1258" s="211"/>
      <c r="R1258" s="211"/>
      <c r="S1258" s="211"/>
      <c r="T1258" s="211"/>
      <c r="U1258" s="211"/>
      <c r="V1258" s="211"/>
      <c r="W1258" s="211"/>
      <c r="X1258" s="211"/>
      <c r="Y1258" s="211"/>
      <c r="Z1258" s="211"/>
      <c r="AA1258" s="211"/>
      <c r="AB1258" s="211"/>
      <c r="AC1258" s="211"/>
      <c r="AD1258" s="211"/>
      <c r="AE1258" s="211"/>
      <c r="AF1258" s="211"/>
      <c r="AG1258" s="211"/>
      <c r="AH1258" s="211"/>
      <c r="AI1258" s="211"/>
      <c r="AJ1258" s="211"/>
      <c r="AK1258" s="211"/>
      <c r="AL1258" s="211"/>
      <c r="AM1258" s="211"/>
      <c r="AN1258" s="211"/>
      <c r="AO1258" s="211"/>
      <c r="AP1258" s="211"/>
      <c r="AQ1258" s="211"/>
      <c r="AR1258" s="211"/>
      <c r="AS1258" s="211"/>
      <c r="AT1258" s="211"/>
      <c r="AU1258" s="211"/>
      <c r="AV1258" s="211"/>
      <c r="AW1258" s="211"/>
      <c r="AX1258" s="211"/>
      <c r="AY1258" s="211"/>
      <c r="AZ1258" s="211"/>
      <c r="BA1258" s="211"/>
      <c r="BB1258" s="211"/>
      <c r="BC1258" s="211"/>
      <c r="BD1258" s="211"/>
      <c r="BE1258" s="211"/>
      <c r="BF1258" s="211"/>
      <c r="BG1258" s="211"/>
      <c r="BH1258" s="211"/>
    </row>
    <row r="1259" spans="1:60" ht="12.75" outlineLevel="1">
      <c r="A1259" s="252"/>
      <c r="B1259" s="225"/>
      <c r="C1259" s="242" t="s">
        <v>411</v>
      </c>
      <c r="D1259" s="228"/>
      <c r="E1259" s="232">
        <v>46.31</v>
      </c>
      <c r="F1259" s="237"/>
      <c r="G1259" s="237"/>
      <c r="H1259" s="238"/>
      <c r="I1259" s="254"/>
      <c r="J1259" s="211"/>
      <c r="K1259" s="211"/>
      <c r="L1259" s="211"/>
      <c r="M1259" s="211"/>
      <c r="N1259" s="211"/>
      <c r="O1259" s="211"/>
      <c r="P1259" s="211"/>
      <c r="Q1259" s="211"/>
      <c r="R1259" s="211"/>
      <c r="S1259" s="211"/>
      <c r="T1259" s="211"/>
      <c r="U1259" s="211"/>
      <c r="V1259" s="211"/>
      <c r="W1259" s="211"/>
      <c r="X1259" s="211"/>
      <c r="Y1259" s="211"/>
      <c r="Z1259" s="211"/>
      <c r="AA1259" s="211"/>
      <c r="AB1259" s="211"/>
      <c r="AC1259" s="211"/>
      <c r="AD1259" s="211"/>
      <c r="AE1259" s="211"/>
      <c r="AF1259" s="211"/>
      <c r="AG1259" s="211"/>
      <c r="AH1259" s="211"/>
      <c r="AI1259" s="211"/>
      <c r="AJ1259" s="211"/>
      <c r="AK1259" s="211"/>
      <c r="AL1259" s="211"/>
      <c r="AM1259" s="211"/>
      <c r="AN1259" s="211"/>
      <c r="AO1259" s="211"/>
      <c r="AP1259" s="211"/>
      <c r="AQ1259" s="211"/>
      <c r="AR1259" s="211"/>
      <c r="AS1259" s="211"/>
      <c r="AT1259" s="211"/>
      <c r="AU1259" s="211"/>
      <c r="AV1259" s="211"/>
      <c r="AW1259" s="211"/>
      <c r="AX1259" s="211"/>
      <c r="AY1259" s="211"/>
      <c r="AZ1259" s="211"/>
      <c r="BA1259" s="211"/>
      <c r="BB1259" s="211"/>
      <c r="BC1259" s="211"/>
      <c r="BD1259" s="211"/>
      <c r="BE1259" s="211"/>
      <c r="BF1259" s="211"/>
      <c r="BG1259" s="211"/>
      <c r="BH1259" s="211"/>
    </row>
    <row r="1260" spans="1:60" ht="12.75" outlineLevel="1">
      <c r="A1260" s="252"/>
      <c r="B1260" s="225"/>
      <c r="C1260" s="242" t="s">
        <v>176</v>
      </c>
      <c r="D1260" s="228"/>
      <c r="E1260" s="232"/>
      <c r="F1260" s="237"/>
      <c r="G1260" s="237"/>
      <c r="H1260" s="238"/>
      <c r="I1260" s="254"/>
      <c r="J1260" s="211"/>
      <c r="K1260" s="211"/>
      <c r="L1260" s="211"/>
      <c r="M1260" s="211"/>
      <c r="N1260" s="211"/>
      <c r="O1260" s="211"/>
      <c r="P1260" s="211"/>
      <c r="Q1260" s="211"/>
      <c r="R1260" s="211"/>
      <c r="S1260" s="211"/>
      <c r="T1260" s="211"/>
      <c r="U1260" s="211"/>
      <c r="V1260" s="211"/>
      <c r="W1260" s="211"/>
      <c r="X1260" s="211"/>
      <c r="Y1260" s="211"/>
      <c r="Z1260" s="211"/>
      <c r="AA1260" s="211"/>
      <c r="AB1260" s="211"/>
      <c r="AC1260" s="211"/>
      <c r="AD1260" s="211"/>
      <c r="AE1260" s="211"/>
      <c r="AF1260" s="211"/>
      <c r="AG1260" s="211"/>
      <c r="AH1260" s="211"/>
      <c r="AI1260" s="211"/>
      <c r="AJ1260" s="211"/>
      <c r="AK1260" s="211"/>
      <c r="AL1260" s="211"/>
      <c r="AM1260" s="211"/>
      <c r="AN1260" s="211"/>
      <c r="AO1260" s="211"/>
      <c r="AP1260" s="211"/>
      <c r="AQ1260" s="211"/>
      <c r="AR1260" s="211"/>
      <c r="AS1260" s="211"/>
      <c r="AT1260" s="211"/>
      <c r="AU1260" s="211"/>
      <c r="AV1260" s="211"/>
      <c r="AW1260" s="211"/>
      <c r="AX1260" s="211"/>
      <c r="AY1260" s="211"/>
      <c r="AZ1260" s="211"/>
      <c r="BA1260" s="211"/>
      <c r="BB1260" s="211"/>
      <c r="BC1260" s="211"/>
      <c r="BD1260" s="211"/>
      <c r="BE1260" s="211"/>
      <c r="BF1260" s="211"/>
      <c r="BG1260" s="211"/>
      <c r="BH1260" s="211"/>
    </row>
    <row r="1261" spans="1:60" ht="12.75" outlineLevel="1">
      <c r="A1261" s="252"/>
      <c r="B1261" s="225"/>
      <c r="C1261" s="242" t="s">
        <v>414</v>
      </c>
      <c r="D1261" s="228"/>
      <c r="E1261" s="232"/>
      <c r="F1261" s="237"/>
      <c r="G1261" s="237"/>
      <c r="H1261" s="238"/>
      <c r="I1261" s="254"/>
      <c r="J1261" s="211"/>
      <c r="K1261" s="211"/>
      <c r="L1261" s="211"/>
      <c r="M1261" s="211"/>
      <c r="N1261" s="211"/>
      <c r="O1261" s="211"/>
      <c r="P1261" s="211"/>
      <c r="Q1261" s="211"/>
      <c r="R1261" s="211"/>
      <c r="S1261" s="211"/>
      <c r="T1261" s="211"/>
      <c r="U1261" s="211"/>
      <c r="V1261" s="211"/>
      <c r="W1261" s="211"/>
      <c r="X1261" s="211"/>
      <c r="Y1261" s="211"/>
      <c r="Z1261" s="211"/>
      <c r="AA1261" s="211"/>
      <c r="AB1261" s="211"/>
      <c r="AC1261" s="211"/>
      <c r="AD1261" s="211"/>
      <c r="AE1261" s="211"/>
      <c r="AF1261" s="211"/>
      <c r="AG1261" s="211"/>
      <c r="AH1261" s="211"/>
      <c r="AI1261" s="211"/>
      <c r="AJ1261" s="211"/>
      <c r="AK1261" s="211"/>
      <c r="AL1261" s="211"/>
      <c r="AM1261" s="211"/>
      <c r="AN1261" s="211"/>
      <c r="AO1261" s="211"/>
      <c r="AP1261" s="211"/>
      <c r="AQ1261" s="211"/>
      <c r="AR1261" s="211"/>
      <c r="AS1261" s="211"/>
      <c r="AT1261" s="211"/>
      <c r="AU1261" s="211"/>
      <c r="AV1261" s="211"/>
      <c r="AW1261" s="211"/>
      <c r="AX1261" s="211"/>
      <c r="AY1261" s="211"/>
      <c r="AZ1261" s="211"/>
      <c r="BA1261" s="211"/>
      <c r="BB1261" s="211"/>
      <c r="BC1261" s="211"/>
      <c r="BD1261" s="211"/>
      <c r="BE1261" s="211"/>
      <c r="BF1261" s="211"/>
      <c r="BG1261" s="211"/>
      <c r="BH1261" s="211"/>
    </row>
    <row r="1262" spans="1:60" ht="12.75" outlineLevel="1">
      <c r="A1262" s="252"/>
      <c r="B1262" s="225"/>
      <c r="C1262" s="243" t="s">
        <v>167</v>
      </c>
      <c r="D1262" s="229"/>
      <c r="E1262" s="233">
        <v>46.31</v>
      </c>
      <c r="F1262" s="237"/>
      <c r="G1262" s="237"/>
      <c r="H1262" s="238"/>
      <c r="I1262" s="254"/>
      <c r="J1262" s="211"/>
      <c r="K1262" s="211"/>
      <c r="L1262" s="211"/>
      <c r="M1262" s="211"/>
      <c r="N1262" s="211"/>
      <c r="O1262" s="211"/>
      <c r="P1262" s="211"/>
      <c r="Q1262" s="211"/>
      <c r="R1262" s="211"/>
      <c r="S1262" s="211"/>
      <c r="T1262" s="211"/>
      <c r="U1262" s="211"/>
      <c r="V1262" s="211"/>
      <c r="W1262" s="211"/>
      <c r="X1262" s="211"/>
      <c r="Y1262" s="211"/>
      <c r="Z1262" s="211"/>
      <c r="AA1262" s="211"/>
      <c r="AB1262" s="211"/>
      <c r="AC1262" s="211"/>
      <c r="AD1262" s="211"/>
      <c r="AE1262" s="211"/>
      <c r="AF1262" s="211"/>
      <c r="AG1262" s="211"/>
      <c r="AH1262" s="211"/>
      <c r="AI1262" s="211"/>
      <c r="AJ1262" s="211"/>
      <c r="AK1262" s="211"/>
      <c r="AL1262" s="211"/>
      <c r="AM1262" s="211"/>
      <c r="AN1262" s="211"/>
      <c r="AO1262" s="211"/>
      <c r="AP1262" s="211"/>
      <c r="AQ1262" s="211"/>
      <c r="AR1262" s="211"/>
      <c r="AS1262" s="211"/>
      <c r="AT1262" s="211"/>
      <c r="AU1262" s="211"/>
      <c r="AV1262" s="211"/>
      <c r="AW1262" s="211"/>
      <c r="AX1262" s="211"/>
      <c r="AY1262" s="211"/>
      <c r="AZ1262" s="211"/>
      <c r="BA1262" s="211"/>
      <c r="BB1262" s="211"/>
      <c r="BC1262" s="211"/>
      <c r="BD1262" s="211"/>
      <c r="BE1262" s="211"/>
      <c r="BF1262" s="211"/>
      <c r="BG1262" s="211"/>
      <c r="BH1262" s="211"/>
    </row>
    <row r="1263" spans="1:60" ht="12.75" outlineLevel="1">
      <c r="A1263" s="252"/>
      <c r="B1263" s="225"/>
      <c r="C1263" s="242" t="s">
        <v>724</v>
      </c>
      <c r="D1263" s="228"/>
      <c r="E1263" s="232">
        <v>56.16</v>
      </c>
      <c r="F1263" s="237"/>
      <c r="G1263" s="237"/>
      <c r="H1263" s="238"/>
      <c r="I1263" s="254"/>
      <c r="J1263" s="211"/>
      <c r="K1263" s="211"/>
      <c r="L1263" s="211"/>
      <c r="M1263" s="211"/>
      <c r="N1263" s="211"/>
      <c r="O1263" s="211"/>
      <c r="P1263" s="211"/>
      <c r="Q1263" s="211"/>
      <c r="R1263" s="211"/>
      <c r="S1263" s="211"/>
      <c r="T1263" s="211"/>
      <c r="U1263" s="211"/>
      <c r="V1263" s="211"/>
      <c r="W1263" s="211"/>
      <c r="X1263" s="211"/>
      <c r="Y1263" s="211"/>
      <c r="Z1263" s="211"/>
      <c r="AA1263" s="211"/>
      <c r="AB1263" s="211"/>
      <c r="AC1263" s="211"/>
      <c r="AD1263" s="211"/>
      <c r="AE1263" s="211"/>
      <c r="AF1263" s="211"/>
      <c r="AG1263" s="211"/>
      <c r="AH1263" s="211"/>
      <c r="AI1263" s="211"/>
      <c r="AJ1263" s="211"/>
      <c r="AK1263" s="211"/>
      <c r="AL1263" s="211"/>
      <c r="AM1263" s="211"/>
      <c r="AN1263" s="211"/>
      <c r="AO1263" s="211"/>
      <c r="AP1263" s="211"/>
      <c r="AQ1263" s="211"/>
      <c r="AR1263" s="211"/>
      <c r="AS1263" s="211"/>
      <c r="AT1263" s="211"/>
      <c r="AU1263" s="211"/>
      <c r="AV1263" s="211"/>
      <c r="AW1263" s="211"/>
      <c r="AX1263" s="211"/>
      <c r="AY1263" s="211"/>
      <c r="AZ1263" s="211"/>
      <c r="BA1263" s="211"/>
      <c r="BB1263" s="211"/>
      <c r="BC1263" s="211"/>
      <c r="BD1263" s="211"/>
      <c r="BE1263" s="211"/>
      <c r="BF1263" s="211"/>
      <c r="BG1263" s="211"/>
      <c r="BH1263" s="211"/>
    </row>
    <row r="1264" spans="1:60" ht="12.75" outlineLevel="1">
      <c r="A1264" s="252"/>
      <c r="B1264" s="225"/>
      <c r="C1264" s="310"/>
      <c r="D1264" s="311"/>
      <c r="E1264" s="312"/>
      <c r="F1264" s="313"/>
      <c r="G1264" s="314"/>
      <c r="H1264" s="238"/>
      <c r="I1264" s="254"/>
      <c r="J1264" s="211"/>
      <c r="K1264" s="211"/>
      <c r="L1264" s="211"/>
      <c r="M1264" s="211"/>
      <c r="N1264" s="211"/>
      <c r="O1264" s="211"/>
      <c r="P1264" s="211"/>
      <c r="Q1264" s="211"/>
      <c r="R1264" s="211"/>
      <c r="S1264" s="211"/>
      <c r="T1264" s="211"/>
      <c r="U1264" s="211"/>
      <c r="V1264" s="211"/>
      <c r="W1264" s="211"/>
      <c r="X1264" s="211"/>
      <c r="Y1264" s="211"/>
      <c r="Z1264" s="211"/>
      <c r="AA1264" s="211"/>
      <c r="AB1264" s="211"/>
      <c r="AC1264" s="211"/>
      <c r="AD1264" s="211"/>
      <c r="AE1264" s="211"/>
      <c r="AF1264" s="211"/>
      <c r="AG1264" s="211"/>
      <c r="AH1264" s="211"/>
      <c r="AI1264" s="211"/>
      <c r="AJ1264" s="211"/>
      <c r="AK1264" s="211"/>
      <c r="AL1264" s="211"/>
      <c r="AM1264" s="211"/>
      <c r="AN1264" s="211"/>
      <c r="AO1264" s="211"/>
      <c r="AP1264" s="211"/>
      <c r="AQ1264" s="211"/>
      <c r="AR1264" s="211"/>
      <c r="AS1264" s="211"/>
      <c r="AT1264" s="211"/>
      <c r="AU1264" s="211"/>
      <c r="AV1264" s="211"/>
      <c r="AW1264" s="211"/>
      <c r="AX1264" s="211"/>
      <c r="AY1264" s="211"/>
      <c r="AZ1264" s="211"/>
      <c r="BA1264" s="211"/>
      <c r="BB1264" s="211"/>
      <c r="BC1264" s="211"/>
      <c r="BD1264" s="211"/>
      <c r="BE1264" s="211"/>
      <c r="BF1264" s="211"/>
      <c r="BG1264" s="211"/>
      <c r="BH1264" s="211"/>
    </row>
    <row r="1265" spans="1:60" ht="12.75" outlineLevel="1">
      <c r="A1265" s="252"/>
      <c r="B1265" s="304" t="s">
        <v>830</v>
      </c>
      <c r="C1265" s="305"/>
      <c r="D1265" s="306"/>
      <c r="E1265" s="307"/>
      <c r="F1265" s="308"/>
      <c r="G1265" s="309"/>
      <c r="H1265" s="238"/>
      <c r="I1265" s="254"/>
      <c r="J1265" s="211"/>
      <c r="K1265" s="211"/>
      <c r="L1265" s="211"/>
      <c r="M1265" s="211"/>
      <c r="N1265" s="211"/>
      <c r="O1265" s="211"/>
      <c r="P1265" s="211"/>
      <c r="Q1265" s="211"/>
      <c r="R1265" s="211"/>
      <c r="S1265" s="211"/>
      <c r="T1265" s="211"/>
      <c r="U1265" s="211"/>
      <c r="V1265" s="211"/>
      <c r="W1265" s="211"/>
      <c r="X1265" s="211"/>
      <c r="Y1265" s="211"/>
      <c r="Z1265" s="211"/>
      <c r="AA1265" s="211"/>
      <c r="AB1265" s="211"/>
      <c r="AC1265" s="211">
        <v>0</v>
      </c>
      <c r="AD1265" s="211"/>
      <c r="AE1265" s="211"/>
      <c r="AF1265" s="211"/>
      <c r="AG1265" s="211"/>
      <c r="AH1265" s="211"/>
      <c r="AI1265" s="211"/>
      <c r="AJ1265" s="211"/>
      <c r="AK1265" s="211"/>
      <c r="AL1265" s="211"/>
      <c r="AM1265" s="211"/>
      <c r="AN1265" s="211"/>
      <c r="AO1265" s="211"/>
      <c r="AP1265" s="211"/>
      <c r="AQ1265" s="211"/>
      <c r="AR1265" s="211"/>
      <c r="AS1265" s="211"/>
      <c r="AT1265" s="211"/>
      <c r="AU1265" s="211"/>
      <c r="AV1265" s="211"/>
      <c r="AW1265" s="211"/>
      <c r="AX1265" s="211"/>
      <c r="AY1265" s="211"/>
      <c r="AZ1265" s="211"/>
      <c r="BA1265" s="211"/>
      <c r="BB1265" s="211"/>
      <c r="BC1265" s="211"/>
      <c r="BD1265" s="211"/>
      <c r="BE1265" s="211"/>
      <c r="BF1265" s="211"/>
      <c r="BG1265" s="211"/>
      <c r="BH1265" s="211"/>
    </row>
    <row r="1266" spans="1:60" ht="12.75" outlineLevel="1">
      <c r="A1266" s="252"/>
      <c r="B1266" s="304" t="s">
        <v>678</v>
      </c>
      <c r="C1266" s="305"/>
      <c r="D1266" s="306"/>
      <c r="E1266" s="307"/>
      <c r="F1266" s="308"/>
      <c r="G1266" s="309"/>
      <c r="H1266" s="238"/>
      <c r="I1266" s="254"/>
      <c r="J1266" s="211"/>
      <c r="K1266" s="211"/>
      <c r="L1266" s="211"/>
      <c r="M1266" s="211"/>
      <c r="N1266" s="211"/>
      <c r="O1266" s="211"/>
      <c r="P1266" s="211"/>
      <c r="Q1266" s="211"/>
      <c r="R1266" s="211"/>
      <c r="S1266" s="211"/>
      <c r="T1266" s="211"/>
      <c r="U1266" s="211"/>
      <c r="V1266" s="211"/>
      <c r="W1266" s="211"/>
      <c r="X1266" s="211"/>
      <c r="Y1266" s="211"/>
      <c r="Z1266" s="211"/>
      <c r="AA1266" s="211"/>
      <c r="AB1266" s="211"/>
      <c r="AC1266" s="211"/>
      <c r="AD1266" s="211"/>
      <c r="AE1266" s="211" t="s">
        <v>179</v>
      </c>
      <c r="AF1266" s="211"/>
      <c r="AG1266" s="211"/>
      <c r="AH1266" s="211"/>
      <c r="AI1266" s="211"/>
      <c r="AJ1266" s="211"/>
      <c r="AK1266" s="211"/>
      <c r="AL1266" s="211"/>
      <c r="AM1266" s="211"/>
      <c r="AN1266" s="211"/>
      <c r="AO1266" s="211"/>
      <c r="AP1266" s="211"/>
      <c r="AQ1266" s="211"/>
      <c r="AR1266" s="211"/>
      <c r="AS1266" s="211"/>
      <c r="AT1266" s="211"/>
      <c r="AU1266" s="211"/>
      <c r="AV1266" s="211"/>
      <c r="AW1266" s="211"/>
      <c r="AX1266" s="211"/>
      <c r="AY1266" s="211"/>
      <c r="AZ1266" s="211"/>
      <c r="BA1266" s="211"/>
      <c r="BB1266" s="211"/>
      <c r="BC1266" s="211"/>
      <c r="BD1266" s="211"/>
      <c r="BE1266" s="211"/>
      <c r="BF1266" s="211"/>
      <c r="BG1266" s="211"/>
      <c r="BH1266" s="211"/>
    </row>
    <row r="1267" spans="1:60" ht="12.75" outlineLevel="1">
      <c r="A1267" s="252">
        <v>147</v>
      </c>
      <c r="B1267" s="225" t="s">
        <v>831</v>
      </c>
      <c r="C1267" s="241" t="s">
        <v>680</v>
      </c>
      <c r="D1267" s="227" t="s">
        <v>59</v>
      </c>
      <c r="E1267" s="234"/>
      <c r="F1267" s="236"/>
      <c r="G1267" s="237">
        <f>ROUND(E1267*F1267,2)</f>
        <v>0</v>
      </c>
      <c r="H1267" s="238" t="s">
        <v>832</v>
      </c>
      <c r="I1267" s="254" t="s">
        <v>163</v>
      </c>
      <c r="J1267" s="211"/>
      <c r="K1267" s="211"/>
      <c r="L1267" s="211"/>
      <c r="M1267" s="211"/>
      <c r="N1267" s="211"/>
      <c r="O1267" s="211"/>
      <c r="P1267" s="211"/>
      <c r="Q1267" s="211"/>
      <c r="R1267" s="211"/>
      <c r="S1267" s="211"/>
      <c r="T1267" s="211"/>
      <c r="U1267" s="211"/>
      <c r="V1267" s="211"/>
      <c r="W1267" s="211"/>
      <c r="X1267" s="211"/>
      <c r="Y1267" s="211"/>
      <c r="Z1267" s="211"/>
      <c r="AA1267" s="211"/>
      <c r="AB1267" s="211"/>
      <c r="AC1267" s="211"/>
      <c r="AD1267" s="211"/>
      <c r="AE1267" s="211" t="s">
        <v>164</v>
      </c>
      <c r="AF1267" s="211"/>
      <c r="AG1267" s="211"/>
      <c r="AH1267" s="211"/>
      <c r="AI1267" s="211"/>
      <c r="AJ1267" s="211"/>
      <c r="AK1267" s="211"/>
      <c r="AL1267" s="211"/>
      <c r="AM1267" s="211">
        <v>21</v>
      </c>
      <c r="AN1267" s="211"/>
      <c r="AO1267" s="211"/>
      <c r="AP1267" s="211"/>
      <c r="AQ1267" s="211"/>
      <c r="AR1267" s="211"/>
      <c r="AS1267" s="211"/>
      <c r="AT1267" s="211"/>
      <c r="AU1267" s="211"/>
      <c r="AV1267" s="211"/>
      <c r="AW1267" s="211"/>
      <c r="AX1267" s="211"/>
      <c r="AY1267" s="211"/>
      <c r="AZ1267" s="211"/>
      <c r="BA1267" s="211"/>
      <c r="BB1267" s="211"/>
      <c r="BC1267" s="211"/>
      <c r="BD1267" s="211"/>
      <c r="BE1267" s="211"/>
      <c r="BF1267" s="211"/>
      <c r="BG1267" s="211"/>
      <c r="BH1267" s="211"/>
    </row>
    <row r="1268" spans="1:60" ht="12.75" outlineLevel="1">
      <c r="A1268" s="252"/>
      <c r="B1268" s="225"/>
      <c r="C1268" s="242" t="s">
        <v>624</v>
      </c>
      <c r="D1268" s="228"/>
      <c r="E1268" s="232"/>
      <c r="F1268" s="237"/>
      <c r="G1268" s="237"/>
      <c r="H1268" s="238"/>
      <c r="I1268" s="254"/>
      <c r="J1268" s="211"/>
      <c r="K1268" s="211"/>
      <c r="L1268" s="211"/>
      <c r="M1268" s="211"/>
      <c r="N1268" s="211"/>
      <c r="O1268" s="211"/>
      <c r="P1268" s="211"/>
      <c r="Q1268" s="211"/>
      <c r="R1268" s="211"/>
      <c r="S1268" s="211"/>
      <c r="T1268" s="211"/>
      <c r="U1268" s="211"/>
      <c r="V1268" s="211"/>
      <c r="W1268" s="211"/>
      <c r="X1268" s="211"/>
      <c r="Y1268" s="211"/>
      <c r="Z1268" s="211"/>
      <c r="AA1268" s="211"/>
      <c r="AB1268" s="211"/>
      <c r="AC1268" s="211"/>
      <c r="AD1268" s="211"/>
      <c r="AE1268" s="211"/>
      <c r="AF1268" s="211"/>
      <c r="AG1268" s="211"/>
      <c r="AH1268" s="211"/>
      <c r="AI1268" s="211"/>
      <c r="AJ1268" s="211"/>
      <c r="AK1268" s="211"/>
      <c r="AL1268" s="211"/>
      <c r="AM1268" s="211"/>
      <c r="AN1268" s="211"/>
      <c r="AO1268" s="211"/>
      <c r="AP1268" s="211"/>
      <c r="AQ1268" s="211"/>
      <c r="AR1268" s="211"/>
      <c r="AS1268" s="211"/>
      <c r="AT1268" s="211"/>
      <c r="AU1268" s="211"/>
      <c r="AV1268" s="211"/>
      <c r="AW1268" s="211"/>
      <c r="AX1268" s="211"/>
      <c r="AY1268" s="211"/>
      <c r="AZ1268" s="211"/>
      <c r="BA1268" s="211"/>
      <c r="BB1268" s="211"/>
      <c r="BC1268" s="211"/>
      <c r="BD1268" s="211"/>
      <c r="BE1268" s="211"/>
      <c r="BF1268" s="211"/>
      <c r="BG1268" s="211"/>
      <c r="BH1268" s="211"/>
    </row>
    <row r="1269" spans="1:60" ht="12.75" outlineLevel="1">
      <c r="A1269" s="252"/>
      <c r="B1269" s="225"/>
      <c r="C1269" s="242" t="s">
        <v>833</v>
      </c>
      <c r="D1269" s="228"/>
      <c r="E1269" s="232"/>
      <c r="F1269" s="237"/>
      <c r="G1269" s="237"/>
      <c r="H1269" s="238"/>
      <c r="I1269" s="254"/>
      <c r="J1269" s="211"/>
      <c r="K1269" s="211"/>
      <c r="L1269" s="211"/>
      <c r="M1269" s="211"/>
      <c r="N1269" s="211"/>
      <c r="O1269" s="211"/>
      <c r="P1269" s="211"/>
      <c r="Q1269" s="211"/>
      <c r="R1269" s="211"/>
      <c r="S1269" s="211"/>
      <c r="T1269" s="211"/>
      <c r="U1269" s="211"/>
      <c r="V1269" s="211"/>
      <c r="W1269" s="211"/>
      <c r="X1269" s="211"/>
      <c r="Y1269" s="211"/>
      <c r="Z1269" s="211"/>
      <c r="AA1269" s="211"/>
      <c r="AB1269" s="211"/>
      <c r="AC1269" s="211"/>
      <c r="AD1269" s="211"/>
      <c r="AE1269" s="211"/>
      <c r="AF1269" s="211"/>
      <c r="AG1269" s="211"/>
      <c r="AH1269" s="211"/>
      <c r="AI1269" s="211"/>
      <c r="AJ1269" s="211"/>
      <c r="AK1269" s="211"/>
      <c r="AL1269" s="211"/>
      <c r="AM1269" s="211"/>
      <c r="AN1269" s="211"/>
      <c r="AO1269" s="211"/>
      <c r="AP1269" s="211"/>
      <c r="AQ1269" s="211"/>
      <c r="AR1269" s="211"/>
      <c r="AS1269" s="211"/>
      <c r="AT1269" s="211"/>
      <c r="AU1269" s="211"/>
      <c r="AV1269" s="211"/>
      <c r="AW1269" s="211"/>
      <c r="AX1269" s="211"/>
      <c r="AY1269" s="211"/>
      <c r="AZ1269" s="211"/>
      <c r="BA1269" s="211"/>
      <c r="BB1269" s="211"/>
      <c r="BC1269" s="211"/>
      <c r="BD1269" s="211"/>
      <c r="BE1269" s="211"/>
      <c r="BF1269" s="211"/>
      <c r="BG1269" s="211"/>
      <c r="BH1269" s="211"/>
    </row>
    <row r="1270" spans="1:60" ht="12.75" outlineLevel="1">
      <c r="A1270" s="252"/>
      <c r="B1270" s="225"/>
      <c r="C1270" s="242" t="s">
        <v>834</v>
      </c>
      <c r="D1270" s="228"/>
      <c r="E1270" s="232">
        <v>1795.2657</v>
      </c>
      <c r="F1270" s="237"/>
      <c r="G1270" s="237"/>
      <c r="H1270" s="238"/>
      <c r="I1270" s="254"/>
      <c r="J1270" s="211"/>
      <c r="K1270" s="211"/>
      <c r="L1270" s="211"/>
      <c r="M1270" s="211"/>
      <c r="N1270" s="211"/>
      <c r="O1270" s="211"/>
      <c r="P1270" s="211"/>
      <c r="Q1270" s="211"/>
      <c r="R1270" s="211"/>
      <c r="S1270" s="211"/>
      <c r="T1270" s="211"/>
      <c r="U1270" s="211"/>
      <c r="V1270" s="211"/>
      <c r="W1270" s="211"/>
      <c r="X1270" s="211"/>
      <c r="Y1270" s="211"/>
      <c r="Z1270" s="211"/>
      <c r="AA1270" s="211"/>
      <c r="AB1270" s="211"/>
      <c r="AC1270" s="211"/>
      <c r="AD1270" s="211"/>
      <c r="AE1270" s="211"/>
      <c r="AF1270" s="211"/>
      <c r="AG1270" s="211"/>
      <c r="AH1270" s="211"/>
      <c r="AI1270" s="211"/>
      <c r="AJ1270" s="211"/>
      <c r="AK1270" s="211"/>
      <c r="AL1270" s="211"/>
      <c r="AM1270" s="211"/>
      <c r="AN1270" s="211"/>
      <c r="AO1270" s="211"/>
      <c r="AP1270" s="211"/>
      <c r="AQ1270" s="211"/>
      <c r="AR1270" s="211"/>
      <c r="AS1270" s="211"/>
      <c r="AT1270" s="211"/>
      <c r="AU1270" s="211"/>
      <c r="AV1270" s="211"/>
      <c r="AW1270" s="211"/>
      <c r="AX1270" s="211"/>
      <c r="AY1270" s="211"/>
      <c r="AZ1270" s="211"/>
      <c r="BA1270" s="211"/>
      <c r="BB1270" s="211"/>
      <c r="BC1270" s="211"/>
      <c r="BD1270" s="211"/>
      <c r="BE1270" s="211"/>
      <c r="BF1270" s="211"/>
      <c r="BG1270" s="211"/>
      <c r="BH1270" s="211"/>
    </row>
    <row r="1271" spans="1:60" ht="12.75" outlineLevel="1">
      <c r="A1271" s="252"/>
      <c r="B1271" s="225"/>
      <c r="C1271" s="310"/>
      <c r="D1271" s="311"/>
      <c r="E1271" s="312"/>
      <c r="F1271" s="313"/>
      <c r="G1271" s="314"/>
      <c r="H1271" s="238"/>
      <c r="I1271" s="254"/>
      <c r="J1271" s="211"/>
      <c r="K1271" s="211"/>
      <c r="L1271" s="211"/>
      <c r="M1271" s="211"/>
      <c r="N1271" s="211"/>
      <c r="O1271" s="211"/>
      <c r="P1271" s="211"/>
      <c r="Q1271" s="211"/>
      <c r="R1271" s="211"/>
      <c r="S1271" s="211"/>
      <c r="T1271" s="211"/>
      <c r="U1271" s="211"/>
      <c r="V1271" s="211"/>
      <c r="W1271" s="211"/>
      <c r="X1271" s="211"/>
      <c r="Y1271" s="211"/>
      <c r="Z1271" s="211"/>
      <c r="AA1271" s="211"/>
      <c r="AB1271" s="211"/>
      <c r="AC1271" s="211"/>
      <c r="AD1271" s="211"/>
      <c r="AE1271" s="211"/>
      <c r="AF1271" s="211"/>
      <c r="AG1271" s="211"/>
      <c r="AH1271" s="211"/>
      <c r="AI1271" s="211"/>
      <c r="AJ1271" s="211"/>
      <c r="AK1271" s="211"/>
      <c r="AL1271" s="211"/>
      <c r="AM1271" s="211"/>
      <c r="AN1271" s="211"/>
      <c r="AO1271" s="211"/>
      <c r="AP1271" s="211"/>
      <c r="AQ1271" s="211"/>
      <c r="AR1271" s="211"/>
      <c r="AS1271" s="211"/>
      <c r="AT1271" s="211"/>
      <c r="AU1271" s="211"/>
      <c r="AV1271" s="211"/>
      <c r="AW1271" s="211"/>
      <c r="AX1271" s="211"/>
      <c r="AY1271" s="211"/>
      <c r="AZ1271" s="211"/>
      <c r="BA1271" s="211"/>
      <c r="BB1271" s="211"/>
      <c r="BC1271" s="211"/>
      <c r="BD1271" s="211"/>
      <c r="BE1271" s="211"/>
      <c r="BF1271" s="211"/>
      <c r="BG1271" s="211"/>
      <c r="BH1271" s="211"/>
    </row>
    <row r="1272" spans="1:31" ht="12.75">
      <c r="A1272" s="250" t="s">
        <v>136</v>
      </c>
      <c r="B1272" s="223" t="s">
        <v>100</v>
      </c>
      <c r="C1272" s="240" t="s">
        <v>101</v>
      </c>
      <c r="D1272" s="226"/>
      <c r="E1272" s="230"/>
      <c r="F1272" s="323">
        <f>SUM(G1273:G1289)</f>
        <v>0</v>
      </c>
      <c r="G1272" s="324"/>
      <c r="H1272" s="235"/>
      <c r="I1272" s="253"/>
      <c r="AE1272" t="s">
        <v>137</v>
      </c>
    </row>
    <row r="1273" spans="1:60" ht="22.5" outlineLevel="1">
      <c r="A1273" s="251">
        <v>148</v>
      </c>
      <c r="B1273" s="224" t="s">
        <v>835</v>
      </c>
      <c r="C1273" s="241" t="s">
        <v>836</v>
      </c>
      <c r="D1273" s="227" t="s">
        <v>837</v>
      </c>
      <c r="E1273" s="231">
        <v>321.17426</v>
      </c>
      <c r="F1273" s="236"/>
      <c r="G1273" s="237">
        <f>ROUND(E1273*F1273,2)</f>
        <v>0</v>
      </c>
      <c r="H1273" s="238"/>
      <c r="I1273" s="254" t="s">
        <v>138</v>
      </c>
      <c r="J1273" s="211"/>
      <c r="K1273" s="211"/>
      <c r="L1273" s="211"/>
      <c r="M1273" s="211"/>
      <c r="N1273" s="211"/>
      <c r="O1273" s="211"/>
      <c r="P1273" s="211"/>
      <c r="Q1273" s="211"/>
      <c r="R1273" s="211"/>
      <c r="S1273" s="211"/>
      <c r="T1273" s="211"/>
      <c r="U1273" s="211"/>
      <c r="V1273" s="211"/>
      <c r="W1273" s="211"/>
      <c r="X1273" s="211"/>
      <c r="Y1273" s="211"/>
      <c r="Z1273" s="211"/>
      <c r="AA1273" s="211"/>
      <c r="AB1273" s="211"/>
      <c r="AC1273" s="211"/>
      <c r="AD1273" s="211"/>
      <c r="AE1273" s="211" t="s">
        <v>139</v>
      </c>
      <c r="AF1273" s="211">
        <v>1</v>
      </c>
      <c r="AG1273" s="211"/>
      <c r="AH1273" s="211"/>
      <c r="AI1273" s="211"/>
      <c r="AJ1273" s="211"/>
      <c r="AK1273" s="211"/>
      <c r="AL1273" s="211"/>
      <c r="AM1273" s="211">
        <v>21</v>
      </c>
      <c r="AN1273" s="211"/>
      <c r="AO1273" s="211"/>
      <c r="AP1273" s="211"/>
      <c r="AQ1273" s="211"/>
      <c r="AR1273" s="211"/>
      <c r="AS1273" s="211"/>
      <c r="AT1273" s="211"/>
      <c r="AU1273" s="211"/>
      <c r="AV1273" s="211"/>
      <c r="AW1273" s="211"/>
      <c r="AX1273" s="211"/>
      <c r="AY1273" s="211"/>
      <c r="AZ1273" s="211"/>
      <c r="BA1273" s="211"/>
      <c r="BB1273" s="211"/>
      <c r="BC1273" s="211"/>
      <c r="BD1273" s="211"/>
      <c r="BE1273" s="211"/>
      <c r="BF1273" s="211"/>
      <c r="BG1273" s="211"/>
      <c r="BH1273" s="211"/>
    </row>
    <row r="1274" spans="1:60" ht="12.75" outlineLevel="1">
      <c r="A1274" s="252"/>
      <c r="B1274" s="225"/>
      <c r="C1274" s="242" t="s">
        <v>210</v>
      </c>
      <c r="D1274" s="228"/>
      <c r="E1274" s="232"/>
      <c r="F1274" s="237"/>
      <c r="G1274" s="237"/>
      <c r="H1274" s="238"/>
      <c r="I1274" s="254"/>
      <c r="J1274" s="211"/>
      <c r="K1274" s="211"/>
      <c r="L1274" s="211"/>
      <c r="M1274" s="211"/>
      <c r="N1274" s="211"/>
      <c r="O1274" s="211"/>
      <c r="P1274" s="211"/>
      <c r="Q1274" s="211"/>
      <c r="R1274" s="211"/>
      <c r="S1274" s="211"/>
      <c r="T1274" s="211"/>
      <c r="U1274" s="211"/>
      <c r="V1274" s="211"/>
      <c r="W1274" s="211"/>
      <c r="X1274" s="211"/>
      <c r="Y1274" s="211"/>
      <c r="Z1274" s="211"/>
      <c r="AA1274" s="211"/>
      <c r="AB1274" s="211"/>
      <c r="AC1274" s="211"/>
      <c r="AD1274" s="211"/>
      <c r="AE1274" s="211"/>
      <c r="AF1274" s="211"/>
      <c r="AG1274" s="211"/>
      <c r="AH1274" s="211"/>
      <c r="AI1274" s="211"/>
      <c r="AJ1274" s="211"/>
      <c r="AK1274" s="211"/>
      <c r="AL1274" s="211"/>
      <c r="AM1274" s="211"/>
      <c r="AN1274" s="211"/>
      <c r="AO1274" s="211"/>
      <c r="AP1274" s="211"/>
      <c r="AQ1274" s="211"/>
      <c r="AR1274" s="211"/>
      <c r="AS1274" s="211"/>
      <c r="AT1274" s="211"/>
      <c r="AU1274" s="211"/>
      <c r="AV1274" s="211"/>
      <c r="AW1274" s="211"/>
      <c r="AX1274" s="211"/>
      <c r="AY1274" s="211"/>
      <c r="AZ1274" s="211"/>
      <c r="BA1274" s="211"/>
      <c r="BB1274" s="211"/>
      <c r="BC1274" s="211"/>
      <c r="BD1274" s="211"/>
      <c r="BE1274" s="211"/>
      <c r="BF1274" s="211"/>
      <c r="BG1274" s="211"/>
      <c r="BH1274" s="211"/>
    </row>
    <row r="1275" spans="1:60" ht="12.75" outlineLevel="1">
      <c r="A1275" s="252"/>
      <c r="B1275" s="225"/>
      <c r="C1275" s="242" t="s">
        <v>838</v>
      </c>
      <c r="D1275" s="228"/>
      <c r="E1275" s="232"/>
      <c r="F1275" s="237"/>
      <c r="G1275" s="237"/>
      <c r="H1275" s="238"/>
      <c r="I1275" s="254"/>
      <c r="J1275" s="211"/>
      <c r="K1275" s="211"/>
      <c r="L1275" s="211"/>
      <c r="M1275" s="211"/>
      <c r="N1275" s="211"/>
      <c r="O1275" s="211"/>
      <c r="P1275" s="211"/>
      <c r="Q1275" s="211"/>
      <c r="R1275" s="211"/>
      <c r="S1275" s="211"/>
      <c r="T1275" s="211"/>
      <c r="U1275" s="211"/>
      <c r="V1275" s="211"/>
      <c r="W1275" s="211"/>
      <c r="X1275" s="211"/>
      <c r="Y1275" s="211"/>
      <c r="Z1275" s="211"/>
      <c r="AA1275" s="211"/>
      <c r="AB1275" s="211"/>
      <c r="AC1275" s="211"/>
      <c r="AD1275" s="211"/>
      <c r="AE1275" s="211"/>
      <c r="AF1275" s="211"/>
      <c r="AG1275" s="211"/>
      <c r="AH1275" s="211"/>
      <c r="AI1275" s="211"/>
      <c r="AJ1275" s="211"/>
      <c r="AK1275" s="211"/>
      <c r="AL1275" s="211"/>
      <c r="AM1275" s="211"/>
      <c r="AN1275" s="211"/>
      <c r="AO1275" s="211"/>
      <c r="AP1275" s="211"/>
      <c r="AQ1275" s="211"/>
      <c r="AR1275" s="211"/>
      <c r="AS1275" s="211"/>
      <c r="AT1275" s="211"/>
      <c r="AU1275" s="211"/>
      <c r="AV1275" s="211"/>
      <c r="AW1275" s="211"/>
      <c r="AX1275" s="211"/>
      <c r="AY1275" s="211"/>
      <c r="AZ1275" s="211"/>
      <c r="BA1275" s="211"/>
      <c r="BB1275" s="211"/>
      <c r="BC1275" s="211"/>
      <c r="BD1275" s="211"/>
      <c r="BE1275" s="211"/>
      <c r="BF1275" s="211"/>
      <c r="BG1275" s="211"/>
      <c r="BH1275" s="211"/>
    </row>
    <row r="1276" spans="1:60" ht="12.75" outlineLevel="1">
      <c r="A1276" s="252"/>
      <c r="B1276" s="225"/>
      <c r="C1276" s="242" t="s">
        <v>839</v>
      </c>
      <c r="D1276" s="228"/>
      <c r="E1276" s="232"/>
      <c r="F1276" s="237"/>
      <c r="G1276" s="237"/>
      <c r="H1276" s="238"/>
      <c r="I1276" s="254"/>
      <c r="J1276" s="211"/>
      <c r="K1276" s="211"/>
      <c r="L1276" s="211"/>
      <c r="M1276" s="211"/>
      <c r="N1276" s="211"/>
      <c r="O1276" s="211"/>
      <c r="P1276" s="211"/>
      <c r="Q1276" s="211"/>
      <c r="R1276" s="211"/>
      <c r="S1276" s="211"/>
      <c r="T1276" s="211"/>
      <c r="U1276" s="211"/>
      <c r="V1276" s="211"/>
      <c r="W1276" s="211"/>
      <c r="X1276" s="211"/>
      <c r="Y1276" s="211"/>
      <c r="Z1276" s="211"/>
      <c r="AA1276" s="211"/>
      <c r="AB1276" s="211"/>
      <c r="AC1276" s="211"/>
      <c r="AD1276" s="211"/>
      <c r="AE1276" s="211"/>
      <c r="AF1276" s="211"/>
      <c r="AG1276" s="211"/>
      <c r="AH1276" s="211"/>
      <c r="AI1276" s="211"/>
      <c r="AJ1276" s="211"/>
      <c r="AK1276" s="211"/>
      <c r="AL1276" s="211"/>
      <c r="AM1276" s="211"/>
      <c r="AN1276" s="211"/>
      <c r="AO1276" s="211"/>
      <c r="AP1276" s="211"/>
      <c r="AQ1276" s="211"/>
      <c r="AR1276" s="211"/>
      <c r="AS1276" s="211"/>
      <c r="AT1276" s="211"/>
      <c r="AU1276" s="211"/>
      <c r="AV1276" s="211"/>
      <c r="AW1276" s="211"/>
      <c r="AX1276" s="211"/>
      <c r="AY1276" s="211"/>
      <c r="AZ1276" s="211"/>
      <c r="BA1276" s="211"/>
      <c r="BB1276" s="211"/>
      <c r="BC1276" s="211"/>
      <c r="BD1276" s="211"/>
      <c r="BE1276" s="211"/>
      <c r="BF1276" s="211"/>
      <c r="BG1276" s="211"/>
      <c r="BH1276" s="211"/>
    </row>
    <row r="1277" spans="1:60" ht="12.75" outlineLevel="1">
      <c r="A1277" s="252"/>
      <c r="B1277" s="225"/>
      <c r="C1277" s="243" t="s">
        <v>167</v>
      </c>
      <c r="D1277" s="229"/>
      <c r="E1277" s="233"/>
      <c r="F1277" s="237"/>
      <c r="G1277" s="237"/>
      <c r="H1277" s="238"/>
      <c r="I1277" s="254"/>
      <c r="J1277" s="211"/>
      <c r="K1277" s="211"/>
      <c r="L1277" s="211"/>
      <c r="M1277" s="211"/>
      <c r="N1277" s="211"/>
      <c r="O1277" s="211"/>
      <c r="P1277" s="211"/>
      <c r="Q1277" s="211"/>
      <c r="R1277" s="211"/>
      <c r="S1277" s="211"/>
      <c r="T1277" s="211"/>
      <c r="U1277" s="211"/>
      <c r="V1277" s="211"/>
      <c r="W1277" s="211"/>
      <c r="X1277" s="211"/>
      <c r="Y1277" s="211"/>
      <c r="Z1277" s="211"/>
      <c r="AA1277" s="211"/>
      <c r="AB1277" s="211"/>
      <c r="AC1277" s="211"/>
      <c r="AD1277" s="211"/>
      <c r="AE1277" s="211"/>
      <c r="AF1277" s="211"/>
      <c r="AG1277" s="211"/>
      <c r="AH1277" s="211"/>
      <c r="AI1277" s="211"/>
      <c r="AJ1277" s="211"/>
      <c r="AK1277" s="211"/>
      <c r="AL1277" s="211"/>
      <c r="AM1277" s="211"/>
      <c r="AN1277" s="211"/>
      <c r="AO1277" s="211"/>
      <c r="AP1277" s="211"/>
      <c r="AQ1277" s="211"/>
      <c r="AR1277" s="211"/>
      <c r="AS1277" s="211"/>
      <c r="AT1277" s="211"/>
      <c r="AU1277" s="211"/>
      <c r="AV1277" s="211"/>
      <c r="AW1277" s="211"/>
      <c r="AX1277" s="211"/>
      <c r="AY1277" s="211"/>
      <c r="AZ1277" s="211"/>
      <c r="BA1277" s="211"/>
      <c r="BB1277" s="211"/>
      <c r="BC1277" s="211"/>
      <c r="BD1277" s="211"/>
      <c r="BE1277" s="211"/>
      <c r="BF1277" s="211"/>
      <c r="BG1277" s="211"/>
      <c r="BH1277" s="211"/>
    </row>
    <row r="1278" spans="1:60" ht="12.75" outlineLevel="1">
      <c r="A1278" s="252"/>
      <c r="B1278" s="225"/>
      <c r="C1278" s="242" t="s">
        <v>840</v>
      </c>
      <c r="D1278" s="228"/>
      <c r="E1278" s="232">
        <v>127.34326</v>
      </c>
      <c r="F1278" s="237"/>
      <c r="G1278" s="237"/>
      <c r="H1278" s="238"/>
      <c r="I1278" s="254"/>
      <c r="J1278" s="211"/>
      <c r="K1278" s="211"/>
      <c r="L1278" s="211"/>
      <c r="M1278" s="211"/>
      <c r="N1278" s="211"/>
      <c r="O1278" s="211"/>
      <c r="P1278" s="211"/>
      <c r="Q1278" s="211"/>
      <c r="R1278" s="211"/>
      <c r="S1278" s="211"/>
      <c r="T1278" s="211"/>
      <c r="U1278" s="211"/>
      <c r="V1278" s="211"/>
      <c r="W1278" s="211"/>
      <c r="X1278" s="211"/>
      <c r="Y1278" s="211"/>
      <c r="Z1278" s="211"/>
      <c r="AA1278" s="211"/>
      <c r="AB1278" s="211"/>
      <c r="AC1278" s="211"/>
      <c r="AD1278" s="211"/>
      <c r="AE1278" s="211"/>
      <c r="AF1278" s="211"/>
      <c r="AG1278" s="211"/>
      <c r="AH1278" s="211"/>
      <c r="AI1278" s="211"/>
      <c r="AJ1278" s="211"/>
      <c r="AK1278" s="211"/>
      <c r="AL1278" s="211"/>
      <c r="AM1278" s="211"/>
      <c r="AN1278" s="211"/>
      <c r="AO1278" s="211"/>
      <c r="AP1278" s="211"/>
      <c r="AQ1278" s="211"/>
      <c r="AR1278" s="211"/>
      <c r="AS1278" s="211"/>
      <c r="AT1278" s="211"/>
      <c r="AU1278" s="211"/>
      <c r="AV1278" s="211"/>
      <c r="AW1278" s="211"/>
      <c r="AX1278" s="211"/>
      <c r="AY1278" s="211"/>
      <c r="AZ1278" s="211"/>
      <c r="BA1278" s="211"/>
      <c r="BB1278" s="211"/>
      <c r="BC1278" s="211"/>
      <c r="BD1278" s="211"/>
      <c r="BE1278" s="211"/>
      <c r="BF1278" s="211"/>
      <c r="BG1278" s="211"/>
      <c r="BH1278" s="211"/>
    </row>
    <row r="1279" spans="1:60" ht="12.75" outlineLevel="1">
      <c r="A1279" s="252"/>
      <c r="B1279" s="225"/>
      <c r="C1279" s="242" t="s">
        <v>841</v>
      </c>
      <c r="D1279" s="228"/>
      <c r="E1279" s="232"/>
      <c r="F1279" s="237"/>
      <c r="G1279" s="237"/>
      <c r="H1279" s="238"/>
      <c r="I1279" s="254"/>
      <c r="J1279" s="211"/>
      <c r="K1279" s="211"/>
      <c r="L1279" s="211"/>
      <c r="M1279" s="211"/>
      <c r="N1279" s="211"/>
      <c r="O1279" s="211"/>
      <c r="P1279" s="211"/>
      <c r="Q1279" s="211"/>
      <c r="R1279" s="211"/>
      <c r="S1279" s="211"/>
      <c r="T1279" s="211"/>
      <c r="U1279" s="211"/>
      <c r="V1279" s="211"/>
      <c r="W1279" s="211"/>
      <c r="X1279" s="211"/>
      <c r="Y1279" s="211"/>
      <c r="Z1279" s="211"/>
      <c r="AA1279" s="211"/>
      <c r="AB1279" s="211"/>
      <c r="AC1279" s="211"/>
      <c r="AD1279" s="211"/>
      <c r="AE1279" s="211"/>
      <c r="AF1279" s="211"/>
      <c r="AG1279" s="211"/>
      <c r="AH1279" s="211"/>
      <c r="AI1279" s="211"/>
      <c r="AJ1279" s="211"/>
      <c r="AK1279" s="211"/>
      <c r="AL1279" s="211"/>
      <c r="AM1279" s="211"/>
      <c r="AN1279" s="211"/>
      <c r="AO1279" s="211"/>
      <c r="AP1279" s="211"/>
      <c r="AQ1279" s="211"/>
      <c r="AR1279" s="211"/>
      <c r="AS1279" s="211"/>
      <c r="AT1279" s="211"/>
      <c r="AU1279" s="211"/>
      <c r="AV1279" s="211"/>
      <c r="AW1279" s="211"/>
      <c r="AX1279" s="211"/>
      <c r="AY1279" s="211"/>
      <c r="AZ1279" s="211"/>
      <c r="BA1279" s="211"/>
      <c r="BB1279" s="211"/>
      <c r="BC1279" s="211"/>
      <c r="BD1279" s="211"/>
      <c r="BE1279" s="211"/>
      <c r="BF1279" s="211"/>
      <c r="BG1279" s="211"/>
      <c r="BH1279" s="211"/>
    </row>
    <row r="1280" spans="1:60" ht="12.75" outlineLevel="1">
      <c r="A1280" s="252"/>
      <c r="B1280" s="225"/>
      <c r="C1280" s="243" t="s">
        <v>167</v>
      </c>
      <c r="D1280" s="229"/>
      <c r="E1280" s="233">
        <v>127.34326</v>
      </c>
      <c r="F1280" s="237"/>
      <c r="G1280" s="237"/>
      <c r="H1280" s="238"/>
      <c r="I1280" s="254"/>
      <c r="J1280" s="211"/>
      <c r="K1280" s="211"/>
      <c r="L1280" s="211"/>
      <c r="M1280" s="211"/>
      <c r="N1280" s="211"/>
      <c r="O1280" s="211"/>
      <c r="P1280" s="211"/>
      <c r="Q1280" s="211"/>
      <c r="R1280" s="211"/>
      <c r="S1280" s="211"/>
      <c r="T1280" s="211"/>
      <c r="U1280" s="211"/>
      <c r="V1280" s="211"/>
      <c r="W1280" s="211"/>
      <c r="X1280" s="211"/>
      <c r="Y1280" s="211"/>
      <c r="Z1280" s="211"/>
      <c r="AA1280" s="211"/>
      <c r="AB1280" s="211"/>
      <c r="AC1280" s="211"/>
      <c r="AD1280" s="211"/>
      <c r="AE1280" s="211"/>
      <c r="AF1280" s="211"/>
      <c r="AG1280" s="211"/>
      <c r="AH1280" s="211"/>
      <c r="AI1280" s="211"/>
      <c r="AJ1280" s="211"/>
      <c r="AK1280" s="211"/>
      <c r="AL1280" s="211"/>
      <c r="AM1280" s="211"/>
      <c r="AN1280" s="211"/>
      <c r="AO1280" s="211"/>
      <c r="AP1280" s="211"/>
      <c r="AQ1280" s="211"/>
      <c r="AR1280" s="211"/>
      <c r="AS1280" s="211"/>
      <c r="AT1280" s="211"/>
      <c r="AU1280" s="211"/>
      <c r="AV1280" s="211"/>
      <c r="AW1280" s="211"/>
      <c r="AX1280" s="211"/>
      <c r="AY1280" s="211"/>
      <c r="AZ1280" s="211"/>
      <c r="BA1280" s="211"/>
      <c r="BB1280" s="211"/>
      <c r="BC1280" s="211"/>
      <c r="BD1280" s="211"/>
      <c r="BE1280" s="211"/>
      <c r="BF1280" s="211"/>
      <c r="BG1280" s="211"/>
      <c r="BH1280" s="211"/>
    </row>
    <row r="1281" spans="1:60" ht="12.75" outlineLevel="1">
      <c r="A1281" s="252"/>
      <c r="B1281" s="225"/>
      <c r="C1281" s="242" t="s">
        <v>842</v>
      </c>
      <c r="D1281" s="228"/>
      <c r="E1281" s="232">
        <v>193.831</v>
      </c>
      <c r="F1281" s="237"/>
      <c r="G1281" s="237"/>
      <c r="H1281" s="238"/>
      <c r="I1281" s="254"/>
      <c r="J1281" s="211"/>
      <c r="K1281" s="211"/>
      <c r="L1281" s="211"/>
      <c r="M1281" s="211"/>
      <c r="N1281" s="211"/>
      <c r="O1281" s="211"/>
      <c r="P1281" s="211"/>
      <c r="Q1281" s="211"/>
      <c r="R1281" s="211"/>
      <c r="S1281" s="211"/>
      <c r="T1281" s="211"/>
      <c r="U1281" s="211"/>
      <c r="V1281" s="211"/>
      <c r="W1281" s="211"/>
      <c r="X1281" s="211"/>
      <c r="Y1281" s="211"/>
      <c r="Z1281" s="211"/>
      <c r="AA1281" s="211"/>
      <c r="AB1281" s="211"/>
      <c r="AC1281" s="211"/>
      <c r="AD1281" s="211"/>
      <c r="AE1281" s="211"/>
      <c r="AF1281" s="211"/>
      <c r="AG1281" s="211"/>
      <c r="AH1281" s="211"/>
      <c r="AI1281" s="211"/>
      <c r="AJ1281" s="211"/>
      <c r="AK1281" s="211"/>
      <c r="AL1281" s="211"/>
      <c r="AM1281" s="211"/>
      <c r="AN1281" s="211"/>
      <c r="AO1281" s="211"/>
      <c r="AP1281" s="211"/>
      <c r="AQ1281" s="211"/>
      <c r="AR1281" s="211"/>
      <c r="AS1281" s="211"/>
      <c r="AT1281" s="211"/>
      <c r="AU1281" s="211"/>
      <c r="AV1281" s="211"/>
      <c r="AW1281" s="211"/>
      <c r="AX1281" s="211"/>
      <c r="AY1281" s="211"/>
      <c r="AZ1281" s="211"/>
      <c r="BA1281" s="211"/>
      <c r="BB1281" s="211"/>
      <c r="BC1281" s="211"/>
      <c r="BD1281" s="211"/>
      <c r="BE1281" s="211"/>
      <c r="BF1281" s="211"/>
      <c r="BG1281" s="211"/>
      <c r="BH1281" s="211"/>
    </row>
    <row r="1282" spans="1:60" ht="12.75" outlineLevel="1">
      <c r="A1282" s="252"/>
      <c r="B1282" s="225"/>
      <c r="C1282" s="310"/>
      <c r="D1282" s="311"/>
      <c r="E1282" s="312"/>
      <c r="F1282" s="313"/>
      <c r="G1282" s="314"/>
      <c r="H1282" s="238"/>
      <c r="I1282" s="254"/>
      <c r="J1282" s="211"/>
      <c r="K1282" s="211"/>
      <c r="L1282" s="211"/>
      <c r="M1282" s="211"/>
      <c r="N1282" s="211"/>
      <c r="O1282" s="211"/>
      <c r="P1282" s="211"/>
      <c r="Q1282" s="211"/>
      <c r="R1282" s="211"/>
      <c r="S1282" s="211"/>
      <c r="T1282" s="211"/>
      <c r="U1282" s="211"/>
      <c r="V1282" s="211"/>
      <c r="W1282" s="211"/>
      <c r="X1282" s="211"/>
      <c r="Y1282" s="211"/>
      <c r="Z1282" s="211"/>
      <c r="AA1282" s="211"/>
      <c r="AB1282" s="211"/>
      <c r="AC1282" s="211"/>
      <c r="AD1282" s="211"/>
      <c r="AE1282" s="211"/>
      <c r="AF1282" s="211"/>
      <c r="AG1282" s="211"/>
      <c r="AH1282" s="211"/>
      <c r="AI1282" s="211"/>
      <c r="AJ1282" s="211"/>
      <c r="AK1282" s="211"/>
      <c r="AL1282" s="211"/>
      <c r="AM1282" s="211"/>
      <c r="AN1282" s="211"/>
      <c r="AO1282" s="211"/>
      <c r="AP1282" s="211"/>
      <c r="AQ1282" s="211"/>
      <c r="AR1282" s="211"/>
      <c r="AS1282" s="211"/>
      <c r="AT1282" s="211"/>
      <c r="AU1282" s="211"/>
      <c r="AV1282" s="211"/>
      <c r="AW1282" s="211"/>
      <c r="AX1282" s="211"/>
      <c r="AY1282" s="211"/>
      <c r="AZ1282" s="211"/>
      <c r="BA1282" s="211"/>
      <c r="BB1282" s="211"/>
      <c r="BC1282" s="211"/>
      <c r="BD1282" s="211"/>
      <c r="BE1282" s="211"/>
      <c r="BF1282" s="211"/>
      <c r="BG1282" s="211"/>
      <c r="BH1282" s="211"/>
    </row>
    <row r="1283" spans="1:60" ht="12.75" outlineLevel="1">
      <c r="A1283" s="252"/>
      <c r="B1283" s="304" t="s">
        <v>843</v>
      </c>
      <c r="C1283" s="305"/>
      <c r="D1283" s="306"/>
      <c r="E1283" s="307"/>
      <c r="F1283" s="308"/>
      <c r="G1283" s="309"/>
      <c r="H1283" s="238"/>
      <c r="I1283" s="254"/>
      <c r="J1283" s="211"/>
      <c r="K1283" s="211"/>
      <c r="L1283" s="211"/>
      <c r="M1283" s="211"/>
      <c r="N1283" s="211"/>
      <c r="O1283" s="211"/>
      <c r="P1283" s="211"/>
      <c r="Q1283" s="211"/>
      <c r="R1283" s="211"/>
      <c r="S1283" s="211"/>
      <c r="T1283" s="211"/>
      <c r="U1283" s="211"/>
      <c r="V1283" s="211"/>
      <c r="W1283" s="211"/>
      <c r="X1283" s="211"/>
      <c r="Y1283" s="211"/>
      <c r="Z1283" s="211"/>
      <c r="AA1283" s="211"/>
      <c r="AB1283" s="211"/>
      <c r="AC1283" s="211">
        <v>0</v>
      </c>
      <c r="AD1283" s="211"/>
      <c r="AE1283" s="211"/>
      <c r="AF1283" s="211"/>
      <c r="AG1283" s="211"/>
      <c r="AH1283" s="211"/>
      <c r="AI1283" s="211"/>
      <c r="AJ1283" s="211"/>
      <c r="AK1283" s="211"/>
      <c r="AL1283" s="211"/>
      <c r="AM1283" s="211"/>
      <c r="AN1283" s="211"/>
      <c r="AO1283" s="211"/>
      <c r="AP1283" s="211"/>
      <c r="AQ1283" s="211"/>
      <c r="AR1283" s="211"/>
      <c r="AS1283" s="211"/>
      <c r="AT1283" s="211"/>
      <c r="AU1283" s="211"/>
      <c r="AV1283" s="211"/>
      <c r="AW1283" s="211"/>
      <c r="AX1283" s="211"/>
      <c r="AY1283" s="211"/>
      <c r="AZ1283" s="211"/>
      <c r="BA1283" s="211"/>
      <c r="BB1283" s="211"/>
      <c r="BC1283" s="211"/>
      <c r="BD1283" s="211"/>
      <c r="BE1283" s="211"/>
      <c r="BF1283" s="211"/>
      <c r="BG1283" s="211"/>
      <c r="BH1283" s="211"/>
    </row>
    <row r="1284" spans="1:60" ht="12.75" outlineLevel="1">
      <c r="A1284" s="252"/>
      <c r="B1284" s="304" t="s">
        <v>678</v>
      </c>
      <c r="C1284" s="305"/>
      <c r="D1284" s="306"/>
      <c r="E1284" s="307"/>
      <c r="F1284" s="308"/>
      <c r="G1284" s="309"/>
      <c r="H1284" s="238"/>
      <c r="I1284" s="254"/>
      <c r="J1284" s="211"/>
      <c r="K1284" s="211"/>
      <c r="L1284" s="211"/>
      <c r="M1284" s="211"/>
      <c r="N1284" s="211"/>
      <c r="O1284" s="211"/>
      <c r="P1284" s="211"/>
      <c r="Q1284" s="211"/>
      <c r="R1284" s="211"/>
      <c r="S1284" s="211"/>
      <c r="T1284" s="211"/>
      <c r="U1284" s="211"/>
      <c r="V1284" s="211"/>
      <c r="W1284" s="211"/>
      <c r="X1284" s="211"/>
      <c r="Y1284" s="211"/>
      <c r="Z1284" s="211"/>
      <c r="AA1284" s="211"/>
      <c r="AB1284" s="211"/>
      <c r="AC1284" s="211"/>
      <c r="AD1284" s="211"/>
      <c r="AE1284" s="211" t="s">
        <v>179</v>
      </c>
      <c r="AF1284" s="211"/>
      <c r="AG1284" s="211"/>
      <c r="AH1284" s="211"/>
      <c r="AI1284" s="211"/>
      <c r="AJ1284" s="211"/>
      <c r="AK1284" s="211"/>
      <c r="AL1284" s="211"/>
      <c r="AM1284" s="211"/>
      <c r="AN1284" s="211"/>
      <c r="AO1284" s="211"/>
      <c r="AP1284" s="211"/>
      <c r="AQ1284" s="211"/>
      <c r="AR1284" s="211"/>
      <c r="AS1284" s="211"/>
      <c r="AT1284" s="211"/>
      <c r="AU1284" s="211"/>
      <c r="AV1284" s="211"/>
      <c r="AW1284" s="211"/>
      <c r="AX1284" s="211"/>
      <c r="AY1284" s="211"/>
      <c r="AZ1284" s="211"/>
      <c r="BA1284" s="211"/>
      <c r="BB1284" s="211"/>
      <c r="BC1284" s="211"/>
      <c r="BD1284" s="211"/>
      <c r="BE1284" s="211"/>
      <c r="BF1284" s="211"/>
      <c r="BG1284" s="211"/>
      <c r="BH1284" s="211"/>
    </row>
    <row r="1285" spans="1:60" ht="12.75" outlineLevel="1">
      <c r="A1285" s="252">
        <v>149</v>
      </c>
      <c r="B1285" s="225" t="s">
        <v>844</v>
      </c>
      <c r="C1285" s="241" t="s">
        <v>680</v>
      </c>
      <c r="D1285" s="227" t="s">
        <v>59</v>
      </c>
      <c r="E1285" s="234"/>
      <c r="F1285" s="236"/>
      <c r="G1285" s="237">
        <f>ROUND(E1285*F1285,2)</f>
        <v>0</v>
      </c>
      <c r="H1285" s="238" t="s">
        <v>845</v>
      </c>
      <c r="I1285" s="254" t="s">
        <v>163</v>
      </c>
      <c r="J1285" s="211"/>
      <c r="K1285" s="211"/>
      <c r="L1285" s="211"/>
      <c r="M1285" s="211"/>
      <c r="N1285" s="211"/>
      <c r="O1285" s="211"/>
      <c r="P1285" s="211"/>
      <c r="Q1285" s="211"/>
      <c r="R1285" s="211"/>
      <c r="S1285" s="211"/>
      <c r="T1285" s="211"/>
      <c r="U1285" s="211"/>
      <c r="V1285" s="211"/>
      <c r="W1285" s="211"/>
      <c r="X1285" s="211"/>
      <c r="Y1285" s="211"/>
      <c r="Z1285" s="211"/>
      <c r="AA1285" s="211"/>
      <c r="AB1285" s="211"/>
      <c r="AC1285" s="211"/>
      <c r="AD1285" s="211"/>
      <c r="AE1285" s="211" t="s">
        <v>164</v>
      </c>
      <c r="AF1285" s="211"/>
      <c r="AG1285" s="211"/>
      <c r="AH1285" s="211"/>
      <c r="AI1285" s="211"/>
      <c r="AJ1285" s="211"/>
      <c r="AK1285" s="211"/>
      <c r="AL1285" s="211"/>
      <c r="AM1285" s="211">
        <v>21</v>
      </c>
      <c r="AN1285" s="211"/>
      <c r="AO1285" s="211"/>
      <c r="AP1285" s="211"/>
      <c r="AQ1285" s="211"/>
      <c r="AR1285" s="211"/>
      <c r="AS1285" s="211"/>
      <c r="AT1285" s="211"/>
      <c r="AU1285" s="211"/>
      <c r="AV1285" s="211"/>
      <c r="AW1285" s="211"/>
      <c r="AX1285" s="211"/>
      <c r="AY1285" s="211"/>
      <c r="AZ1285" s="211"/>
      <c r="BA1285" s="211"/>
      <c r="BB1285" s="211"/>
      <c r="BC1285" s="211"/>
      <c r="BD1285" s="211"/>
      <c r="BE1285" s="211"/>
      <c r="BF1285" s="211"/>
      <c r="BG1285" s="211"/>
      <c r="BH1285" s="211"/>
    </row>
    <row r="1286" spans="1:60" ht="12.75" outlineLevel="1">
      <c r="A1286" s="252"/>
      <c r="B1286" s="225"/>
      <c r="C1286" s="242" t="s">
        <v>624</v>
      </c>
      <c r="D1286" s="228"/>
      <c r="E1286" s="232"/>
      <c r="F1286" s="237"/>
      <c r="G1286" s="237"/>
      <c r="H1286" s="238"/>
      <c r="I1286" s="254"/>
      <c r="J1286" s="211"/>
      <c r="K1286" s="211"/>
      <c r="L1286" s="211"/>
      <c r="M1286" s="211"/>
      <c r="N1286" s="211"/>
      <c r="O1286" s="211"/>
      <c r="P1286" s="211"/>
      <c r="Q1286" s="211"/>
      <c r="R1286" s="211"/>
      <c r="S1286" s="211"/>
      <c r="T1286" s="211"/>
      <c r="U1286" s="211"/>
      <c r="V1286" s="211"/>
      <c r="W1286" s="211"/>
      <c r="X1286" s="211"/>
      <c r="Y1286" s="211"/>
      <c r="Z1286" s="211"/>
      <c r="AA1286" s="211"/>
      <c r="AB1286" s="211"/>
      <c r="AC1286" s="211"/>
      <c r="AD1286" s="211"/>
      <c r="AE1286" s="211"/>
      <c r="AF1286" s="211"/>
      <c r="AG1286" s="211"/>
      <c r="AH1286" s="211"/>
      <c r="AI1286" s="211"/>
      <c r="AJ1286" s="211"/>
      <c r="AK1286" s="211"/>
      <c r="AL1286" s="211"/>
      <c r="AM1286" s="211"/>
      <c r="AN1286" s="211"/>
      <c r="AO1286" s="211"/>
      <c r="AP1286" s="211"/>
      <c r="AQ1286" s="211"/>
      <c r="AR1286" s="211"/>
      <c r="AS1286" s="211"/>
      <c r="AT1286" s="211"/>
      <c r="AU1286" s="211"/>
      <c r="AV1286" s="211"/>
      <c r="AW1286" s="211"/>
      <c r="AX1286" s="211"/>
      <c r="AY1286" s="211"/>
      <c r="AZ1286" s="211"/>
      <c r="BA1286" s="211"/>
      <c r="BB1286" s="211"/>
      <c r="BC1286" s="211"/>
      <c r="BD1286" s="211"/>
      <c r="BE1286" s="211"/>
      <c r="BF1286" s="211"/>
      <c r="BG1286" s="211"/>
      <c r="BH1286" s="211"/>
    </row>
    <row r="1287" spans="1:60" ht="12.75" outlineLevel="1">
      <c r="A1287" s="252"/>
      <c r="B1287" s="225"/>
      <c r="C1287" s="242" t="s">
        <v>846</v>
      </c>
      <c r="D1287" s="228"/>
      <c r="E1287" s="232"/>
      <c r="F1287" s="237"/>
      <c r="G1287" s="237"/>
      <c r="H1287" s="238"/>
      <c r="I1287" s="254"/>
      <c r="J1287" s="211"/>
      <c r="K1287" s="211"/>
      <c r="L1287" s="211"/>
      <c r="M1287" s="211"/>
      <c r="N1287" s="211"/>
      <c r="O1287" s="211"/>
      <c r="P1287" s="211"/>
      <c r="Q1287" s="211"/>
      <c r="R1287" s="211"/>
      <c r="S1287" s="211"/>
      <c r="T1287" s="211"/>
      <c r="U1287" s="211"/>
      <c r="V1287" s="211"/>
      <c r="W1287" s="211"/>
      <c r="X1287" s="211"/>
      <c r="Y1287" s="211"/>
      <c r="Z1287" s="211"/>
      <c r="AA1287" s="211"/>
      <c r="AB1287" s="211"/>
      <c r="AC1287" s="211"/>
      <c r="AD1287" s="211"/>
      <c r="AE1287" s="211"/>
      <c r="AF1287" s="211"/>
      <c r="AG1287" s="211"/>
      <c r="AH1287" s="211"/>
      <c r="AI1287" s="211"/>
      <c r="AJ1287" s="211"/>
      <c r="AK1287" s="211"/>
      <c r="AL1287" s="211"/>
      <c r="AM1287" s="211"/>
      <c r="AN1287" s="211"/>
      <c r="AO1287" s="211"/>
      <c r="AP1287" s="211"/>
      <c r="AQ1287" s="211"/>
      <c r="AR1287" s="211"/>
      <c r="AS1287" s="211"/>
      <c r="AT1287" s="211"/>
      <c r="AU1287" s="211"/>
      <c r="AV1287" s="211"/>
      <c r="AW1287" s="211"/>
      <c r="AX1287" s="211"/>
      <c r="AY1287" s="211"/>
      <c r="AZ1287" s="211"/>
      <c r="BA1287" s="211"/>
      <c r="BB1287" s="211"/>
      <c r="BC1287" s="211"/>
      <c r="BD1287" s="211"/>
      <c r="BE1287" s="211"/>
      <c r="BF1287" s="211"/>
      <c r="BG1287" s="211"/>
      <c r="BH1287" s="211"/>
    </row>
    <row r="1288" spans="1:60" ht="12.75" outlineLevel="1">
      <c r="A1288" s="252"/>
      <c r="B1288" s="225"/>
      <c r="C1288" s="242" t="s">
        <v>847</v>
      </c>
      <c r="D1288" s="228"/>
      <c r="E1288" s="232">
        <v>208.7633</v>
      </c>
      <c r="F1288" s="237"/>
      <c r="G1288" s="237"/>
      <c r="H1288" s="238"/>
      <c r="I1288" s="254"/>
      <c r="J1288" s="211"/>
      <c r="K1288" s="211"/>
      <c r="L1288" s="211"/>
      <c r="M1288" s="211"/>
      <c r="N1288" s="211"/>
      <c r="O1288" s="211"/>
      <c r="P1288" s="211"/>
      <c r="Q1288" s="211"/>
      <c r="R1288" s="211"/>
      <c r="S1288" s="211"/>
      <c r="T1288" s="211"/>
      <c r="U1288" s="211"/>
      <c r="V1288" s="211"/>
      <c r="W1288" s="211"/>
      <c r="X1288" s="211"/>
      <c r="Y1288" s="211"/>
      <c r="Z1288" s="211"/>
      <c r="AA1288" s="211"/>
      <c r="AB1288" s="211"/>
      <c r="AC1288" s="211"/>
      <c r="AD1288" s="211"/>
      <c r="AE1288" s="211"/>
      <c r="AF1288" s="211"/>
      <c r="AG1288" s="211"/>
      <c r="AH1288" s="211"/>
      <c r="AI1288" s="211"/>
      <c r="AJ1288" s="211"/>
      <c r="AK1288" s="211"/>
      <c r="AL1288" s="211"/>
      <c r="AM1288" s="211"/>
      <c r="AN1288" s="211"/>
      <c r="AO1288" s="211"/>
      <c r="AP1288" s="211"/>
      <c r="AQ1288" s="211"/>
      <c r="AR1288" s="211"/>
      <c r="AS1288" s="211"/>
      <c r="AT1288" s="211"/>
      <c r="AU1288" s="211"/>
      <c r="AV1288" s="211"/>
      <c r="AW1288" s="211"/>
      <c r="AX1288" s="211"/>
      <c r="AY1288" s="211"/>
      <c r="AZ1288" s="211"/>
      <c r="BA1288" s="211"/>
      <c r="BB1288" s="211"/>
      <c r="BC1288" s="211"/>
      <c r="BD1288" s="211"/>
      <c r="BE1288" s="211"/>
      <c r="BF1288" s="211"/>
      <c r="BG1288" s="211"/>
      <c r="BH1288" s="211"/>
    </row>
    <row r="1289" spans="1:60" ht="12.75" outlineLevel="1">
      <c r="A1289" s="252"/>
      <c r="B1289" s="225"/>
      <c r="C1289" s="310"/>
      <c r="D1289" s="311"/>
      <c r="E1289" s="312"/>
      <c r="F1289" s="313"/>
      <c r="G1289" s="314"/>
      <c r="H1289" s="238"/>
      <c r="I1289" s="254"/>
      <c r="J1289" s="211"/>
      <c r="K1289" s="211"/>
      <c r="L1289" s="211"/>
      <c r="M1289" s="211"/>
      <c r="N1289" s="211"/>
      <c r="O1289" s="211"/>
      <c r="P1289" s="211"/>
      <c r="Q1289" s="211"/>
      <c r="R1289" s="211"/>
      <c r="S1289" s="211"/>
      <c r="T1289" s="211"/>
      <c r="U1289" s="211"/>
      <c r="V1289" s="211"/>
      <c r="W1289" s="211"/>
      <c r="X1289" s="211"/>
      <c r="Y1289" s="211"/>
      <c r="Z1289" s="211"/>
      <c r="AA1289" s="211"/>
      <c r="AB1289" s="211"/>
      <c r="AC1289" s="211"/>
      <c r="AD1289" s="211"/>
      <c r="AE1289" s="211"/>
      <c r="AF1289" s="211"/>
      <c r="AG1289" s="211"/>
      <c r="AH1289" s="211"/>
      <c r="AI1289" s="211"/>
      <c r="AJ1289" s="211"/>
      <c r="AK1289" s="211"/>
      <c r="AL1289" s="211"/>
      <c r="AM1289" s="211"/>
      <c r="AN1289" s="211"/>
      <c r="AO1289" s="211"/>
      <c r="AP1289" s="211"/>
      <c r="AQ1289" s="211"/>
      <c r="AR1289" s="211"/>
      <c r="AS1289" s="211"/>
      <c r="AT1289" s="211"/>
      <c r="AU1289" s="211"/>
      <c r="AV1289" s="211"/>
      <c r="AW1289" s="211"/>
      <c r="AX1289" s="211"/>
      <c r="AY1289" s="211"/>
      <c r="AZ1289" s="211"/>
      <c r="BA1289" s="211"/>
      <c r="BB1289" s="211"/>
      <c r="BC1289" s="211"/>
      <c r="BD1289" s="211"/>
      <c r="BE1289" s="211"/>
      <c r="BF1289" s="211"/>
      <c r="BG1289" s="211"/>
      <c r="BH1289" s="211"/>
    </row>
    <row r="1290" spans="1:31" ht="12.75">
      <c r="A1290" s="250" t="s">
        <v>136</v>
      </c>
      <c r="B1290" s="223" t="s">
        <v>102</v>
      </c>
      <c r="C1290" s="240" t="s">
        <v>103</v>
      </c>
      <c r="D1290" s="226"/>
      <c r="E1290" s="230"/>
      <c r="F1290" s="323">
        <f>SUM(G1291:G1369)</f>
        <v>0</v>
      </c>
      <c r="G1290" s="324"/>
      <c r="H1290" s="235"/>
      <c r="I1290" s="253"/>
      <c r="AE1290" t="s">
        <v>137</v>
      </c>
    </row>
    <row r="1291" spans="1:60" ht="12.75" outlineLevel="1">
      <c r="A1291" s="252"/>
      <c r="B1291" s="325" t="s">
        <v>848</v>
      </c>
      <c r="C1291" s="326"/>
      <c r="D1291" s="327"/>
      <c r="E1291" s="328"/>
      <c r="F1291" s="329"/>
      <c r="G1291" s="330"/>
      <c r="H1291" s="238"/>
      <c r="I1291" s="254"/>
      <c r="J1291" s="211"/>
      <c r="K1291" s="211"/>
      <c r="L1291" s="211"/>
      <c r="M1291" s="211"/>
      <c r="N1291" s="211"/>
      <c r="O1291" s="211"/>
      <c r="P1291" s="211"/>
      <c r="Q1291" s="211"/>
      <c r="R1291" s="211"/>
      <c r="S1291" s="211"/>
      <c r="T1291" s="211"/>
      <c r="U1291" s="211"/>
      <c r="V1291" s="211"/>
      <c r="W1291" s="211"/>
      <c r="X1291" s="211"/>
      <c r="Y1291" s="211"/>
      <c r="Z1291" s="211"/>
      <c r="AA1291" s="211"/>
      <c r="AB1291" s="211"/>
      <c r="AC1291" s="211">
        <v>0</v>
      </c>
      <c r="AD1291" s="211"/>
      <c r="AE1291" s="211"/>
      <c r="AF1291" s="211"/>
      <c r="AG1291" s="211"/>
      <c r="AH1291" s="211"/>
      <c r="AI1291" s="211"/>
      <c r="AJ1291" s="211"/>
      <c r="AK1291" s="211"/>
      <c r="AL1291" s="211"/>
      <c r="AM1291" s="211"/>
      <c r="AN1291" s="211"/>
      <c r="AO1291" s="211"/>
      <c r="AP1291" s="211"/>
      <c r="AQ1291" s="211"/>
      <c r="AR1291" s="211"/>
      <c r="AS1291" s="211"/>
      <c r="AT1291" s="211"/>
      <c r="AU1291" s="211"/>
      <c r="AV1291" s="211"/>
      <c r="AW1291" s="211"/>
      <c r="AX1291" s="211"/>
      <c r="AY1291" s="211"/>
      <c r="AZ1291" s="211"/>
      <c r="BA1291" s="211"/>
      <c r="BB1291" s="211"/>
      <c r="BC1291" s="211"/>
      <c r="BD1291" s="211"/>
      <c r="BE1291" s="211"/>
      <c r="BF1291" s="211"/>
      <c r="BG1291" s="211"/>
      <c r="BH1291" s="211"/>
    </row>
    <row r="1292" spans="1:60" ht="12.75" outlineLevel="1">
      <c r="A1292" s="251">
        <v>150</v>
      </c>
      <c r="B1292" s="224" t="s">
        <v>849</v>
      </c>
      <c r="C1292" s="241" t="s">
        <v>850</v>
      </c>
      <c r="D1292" s="227" t="s">
        <v>203</v>
      </c>
      <c r="E1292" s="231">
        <v>50.26</v>
      </c>
      <c r="F1292" s="236"/>
      <c r="G1292" s="237">
        <f>ROUND(E1292*F1292,2)</f>
        <v>0</v>
      </c>
      <c r="H1292" s="238" t="s">
        <v>851</v>
      </c>
      <c r="I1292" s="254" t="s">
        <v>163</v>
      </c>
      <c r="J1292" s="211"/>
      <c r="K1292" s="211"/>
      <c r="L1292" s="211"/>
      <c r="M1292" s="211"/>
      <c r="N1292" s="211"/>
      <c r="O1292" s="211"/>
      <c r="P1292" s="211"/>
      <c r="Q1292" s="211"/>
      <c r="R1292" s="211"/>
      <c r="S1292" s="211"/>
      <c r="T1292" s="211"/>
      <c r="U1292" s="211"/>
      <c r="V1292" s="211"/>
      <c r="W1292" s="211"/>
      <c r="X1292" s="211"/>
      <c r="Y1292" s="211"/>
      <c r="Z1292" s="211"/>
      <c r="AA1292" s="211"/>
      <c r="AB1292" s="211"/>
      <c r="AC1292" s="211"/>
      <c r="AD1292" s="211"/>
      <c r="AE1292" s="211" t="s">
        <v>139</v>
      </c>
      <c r="AF1292" s="211">
        <v>1</v>
      </c>
      <c r="AG1292" s="211"/>
      <c r="AH1292" s="211"/>
      <c r="AI1292" s="211"/>
      <c r="AJ1292" s="211"/>
      <c r="AK1292" s="211"/>
      <c r="AL1292" s="211"/>
      <c r="AM1292" s="211">
        <v>21</v>
      </c>
      <c r="AN1292" s="211"/>
      <c r="AO1292" s="211"/>
      <c r="AP1292" s="211"/>
      <c r="AQ1292" s="211"/>
      <c r="AR1292" s="211"/>
      <c r="AS1292" s="211"/>
      <c r="AT1292" s="211"/>
      <c r="AU1292" s="211"/>
      <c r="AV1292" s="211"/>
      <c r="AW1292" s="211"/>
      <c r="AX1292" s="211"/>
      <c r="AY1292" s="211"/>
      <c r="AZ1292" s="211"/>
      <c r="BA1292" s="211"/>
      <c r="BB1292" s="211"/>
      <c r="BC1292" s="211"/>
      <c r="BD1292" s="211"/>
      <c r="BE1292" s="211"/>
      <c r="BF1292" s="211"/>
      <c r="BG1292" s="211"/>
      <c r="BH1292" s="211"/>
    </row>
    <row r="1293" spans="1:60" ht="12.75" outlineLevel="1">
      <c r="A1293" s="252"/>
      <c r="B1293" s="225"/>
      <c r="C1293" s="242" t="s">
        <v>166</v>
      </c>
      <c r="D1293" s="228"/>
      <c r="E1293" s="232"/>
      <c r="F1293" s="237"/>
      <c r="G1293" s="237"/>
      <c r="H1293" s="238"/>
      <c r="I1293" s="254"/>
      <c r="J1293" s="211"/>
      <c r="K1293" s="211"/>
      <c r="L1293" s="211"/>
      <c r="M1293" s="211"/>
      <c r="N1293" s="211"/>
      <c r="O1293" s="211"/>
      <c r="P1293" s="211"/>
      <c r="Q1293" s="211"/>
      <c r="R1293" s="211"/>
      <c r="S1293" s="211"/>
      <c r="T1293" s="211"/>
      <c r="U1293" s="211"/>
      <c r="V1293" s="211"/>
      <c r="W1293" s="211"/>
      <c r="X1293" s="211"/>
      <c r="Y1293" s="211"/>
      <c r="Z1293" s="211"/>
      <c r="AA1293" s="211"/>
      <c r="AB1293" s="211"/>
      <c r="AC1293" s="211"/>
      <c r="AD1293" s="211"/>
      <c r="AE1293" s="211"/>
      <c r="AF1293" s="211"/>
      <c r="AG1293" s="211"/>
      <c r="AH1293" s="211"/>
      <c r="AI1293" s="211"/>
      <c r="AJ1293" s="211"/>
      <c r="AK1293" s="211"/>
      <c r="AL1293" s="211"/>
      <c r="AM1293" s="211"/>
      <c r="AN1293" s="211"/>
      <c r="AO1293" s="211"/>
      <c r="AP1293" s="211"/>
      <c r="AQ1293" s="211"/>
      <c r="AR1293" s="211"/>
      <c r="AS1293" s="211"/>
      <c r="AT1293" s="211"/>
      <c r="AU1293" s="211"/>
      <c r="AV1293" s="211"/>
      <c r="AW1293" s="211"/>
      <c r="AX1293" s="211"/>
      <c r="AY1293" s="211"/>
      <c r="AZ1293" s="211"/>
      <c r="BA1293" s="211"/>
      <c r="BB1293" s="211"/>
      <c r="BC1293" s="211"/>
      <c r="BD1293" s="211"/>
      <c r="BE1293" s="211"/>
      <c r="BF1293" s="211"/>
      <c r="BG1293" s="211"/>
      <c r="BH1293" s="211"/>
    </row>
    <row r="1294" spans="1:60" ht="12.75" outlineLevel="1">
      <c r="A1294" s="252"/>
      <c r="B1294" s="225"/>
      <c r="C1294" s="243" t="s">
        <v>167</v>
      </c>
      <c r="D1294" s="229"/>
      <c r="E1294" s="233"/>
      <c r="F1294" s="237"/>
      <c r="G1294" s="237"/>
      <c r="H1294" s="238"/>
      <c r="I1294" s="254"/>
      <c r="J1294" s="211"/>
      <c r="K1294" s="211"/>
      <c r="L1294" s="211"/>
      <c r="M1294" s="211"/>
      <c r="N1294" s="211"/>
      <c r="O1294" s="211"/>
      <c r="P1294" s="211"/>
      <c r="Q1294" s="211"/>
      <c r="R1294" s="211"/>
      <c r="S1294" s="211"/>
      <c r="T1294" s="211"/>
      <c r="U1294" s="211"/>
      <c r="V1294" s="211"/>
      <c r="W1294" s="211"/>
      <c r="X1294" s="211"/>
      <c r="Y1294" s="211"/>
      <c r="Z1294" s="211"/>
      <c r="AA1294" s="211"/>
      <c r="AB1294" s="211"/>
      <c r="AC1294" s="211"/>
      <c r="AD1294" s="211"/>
      <c r="AE1294" s="211"/>
      <c r="AF1294" s="211"/>
      <c r="AG1294" s="211"/>
      <c r="AH1294" s="211"/>
      <c r="AI1294" s="211"/>
      <c r="AJ1294" s="211"/>
      <c r="AK1294" s="211"/>
      <c r="AL1294" s="211"/>
      <c r="AM1294" s="211"/>
      <c r="AN1294" s="211"/>
      <c r="AO1294" s="211"/>
      <c r="AP1294" s="211"/>
      <c r="AQ1294" s="211"/>
      <c r="AR1294" s="211"/>
      <c r="AS1294" s="211"/>
      <c r="AT1294" s="211"/>
      <c r="AU1294" s="211"/>
      <c r="AV1294" s="211"/>
      <c r="AW1294" s="211"/>
      <c r="AX1294" s="211"/>
      <c r="AY1294" s="211"/>
      <c r="AZ1294" s="211"/>
      <c r="BA1294" s="211"/>
      <c r="BB1294" s="211"/>
      <c r="BC1294" s="211"/>
      <c r="BD1294" s="211"/>
      <c r="BE1294" s="211"/>
      <c r="BF1294" s="211"/>
      <c r="BG1294" s="211"/>
      <c r="BH1294" s="211"/>
    </row>
    <row r="1295" spans="1:60" ht="12.75" outlineLevel="1">
      <c r="A1295" s="252"/>
      <c r="B1295" s="225"/>
      <c r="C1295" s="242" t="s">
        <v>852</v>
      </c>
      <c r="D1295" s="228"/>
      <c r="E1295" s="232">
        <v>50.26</v>
      </c>
      <c r="F1295" s="237"/>
      <c r="G1295" s="237"/>
      <c r="H1295" s="238"/>
      <c r="I1295" s="254"/>
      <c r="J1295" s="211"/>
      <c r="K1295" s="211"/>
      <c r="L1295" s="211"/>
      <c r="M1295" s="211"/>
      <c r="N1295" s="211"/>
      <c r="O1295" s="211"/>
      <c r="P1295" s="211"/>
      <c r="Q1295" s="211"/>
      <c r="R1295" s="211"/>
      <c r="S1295" s="211"/>
      <c r="T1295" s="211"/>
      <c r="U1295" s="211"/>
      <c r="V1295" s="211"/>
      <c r="W1295" s="211"/>
      <c r="X1295" s="211"/>
      <c r="Y1295" s="211"/>
      <c r="Z1295" s="211"/>
      <c r="AA1295" s="211"/>
      <c r="AB1295" s="211"/>
      <c r="AC1295" s="211"/>
      <c r="AD1295" s="211"/>
      <c r="AE1295" s="211"/>
      <c r="AF1295" s="211"/>
      <c r="AG1295" s="211"/>
      <c r="AH1295" s="211"/>
      <c r="AI1295" s="211"/>
      <c r="AJ1295" s="211"/>
      <c r="AK1295" s="211"/>
      <c r="AL1295" s="211"/>
      <c r="AM1295" s="211"/>
      <c r="AN1295" s="211"/>
      <c r="AO1295" s="211"/>
      <c r="AP1295" s="211"/>
      <c r="AQ1295" s="211"/>
      <c r="AR1295" s="211"/>
      <c r="AS1295" s="211"/>
      <c r="AT1295" s="211"/>
      <c r="AU1295" s="211"/>
      <c r="AV1295" s="211"/>
      <c r="AW1295" s="211"/>
      <c r="AX1295" s="211"/>
      <c r="AY1295" s="211"/>
      <c r="AZ1295" s="211"/>
      <c r="BA1295" s="211"/>
      <c r="BB1295" s="211"/>
      <c r="BC1295" s="211"/>
      <c r="BD1295" s="211"/>
      <c r="BE1295" s="211"/>
      <c r="BF1295" s="211"/>
      <c r="BG1295" s="211"/>
      <c r="BH1295" s="211"/>
    </row>
    <row r="1296" spans="1:60" ht="12.75" outlineLevel="1">
      <c r="A1296" s="252"/>
      <c r="B1296" s="225"/>
      <c r="C1296" s="310"/>
      <c r="D1296" s="311"/>
      <c r="E1296" s="312"/>
      <c r="F1296" s="313"/>
      <c r="G1296" s="314"/>
      <c r="H1296" s="238"/>
      <c r="I1296" s="254"/>
      <c r="J1296" s="211"/>
      <c r="K1296" s="211"/>
      <c r="L1296" s="211"/>
      <c r="M1296" s="211"/>
      <c r="N1296" s="211"/>
      <c r="O1296" s="211"/>
      <c r="P1296" s="211"/>
      <c r="Q1296" s="211"/>
      <c r="R1296" s="211"/>
      <c r="S1296" s="211"/>
      <c r="T1296" s="211"/>
      <c r="U1296" s="211"/>
      <c r="V1296" s="211"/>
      <c r="W1296" s="211"/>
      <c r="X1296" s="211"/>
      <c r="Y1296" s="211"/>
      <c r="Z1296" s="211"/>
      <c r="AA1296" s="211"/>
      <c r="AB1296" s="211"/>
      <c r="AC1296" s="211"/>
      <c r="AD1296" s="211"/>
      <c r="AE1296" s="211"/>
      <c r="AF1296" s="211"/>
      <c r="AG1296" s="211"/>
      <c r="AH1296" s="211"/>
      <c r="AI1296" s="211"/>
      <c r="AJ1296" s="211"/>
      <c r="AK1296" s="211"/>
      <c r="AL1296" s="211"/>
      <c r="AM1296" s="211"/>
      <c r="AN1296" s="211"/>
      <c r="AO1296" s="211"/>
      <c r="AP1296" s="211"/>
      <c r="AQ1296" s="211"/>
      <c r="AR1296" s="211"/>
      <c r="AS1296" s="211"/>
      <c r="AT1296" s="211"/>
      <c r="AU1296" s="211"/>
      <c r="AV1296" s="211"/>
      <c r="AW1296" s="211"/>
      <c r="AX1296" s="211"/>
      <c r="AY1296" s="211"/>
      <c r="AZ1296" s="211"/>
      <c r="BA1296" s="211"/>
      <c r="BB1296" s="211"/>
      <c r="BC1296" s="211"/>
      <c r="BD1296" s="211"/>
      <c r="BE1296" s="211"/>
      <c r="BF1296" s="211"/>
      <c r="BG1296" s="211"/>
      <c r="BH1296" s="211"/>
    </row>
    <row r="1297" spans="1:60" ht="12.75" outlineLevel="1">
      <c r="A1297" s="252"/>
      <c r="B1297" s="304" t="s">
        <v>853</v>
      </c>
      <c r="C1297" s="305"/>
      <c r="D1297" s="306"/>
      <c r="E1297" s="307"/>
      <c r="F1297" s="308"/>
      <c r="G1297" s="309"/>
      <c r="H1297" s="238"/>
      <c r="I1297" s="254"/>
      <c r="J1297" s="211"/>
      <c r="K1297" s="211"/>
      <c r="L1297" s="211"/>
      <c r="M1297" s="211"/>
      <c r="N1297" s="211"/>
      <c r="O1297" s="211"/>
      <c r="P1297" s="211"/>
      <c r="Q1297" s="211"/>
      <c r="R1297" s="211"/>
      <c r="S1297" s="211"/>
      <c r="T1297" s="211"/>
      <c r="U1297" s="211"/>
      <c r="V1297" s="211"/>
      <c r="W1297" s="211"/>
      <c r="X1297" s="211"/>
      <c r="Y1297" s="211"/>
      <c r="Z1297" s="211"/>
      <c r="AA1297" s="211"/>
      <c r="AB1297" s="211"/>
      <c r="AC1297" s="211">
        <v>0</v>
      </c>
      <c r="AD1297" s="211"/>
      <c r="AE1297" s="211"/>
      <c r="AF1297" s="211"/>
      <c r="AG1297" s="211"/>
      <c r="AH1297" s="211"/>
      <c r="AI1297" s="211"/>
      <c r="AJ1297" s="211"/>
      <c r="AK1297" s="211"/>
      <c r="AL1297" s="211"/>
      <c r="AM1297" s="211"/>
      <c r="AN1297" s="211"/>
      <c r="AO1297" s="211"/>
      <c r="AP1297" s="211"/>
      <c r="AQ1297" s="211"/>
      <c r="AR1297" s="211"/>
      <c r="AS1297" s="211"/>
      <c r="AT1297" s="211"/>
      <c r="AU1297" s="211"/>
      <c r="AV1297" s="211"/>
      <c r="AW1297" s="211"/>
      <c r="AX1297" s="211"/>
      <c r="AY1297" s="211"/>
      <c r="AZ1297" s="211"/>
      <c r="BA1297" s="211"/>
      <c r="BB1297" s="211"/>
      <c r="BC1297" s="211"/>
      <c r="BD1297" s="211"/>
      <c r="BE1297" s="211"/>
      <c r="BF1297" s="211"/>
      <c r="BG1297" s="211"/>
      <c r="BH1297" s="211"/>
    </row>
    <row r="1298" spans="1:60" ht="12.75" outlineLevel="1">
      <c r="A1298" s="251">
        <v>151</v>
      </c>
      <c r="B1298" s="224" t="s">
        <v>854</v>
      </c>
      <c r="C1298" s="241" t="s">
        <v>855</v>
      </c>
      <c r="D1298" s="227" t="s">
        <v>161</v>
      </c>
      <c r="E1298" s="231">
        <v>43.04</v>
      </c>
      <c r="F1298" s="236"/>
      <c r="G1298" s="237">
        <f>ROUND(E1298*F1298,2)</f>
        <v>0</v>
      </c>
      <c r="H1298" s="238" t="s">
        <v>851</v>
      </c>
      <c r="I1298" s="254" t="s">
        <v>163</v>
      </c>
      <c r="J1298" s="211"/>
      <c r="K1298" s="211"/>
      <c r="L1298" s="211"/>
      <c r="M1298" s="211"/>
      <c r="N1298" s="211"/>
      <c r="O1298" s="211"/>
      <c r="P1298" s="211"/>
      <c r="Q1298" s="211"/>
      <c r="R1298" s="211"/>
      <c r="S1298" s="211"/>
      <c r="T1298" s="211"/>
      <c r="U1298" s="211"/>
      <c r="V1298" s="211"/>
      <c r="W1298" s="211"/>
      <c r="X1298" s="211"/>
      <c r="Y1298" s="211"/>
      <c r="Z1298" s="211"/>
      <c r="AA1298" s="211"/>
      <c r="AB1298" s="211"/>
      <c r="AC1298" s="211"/>
      <c r="AD1298" s="211"/>
      <c r="AE1298" s="211" t="s">
        <v>164</v>
      </c>
      <c r="AF1298" s="211"/>
      <c r="AG1298" s="211"/>
      <c r="AH1298" s="211"/>
      <c r="AI1298" s="211"/>
      <c r="AJ1298" s="211"/>
      <c r="AK1298" s="211"/>
      <c r="AL1298" s="211"/>
      <c r="AM1298" s="211">
        <v>21</v>
      </c>
      <c r="AN1298" s="211"/>
      <c r="AO1298" s="211"/>
      <c r="AP1298" s="211"/>
      <c r="AQ1298" s="211"/>
      <c r="AR1298" s="211"/>
      <c r="AS1298" s="211"/>
      <c r="AT1298" s="211"/>
      <c r="AU1298" s="211"/>
      <c r="AV1298" s="211"/>
      <c r="AW1298" s="211"/>
      <c r="AX1298" s="211"/>
      <c r="AY1298" s="211"/>
      <c r="AZ1298" s="211"/>
      <c r="BA1298" s="211"/>
      <c r="BB1298" s="211"/>
      <c r="BC1298" s="211"/>
      <c r="BD1298" s="211"/>
      <c r="BE1298" s="211"/>
      <c r="BF1298" s="211"/>
      <c r="BG1298" s="211"/>
      <c r="BH1298" s="211"/>
    </row>
    <row r="1299" spans="1:60" ht="12.75" outlineLevel="1">
      <c r="A1299" s="252"/>
      <c r="B1299" s="225"/>
      <c r="C1299" s="242" t="s">
        <v>165</v>
      </c>
      <c r="D1299" s="228"/>
      <c r="E1299" s="232"/>
      <c r="F1299" s="237"/>
      <c r="G1299" s="237"/>
      <c r="H1299" s="238"/>
      <c r="I1299" s="254"/>
      <c r="J1299" s="211"/>
      <c r="K1299" s="211"/>
      <c r="L1299" s="211"/>
      <c r="M1299" s="211"/>
      <c r="N1299" s="211"/>
      <c r="O1299" s="211"/>
      <c r="P1299" s="211"/>
      <c r="Q1299" s="211"/>
      <c r="R1299" s="211"/>
      <c r="S1299" s="211"/>
      <c r="T1299" s="211"/>
      <c r="U1299" s="211"/>
      <c r="V1299" s="211"/>
      <c r="W1299" s="211"/>
      <c r="X1299" s="211"/>
      <c r="Y1299" s="211"/>
      <c r="Z1299" s="211"/>
      <c r="AA1299" s="211"/>
      <c r="AB1299" s="211"/>
      <c r="AC1299" s="211"/>
      <c r="AD1299" s="211"/>
      <c r="AE1299" s="211"/>
      <c r="AF1299" s="211"/>
      <c r="AG1299" s="211"/>
      <c r="AH1299" s="211"/>
      <c r="AI1299" s="211"/>
      <c r="AJ1299" s="211"/>
      <c r="AK1299" s="211"/>
      <c r="AL1299" s="211"/>
      <c r="AM1299" s="211"/>
      <c r="AN1299" s="211"/>
      <c r="AO1299" s="211"/>
      <c r="AP1299" s="211"/>
      <c r="AQ1299" s="211"/>
      <c r="AR1299" s="211"/>
      <c r="AS1299" s="211"/>
      <c r="AT1299" s="211"/>
      <c r="AU1299" s="211"/>
      <c r="AV1299" s="211"/>
      <c r="AW1299" s="211"/>
      <c r="AX1299" s="211"/>
      <c r="AY1299" s="211"/>
      <c r="AZ1299" s="211"/>
      <c r="BA1299" s="211"/>
      <c r="BB1299" s="211"/>
      <c r="BC1299" s="211"/>
      <c r="BD1299" s="211"/>
      <c r="BE1299" s="211"/>
      <c r="BF1299" s="211"/>
      <c r="BG1299" s="211"/>
      <c r="BH1299" s="211"/>
    </row>
    <row r="1300" spans="1:60" ht="12.75" outlineLevel="1">
      <c r="A1300" s="252"/>
      <c r="B1300" s="225"/>
      <c r="C1300" s="242" t="s">
        <v>392</v>
      </c>
      <c r="D1300" s="228"/>
      <c r="E1300" s="232"/>
      <c r="F1300" s="237"/>
      <c r="G1300" s="237"/>
      <c r="H1300" s="238"/>
      <c r="I1300" s="254"/>
      <c r="J1300" s="211"/>
      <c r="K1300" s="211"/>
      <c r="L1300" s="211"/>
      <c r="M1300" s="211"/>
      <c r="N1300" s="211"/>
      <c r="O1300" s="211"/>
      <c r="P1300" s="211"/>
      <c r="Q1300" s="211"/>
      <c r="R1300" s="211"/>
      <c r="S1300" s="211"/>
      <c r="T1300" s="211"/>
      <c r="U1300" s="211"/>
      <c r="V1300" s="211"/>
      <c r="W1300" s="211"/>
      <c r="X1300" s="211"/>
      <c r="Y1300" s="211"/>
      <c r="Z1300" s="211"/>
      <c r="AA1300" s="211"/>
      <c r="AB1300" s="211"/>
      <c r="AC1300" s="211"/>
      <c r="AD1300" s="211"/>
      <c r="AE1300" s="211"/>
      <c r="AF1300" s="211"/>
      <c r="AG1300" s="211"/>
      <c r="AH1300" s="211"/>
      <c r="AI1300" s="211"/>
      <c r="AJ1300" s="211"/>
      <c r="AK1300" s="211"/>
      <c r="AL1300" s="211"/>
      <c r="AM1300" s="211"/>
      <c r="AN1300" s="211"/>
      <c r="AO1300" s="211"/>
      <c r="AP1300" s="211"/>
      <c r="AQ1300" s="211"/>
      <c r="AR1300" s="211"/>
      <c r="AS1300" s="211"/>
      <c r="AT1300" s="211"/>
      <c r="AU1300" s="211"/>
      <c r="AV1300" s="211"/>
      <c r="AW1300" s="211"/>
      <c r="AX1300" s="211"/>
      <c r="AY1300" s="211"/>
      <c r="AZ1300" s="211"/>
      <c r="BA1300" s="211"/>
      <c r="BB1300" s="211"/>
      <c r="BC1300" s="211"/>
      <c r="BD1300" s="211"/>
      <c r="BE1300" s="211"/>
      <c r="BF1300" s="211"/>
      <c r="BG1300" s="211"/>
      <c r="BH1300" s="211"/>
    </row>
    <row r="1301" spans="1:60" ht="12.75" outlineLevel="1">
      <c r="A1301" s="252"/>
      <c r="B1301" s="225"/>
      <c r="C1301" s="243" t="s">
        <v>167</v>
      </c>
      <c r="D1301" s="229"/>
      <c r="E1301" s="233"/>
      <c r="F1301" s="237"/>
      <c r="G1301" s="237"/>
      <c r="H1301" s="238"/>
      <c r="I1301" s="254"/>
      <c r="J1301" s="211"/>
      <c r="K1301" s="211"/>
      <c r="L1301" s="211"/>
      <c r="M1301" s="211"/>
      <c r="N1301" s="211"/>
      <c r="O1301" s="211"/>
      <c r="P1301" s="211"/>
      <c r="Q1301" s="211"/>
      <c r="R1301" s="211"/>
      <c r="S1301" s="211"/>
      <c r="T1301" s="211"/>
      <c r="U1301" s="211"/>
      <c r="V1301" s="211"/>
      <c r="W1301" s="211"/>
      <c r="X1301" s="211"/>
      <c r="Y1301" s="211"/>
      <c r="Z1301" s="211"/>
      <c r="AA1301" s="211"/>
      <c r="AB1301" s="211"/>
      <c r="AC1301" s="211"/>
      <c r="AD1301" s="211"/>
      <c r="AE1301" s="211"/>
      <c r="AF1301" s="211"/>
      <c r="AG1301" s="211"/>
      <c r="AH1301" s="211"/>
      <c r="AI1301" s="211"/>
      <c r="AJ1301" s="211"/>
      <c r="AK1301" s="211"/>
      <c r="AL1301" s="211"/>
      <c r="AM1301" s="211"/>
      <c r="AN1301" s="211"/>
      <c r="AO1301" s="211"/>
      <c r="AP1301" s="211"/>
      <c r="AQ1301" s="211"/>
      <c r="AR1301" s="211"/>
      <c r="AS1301" s="211"/>
      <c r="AT1301" s="211"/>
      <c r="AU1301" s="211"/>
      <c r="AV1301" s="211"/>
      <c r="AW1301" s="211"/>
      <c r="AX1301" s="211"/>
      <c r="AY1301" s="211"/>
      <c r="AZ1301" s="211"/>
      <c r="BA1301" s="211"/>
      <c r="BB1301" s="211"/>
      <c r="BC1301" s="211"/>
      <c r="BD1301" s="211"/>
      <c r="BE1301" s="211"/>
      <c r="BF1301" s="211"/>
      <c r="BG1301" s="211"/>
      <c r="BH1301" s="211"/>
    </row>
    <row r="1302" spans="1:60" ht="12.75" outlineLevel="1">
      <c r="A1302" s="252"/>
      <c r="B1302" s="225"/>
      <c r="C1302" s="242" t="s">
        <v>402</v>
      </c>
      <c r="D1302" s="228"/>
      <c r="E1302" s="232">
        <v>21.2</v>
      </c>
      <c r="F1302" s="237"/>
      <c r="G1302" s="237"/>
      <c r="H1302" s="238"/>
      <c r="I1302" s="254"/>
      <c r="J1302" s="211"/>
      <c r="K1302" s="211"/>
      <c r="L1302" s="211"/>
      <c r="M1302" s="211"/>
      <c r="N1302" s="211"/>
      <c r="O1302" s="211"/>
      <c r="P1302" s="211"/>
      <c r="Q1302" s="211"/>
      <c r="R1302" s="211"/>
      <c r="S1302" s="211"/>
      <c r="T1302" s="211"/>
      <c r="U1302" s="211"/>
      <c r="V1302" s="211"/>
      <c r="W1302" s="211"/>
      <c r="X1302" s="211"/>
      <c r="Y1302" s="211"/>
      <c r="Z1302" s="211"/>
      <c r="AA1302" s="211"/>
      <c r="AB1302" s="211"/>
      <c r="AC1302" s="211"/>
      <c r="AD1302" s="211"/>
      <c r="AE1302" s="211"/>
      <c r="AF1302" s="211"/>
      <c r="AG1302" s="211"/>
      <c r="AH1302" s="211"/>
      <c r="AI1302" s="211"/>
      <c r="AJ1302" s="211"/>
      <c r="AK1302" s="211"/>
      <c r="AL1302" s="211"/>
      <c r="AM1302" s="211"/>
      <c r="AN1302" s="211"/>
      <c r="AO1302" s="211"/>
      <c r="AP1302" s="211"/>
      <c r="AQ1302" s="211"/>
      <c r="AR1302" s="211"/>
      <c r="AS1302" s="211"/>
      <c r="AT1302" s="211"/>
      <c r="AU1302" s="211"/>
      <c r="AV1302" s="211"/>
      <c r="AW1302" s="211"/>
      <c r="AX1302" s="211"/>
      <c r="AY1302" s="211"/>
      <c r="AZ1302" s="211"/>
      <c r="BA1302" s="211"/>
      <c r="BB1302" s="211"/>
      <c r="BC1302" s="211"/>
      <c r="BD1302" s="211"/>
      <c r="BE1302" s="211"/>
      <c r="BF1302" s="211"/>
      <c r="BG1302" s="211"/>
      <c r="BH1302" s="211"/>
    </row>
    <row r="1303" spans="1:60" ht="12.75" outlineLevel="1">
      <c r="A1303" s="252"/>
      <c r="B1303" s="225"/>
      <c r="C1303" s="242" t="s">
        <v>394</v>
      </c>
      <c r="D1303" s="228"/>
      <c r="E1303" s="232"/>
      <c r="F1303" s="237"/>
      <c r="G1303" s="237"/>
      <c r="H1303" s="238"/>
      <c r="I1303" s="254"/>
      <c r="J1303" s="211"/>
      <c r="K1303" s="211"/>
      <c r="L1303" s="211"/>
      <c r="M1303" s="211"/>
      <c r="N1303" s="211"/>
      <c r="O1303" s="211"/>
      <c r="P1303" s="211"/>
      <c r="Q1303" s="211"/>
      <c r="R1303" s="211"/>
      <c r="S1303" s="211"/>
      <c r="T1303" s="211"/>
      <c r="U1303" s="211"/>
      <c r="V1303" s="211"/>
      <c r="W1303" s="211"/>
      <c r="X1303" s="211"/>
      <c r="Y1303" s="211"/>
      <c r="Z1303" s="211"/>
      <c r="AA1303" s="211"/>
      <c r="AB1303" s="211"/>
      <c r="AC1303" s="211"/>
      <c r="AD1303" s="211"/>
      <c r="AE1303" s="211"/>
      <c r="AF1303" s="211"/>
      <c r="AG1303" s="211"/>
      <c r="AH1303" s="211"/>
      <c r="AI1303" s="211"/>
      <c r="AJ1303" s="211"/>
      <c r="AK1303" s="211"/>
      <c r="AL1303" s="211"/>
      <c r="AM1303" s="211"/>
      <c r="AN1303" s="211"/>
      <c r="AO1303" s="211"/>
      <c r="AP1303" s="211"/>
      <c r="AQ1303" s="211"/>
      <c r="AR1303" s="211"/>
      <c r="AS1303" s="211"/>
      <c r="AT1303" s="211"/>
      <c r="AU1303" s="211"/>
      <c r="AV1303" s="211"/>
      <c r="AW1303" s="211"/>
      <c r="AX1303" s="211"/>
      <c r="AY1303" s="211"/>
      <c r="AZ1303" s="211"/>
      <c r="BA1303" s="211"/>
      <c r="BB1303" s="211"/>
      <c r="BC1303" s="211"/>
      <c r="BD1303" s="211"/>
      <c r="BE1303" s="211"/>
      <c r="BF1303" s="211"/>
      <c r="BG1303" s="211"/>
      <c r="BH1303" s="211"/>
    </row>
    <row r="1304" spans="1:60" ht="12.75" outlineLevel="1">
      <c r="A1304" s="252"/>
      <c r="B1304" s="225"/>
      <c r="C1304" s="243" t="s">
        <v>167</v>
      </c>
      <c r="D1304" s="229"/>
      <c r="E1304" s="233">
        <v>21.2</v>
      </c>
      <c r="F1304" s="237"/>
      <c r="G1304" s="237"/>
      <c r="H1304" s="238"/>
      <c r="I1304" s="254"/>
      <c r="J1304" s="211"/>
      <c r="K1304" s="211"/>
      <c r="L1304" s="211"/>
      <c r="M1304" s="211"/>
      <c r="N1304" s="211"/>
      <c r="O1304" s="211"/>
      <c r="P1304" s="211"/>
      <c r="Q1304" s="211"/>
      <c r="R1304" s="211"/>
      <c r="S1304" s="211"/>
      <c r="T1304" s="211"/>
      <c r="U1304" s="211"/>
      <c r="V1304" s="211"/>
      <c r="W1304" s="211"/>
      <c r="X1304" s="211"/>
      <c r="Y1304" s="211"/>
      <c r="Z1304" s="211"/>
      <c r="AA1304" s="211"/>
      <c r="AB1304" s="211"/>
      <c r="AC1304" s="211"/>
      <c r="AD1304" s="211"/>
      <c r="AE1304" s="211"/>
      <c r="AF1304" s="211"/>
      <c r="AG1304" s="211"/>
      <c r="AH1304" s="211"/>
      <c r="AI1304" s="211"/>
      <c r="AJ1304" s="211"/>
      <c r="AK1304" s="211"/>
      <c r="AL1304" s="211"/>
      <c r="AM1304" s="211"/>
      <c r="AN1304" s="211"/>
      <c r="AO1304" s="211"/>
      <c r="AP1304" s="211"/>
      <c r="AQ1304" s="211"/>
      <c r="AR1304" s="211"/>
      <c r="AS1304" s="211"/>
      <c r="AT1304" s="211"/>
      <c r="AU1304" s="211"/>
      <c r="AV1304" s="211"/>
      <c r="AW1304" s="211"/>
      <c r="AX1304" s="211"/>
      <c r="AY1304" s="211"/>
      <c r="AZ1304" s="211"/>
      <c r="BA1304" s="211"/>
      <c r="BB1304" s="211"/>
      <c r="BC1304" s="211"/>
      <c r="BD1304" s="211"/>
      <c r="BE1304" s="211"/>
      <c r="BF1304" s="211"/>
      <c r="BG1304" s="211"/>
      <c r="BH1304" s="211"/>
    </row>
    <row r="1305" spans="1:60" ht="12.75" outlineLevel="1">
      <c r="A1305" s="252"/>
      <c r="B1305" s="225"/>
      <c r="C1305" s="242" t="s">
        <v>258</v>
      </c>
      <c r="D1305" s="228"/>
      <c r="E1305" s="232">
        <v>8.6</v>
      </c>
      <c r="F1305" s="237"/>
      <c r="G1305" s="237"/>
      <c r="H1305" s="238"/>
      <c r="I1305" s="254"/>
      <c r="J1305" s="211"/>
      <c r="K1305" s="211"/>
      <c r="L1305" s="211"/>
      <c r="M1305" s="211"/>
      <c r="N1305" s="211"/>
      <c r="O1305" s="211"/>
      <c r="P1305" s="211"/>
      <c r="Q1305" s="211"/>
      <c r="R1305" s="211"/>
      <c r="S1305" s="211"/>
      <c r="T1305" s="211"/>
      <c r="U1305" s="211"/>
      <c r="V1305" s="211"/>
      <c r="W1305" s="211"/>
      <c r="X1305" s="211"/>
      <c r="Y1305" s="211"/>
      <c r="Z1305" s="211"/>
      <c r="AA1305" s="211"/>
      <c r="AB1305" s="211"/>
      <c r="AC1305" s="211"/>
      <c r="AD1305" s="211"/>
      <c r="AE1305" s="211"/>
      <c r="AF1305" s="211"/>
      <c r="AG1305" s="211"/>
      <c r="AH1305" s="211"/>
      <c r="AI1305" s="211"/>
      <c r="AJ1305" s="211"/>
      <c r="AK1305" s="211"/>
      <c r="AL1305" s="211"/>
      <c r="AM1305" s="211"/>
      <c r="AN1305" s="211"/>
      <c r="AO1305" s="211"/>
      <c r="AP1305" s="211"/>
      <c r="AQ1305" s="211"/>
      <c r="AR1305" s="211"/>
      <c r="AS1305" s="211"/>
      <c r="AT1305" s="211"/>
      <c r="AU1305" s="211"/>
      <c r="AV1305" s="211"/>
      <c r="AW1305" s="211"/>
      <c r="AX1305" s="211"/>
      <c r="AY1305" s="211"/>
      <c r="AZ1305" s="211"/>
      <c r="BA1305" s="211"/>
      <c r="BB1305" s="211"/>
      <c r="BC1305" s="211"/>
      <c r="BD1305" s="211"/>
      <c r="BE1305" s="211"/>
      <c r="BF1305" s="211"/>
      <c r="BG1305" s="211"/>
      <c r="BH1305" s="211"/>
    </row>
    <row r="1306" spans="1:60" ht="12.75" outlineLevel="1">
      <c r="A1306" s="252"/>
      <c r="B1306" s="225"/>
      <c r="C1306" s="242" t="s">
        <v>396</v>
      </c>
      <c r="D1306" s="228"/>
      <c r="E1306" s="232"/>
      <c r="F1306" s="237"/>
      <c r="G1306" s="237"/>
      <c r="H1306" s="238"/>
      <c r="I1306" s="254"/>
      <c r="J1306" s="211"/>
      <c r="K1306" s="211"/>
      <c r="L1306" s="211"/>
      <c r="M1306" s="211"/>
      <c r="N1306" s="211"/>
      <c r="O1306" s="211"/>
      <c r="P1306" s="211"/>
      <c r="Q1306" s="211"/>
      <c r="R1306" s="211"/>
      <c r="S1306" s="211"/>
      <c r="T1306" s="211"/>
      <c r="U1306" s="211"/>
      <c r="V1306" s="211"/>
      <c r="W1306" s="211"/>
      <c r="X1306" s="211"/>
      <c r="Y1306" s="211"/>
      <c r="Z1306" s="211"/>
      <c r="AA1306" s="211"/>
      <c r="AB1306" s="211"/>
      <c r="AC1306" s="211"/>
      <c r="AD1306" s="211"/>
      <c r="AE1306" s="211"/>
      <c r="AF1306" s="211"/>
      <c r="AG1306" s="211"/>
      <c r="AH1306" s="211"/>
      <c r="AI1306" s="211"/>
      <c r="AJ1306" s="211"/>
      <c r="AK1306" s="211"/>
      <c r="AL1306" s="211"/>
      <c r="AM1306" s="211"/>
      <c r="AN1306" s="211"/>
      <c r="AO1306" s="211"/>
      <c r="AP1306" s="211"/>
      <c r="AQ1306" s="211"/>
      <c r="AR1306" s="211"/>
      <c r="AS1306" s="211"/>
      <c r="AT1306" s="211"/>
      <c r="AU1306" s="211"/>
      <c r="AV1306" s="211"/>
      <c r="AW1306" s="211"/>
      <c r="AX1306" s="211"/>
      <c r="AY1306" s="211"/>
      <c r="AZ1306" s="211"/>
      <c r="BA1306" s="211"/>
      <c r="BB1306" s="211"/>
      <c r="BC1306" s="211"/>
      <c r="BD1306" s="211"/>
      <c r="BE1306" s="211"/>
      <c r="BF1306" s="211"/>
      <c r="BG1306" s="211"/>
      <c r="BH1306" s="211"/>
    </row>
    <row r="1307" spans="1:60" ht="12.75" outlineLevel="1">
      <c r="A1307" s="252"/>
      <c r="B1307" s="225"/>
      <c r="C1307" s="243" t="s">
        <v>167</v>
      </c>
      <c r="D1307" s="229"/>
      <c r="E1307" s="233">
        <v>8.6</v>
      </c>
      <c r="F1307" s="237"/>
      <c r="G1307" s="237"/>
      <c r="H1307" s="238"/>
      <c r="I1307" s="254"/>
      <c r="J1307" s="211"/>
      <c r="K1307" s="211"/>
      <c r="L1307" s="211"/>
      <c r="M1307" s="211"/>
      <c r="N1307" s="211"/>
      <c r="O1307" s="211"/>
      <c r="P1307" s="211"/>
      <c r="Q1307" s="211"/>
      <c r="R1307" s="211"/>
      <c r="S1307" s="211"/>
      <c r="T1307" s="211"/>
      <c r="U1307" s="211"/>
      <c r="V1307" s="211"/>
      <c r="W1307" s="211"/>
      <c r="X1307" s="211"/>
      <c r="Y1307" s="211"/>
      <c r="Z1307" s="211"/>
      <c r="AA1307" s="211"/>
      <c r="AB1307" s="211"/>
      <c r="AC1307" s="211"/>
      <c r="AD1307" s="211"/>
      <c r="AE1307" s="211"/>
      <c r="AF1307" s="211"/>
      <c r="AG1307" s="211"/>
      <c r="AH1307" s="211"/>
      <c r="AI1307" s="211"/>
      <c r="AJ1307" s="211"/>
      <c r="AK1307" s="211"/>
      <c r="AL1307" s="211"/>
      <c r="AM1307" s="211"/>
      <c r="AN1307" s="211"/>
      <c r="AO1307" s="211"/>
      <c r="AP1307" s="211"/>
      <c r="AQ1307" s="211"/>
      <c r="AR1307" s="211"/>
      <c r="AS1307" s="211"/>
      <c r="AT1307" s="211"/>
      <c r="AU1307" s="211"/>
      <c r="AV1307" s="211"/>
      <c r="AW1307" s="211"/>
      <c r="AX1307" s="211"/>
      <c r="AY1307" s="211"/>
      <c r="AZ1307" s="211"/>
      <c r="BA1307" s="211"/>
      <c r="BB1307" s="211"/>
      <c r="BC1307" s="211"/>
      <c r="BD1307" s="211"/>
      <c r="BE1307" s="211"/>
      <c r="BF1307" s="211"/>
      <c r="BG1307" s="211"/>
      <c r="BH1307" s="211"/>
    </row>
    <row r="1308" spans="1:60" ht="12.75" outlineLevel="1">
      <c r="A1308" s="252"/>
      <c r="B1308" s="225"/>
      <c r="C1308" s="242" t="s">
        <v>403</v>
      </c>
      <c r="D1308" s="228"/>
      <c r="E1308" s="232">
        <v>11.87</v>
      </c>
      <c r="F1308" s="237"/>
      <c r="G1308" s="237"/>
      <c r="H1308" s="238"/>
      <c r="I1308" s="254"/>
      <c r="J1308" s="211"/>
      <c r="K1308" s="211"/>
      <c r="L1308" s="211"/>
      <c r="M1308" s="211"/>
      <c r="N1308" s="211"/>
      <c r="O1308" s="211"/>
      <c r="P1308" s="211"/>
      <c r="Q1308" s="211"/>
      <c r="R1308" s="211"/>
      <c r="S1308" s="211"/>
      <c r="T1308" s="211"/>
      <c r="U1308" s="211"/>
      <c r="V1308" s="211"/>
      <c r="W1308" s="211"/>
      <c r="X1308" s="211"/>
      <c r="Y1308" s="211"/>
      <c r="Z1308" s="211"/>
      <c r="AA1308" s="211"/>
      <c r="AB1308" s="211"/>
      <c r="AC1308" s="211"/>
      <c r="AD1308" s="211"/>
      <c r="AE1308" s="211"/>
      <c r="AF1308" s="211"/>
      <c r="AG1308" s="211"/>
      <c r="AH1308" s="211"/>
      <c r="AI1308" s="211"/>
      <c r="AJ1308" s="211"/>
      <c r="AK1308" s="211"/>
      <c r="AL1308" s="211"/>
      <c r="AM1308" s="211"/>
      <c r="AN1308" s="211"/>
      <c r="AO1308" s="211"/>
      <c r="AP1308" s="211"/>
      <c r="AQ1308" s="211"/>
      <c r="AR1308" s="211"/>
      <c r="AS1308" s="211"/>
      <c r="AT1308" s="211"/>
      <c r="AU1308" s="211"/>
      <c r="AV1308" s="211"/>
      <c r="AW1308" s="211"/>
      <c r="AX1308" s="211"/>
      <c r="AY1308" s="211"/>
      <c r="AZ1308" s="211"/>
      <c r="BA1308" s="211"/>
      <c r="BB1308" s="211"/>
      <c r="BC1308" s="211"/>
      <c r="BD1308" s="211"/>
      <c r="BE1308" s="211"/>
      <c r="BF1308" s="211"/>
      <c r="BG1308" s="211"/>
      <c r="BH1308" s="211"/>
    </row>
    <row r="1309" spans="1:60" ht="12.75" outlineLevel="1">
      <c r="A1309" s="252"/>
      <c r="B1309" s="225"/>
      <c r="C1309" s="242" t="s">
        <v>856</v>
      </c>
      <c r="D1309" s="228"/>
      <c r="E1309" s="232"/>
      <c r="F1309" s="237"/>
      <c r="G1309" s="237"/>
      <c r="H1309" s="238"/>
      <c r="I1309" s="254"/>
      <c r="J1309" s="211"/>
      <c r="K1309" s="211"/>
      <c r="L1309" s="211"/>
      <c r="M1309" s="211"/>
      <c r="N1309" s="211"/>
      <c r="O1309" s="211"/>
      <c r="P1309" s="211"/>
      <c r="Q1309" s="211"/>
      <c r="R1309" s="211"/>
      <c r="S1309" s="211"/>
      <c r="T1309" s="211"/>
      <c r="U1309" s="211"/>
      <c r="V1309" s="211"/>
      <c r="W1309" s="211"/>
      <c r="X1309" s="211"/>
      <c r="Y1309" s="211"/>
      <c r="Z1309" s="211"/>
      <c r="AA1309" s="211"/>
      <c r="AB1309" s="211"/>
      <c r="AC1309" s="211"/>
      <c r="AD1309" s="211"/>
      <c r="AE1309" s="211"/>
      <c r="AF1309" s="211"/>
      <c r="AG1309" s="211"/>
      <c r="AH1309" s="211"/>
      <c r="AI1309" s="211"/>
      <c r="AJ1309" s="211"/>
      <c r="AK1309" s="211"/>
      <c r="AL1309" s="211"/>
      <c r="AM1309" s="211"/>
      <c r="AN1309" s="211"/>
      <c r="AO1309" s="211"/>
      <c r="AP1309" s="211"/>
      <c r="AQ1309" s="211"/>
      <c r="AR1309" s="211"/>
      <c r="AS1309" s="211"/>
      <c r="AT1309" s="211"/>
      <c r="AU1309" s="211"/>
      <c r="AV1309" s="211"/>
      <c r="AW1309" s="211"/>
      <c r="AX1309" s="211"/>
      <c r="AY1309" s="211"/>
      <c r="AZ1309" s="211"/>
      <c r="BA1309" s="211"/>
      <c r="BB1309" s="211"/>
      <c r="BC1309" s="211"/>
      <c r="BD1309" s="211"/>
      <c r="BE1309" s="211"/>
      <c r="BF1309" s="211"/>
      <c r="BG1309" s="211"/>
      <c r="BH1309" s="211"/>
    </row>
    <row r="1310" spans="1:60" ht="12.75" outlineLevel="1">
      <c r="A1310" s="252"/>
      <c r="B1310" s="225"/>
      <c r="C1310" s="243" t="s">
        <v>167</v>
      </c>
      <c r="D1310" s="229"/>
      <c r="E1310" s="233">
        <v>11.87</v>
      </c>
      <c r="F1310" s="237"/>
      <c r="G1310" s="237"/>
      <c r="H1310" s="238"/>
      <c r="I1310" s="254"/>
      <c r="J1310" s="211"/>
      <c r="K1310" s="211"/>
      <c r="L1310" s="211"/>
      <c r="M1310" s="211"/>
      <c r="N1310" s="211"/>
      <c r="O1310" s="211"/>
      <c r="P1310" s="211"/>
      <c r="Q1310" s="211"/>
      <c r="R1310" s="211"/>
      <c r="S1310" s="211"/>
      <c r="T1310" s="211"/>
      <c r="U1310" s="211"/>
      <c r="V1310" s="211"/>
      <c r="W1310" s="211"/>
      <c r="X1310" s="211"/>
      <c r="Y1310" s="211"/>
      <c r="Z1310" s="211"/>
      <c r="AA1310" s="211"/>
      <c r="AB1310" s="211"/>
      <c r="AC1310" s="211"/>
      <c r="AD1310" s="211"/>
      <c r="AE1310" s="211"/>
      <c r="AF1310" s="211"/>
      <c r="AG1310" s="211"/>
      <c r="AH1310" s="211"/>
      <c r="AI1310" s="211"/>
      <c r="AJ1310" s="211"/>
      <c r="AK1310" s="211"/>
      <c r="AL1310" s="211"/>
      <c r="AM1310" s="211"/>
      <c r="AN1310" s="211"/>
      <c r="AO1310" s="211"/>
      <c r="AP1310" s="211"/>
      <c r="AQ1310" s="211"/>
      <c r="AR1310" s="211"/>
      <c r="AS1310" s="211"/>
      <c r="AT1310" s="211"/>
      <c r="AU1310" s="211"/>
      <c r="AV1310" s="211"/>
      <c r="AW1310" s="211"/>
      <c r="AX1310" s="211"/>
      <c r="AY1310" s="211"/>
      <c r="AZ1310" s="211"/>
      <c r="BA1310" s="211"/>
      <c r="BB1310" s="211"/>
      <c r="BC1310" s="211"/>
      <c r="BD1310" s="211"/>
      <c r="BE1310" s="211"/>
      <c r="BF1310" s="211"/>
      <c r="BG1310" s="211"/>
      <c r="BH1310" s="211"/>
    </row>
    <row r="1311" spans="1:60" ht="12.75" outlineLevel="1">
      <c r="A1311" s="252"/>
      <c r="B1311" s="225"/>
      <c r="C1311" s="242" t="s">
        <v>857</v>
      </c>
      <c r="D1311" s="228"/>
      <c r="E1311" s="232">
        <v>1.37</v>
      </c>
      <c r="F1311" s="237"/>
      <c r="G1311" s="237"/>
      <c r="H1311" s="238"/>
      <c r="I1311" s="254"/>
      <c r="J1311" s="211"/>
      <c r="K1311" s="211"/>
      <c r="L1311" s="211"/>
      <c r="M1311" s="211"/>
      <c r="N1311" s="211"/>
      <c r="O1311" s="211"/>
      <c r="P1311" s="211"/>
      <c r="Q1311" s="211"/>
      <c r="R1311" s="211"/>
      <c r="S1311" s="211"/>
      <c r="T1311" s="211"/>
      <c r="U1311" s="211"/>
      <c r="V1311" s="211"/>
      <c r="W1311" s="211"/>
      <c r="X1311" s="211"/>
      <c r="Y1311" s="211"/>
      <c r="Z1311" s="211"/>
      <c r="AA1311" s="211"/>
      <c r="AB1311" s="211"/>
      <c r="AC1311" s="211"/>
      <c r="AD1311" s="211"/>
      <c r="AE1311" s="211"/>
      <c r="AF1311" s="211"/>
      <c r="AG1311" s="211"/>
      <c r="AH1311" s="211"/>
      <c r="AI1311" s="211"/>
      <c r="AJ1311" s="211"/>
      <c r="AK1311" s="211"/>
      <c r="AL1311" s="211"/>
      <c r="AM1311" s="211"/>
      <c r="AN1311" s="211"/>
      <c r="AO1311" s="211"/>
      <c r="AP1311" s="211"/>
      <c r="AQ1311" s="211"/>
      <c r="AR1311" s="211"/>
      <c r="AS1311" s="211"/>
      <c r="AT1311" s="211"/>
      <c r="AU1311" s="211"/>
      <c r="AV1311" s="211"/>
      <c r="AW1311" s="211"/>
      <c r="AX1311" s="211"/>
      <c r="AY1311" s="211"/>
      <c r="AZ1311" s="211"/>
      <c r="BA1311" s="211"/>
      <c r="BB1311" s="211"/>
      <c r="BC1311" s="211"/>
      <c r="BD1311" s="211"/>
      <c r="BE1311" s="211"/>
      <c r="BF1311" s="211"/>
      <c r="BG1311" s="211"/>
      <c r="BH1311" s="211"/>
    </row>
    <row r="1312" spans="1:60" ht="12.75" outlineLevel="1">
      <c r="A1312" s="252"/>
      <c r="B1312" s="225"/>
      <c r="C1312" s="310"/>
      <c r="D1312" s="311"/>
      <c r="E1312" s="312"/>
      <c r="F1312" s="313"/>
      <c r="G1312" s="314"/>
      <c r="H1312" s="238"/>
      <c r="I1312" s="254"/>
      <c r="J1312" s="211"/>
      <c r="K1312" s="211"/>
      <c r="L1312" s="211"/>
      <c r="M1312" s="211"/>
      <c r="N1312" s="211"/>
      <c r="O1312" s="211"/>
      <c r="P1312" s="211"/>
      <c r="Q1312" s="211"/>
      <c r="R1312" s="211"/>
      <c r="S1312" s="211"/>
      <c r="T1312" s="211"/>
      <c r="U1312" s="211"/>
      <c r="V1312" s="211"/>
      <c r="W1312" s="211"/>
      <c r="X1312" s="211"/>
      <c r="Y1312" s="211"/>
      <c r="Z1312" s="211"/>
      <c r="AA1312" s="211"/>
      <c r="AB1312" s="211"/>
      <c r="AC1312" s="211"/>
      <c r="AD1312" s="211"/>
      <c r="AE1312" s="211"/>
      <c r="AF1312" s="211"/>
      <c r="AG1312" s="211"/>
      <c r="AH1312" s="211"/>
      <c r="AI1312" s="211"/>
      <c r="AJ1312" s="211"/>
      <c r="AK1312" s="211"/>
      <c r="AL1312" s="211"/>
      <c r="AM1312" s="211"/>
      <c r="AN1312" s="211"/>
      <c r="AO1312" s="211"/>
      <c r="AP1312" s="211"/>
      <c r="AQ1312" s="211"/>
      <c r="AR1312" s="211"/>
      <c r="AS1312" s="211"/>
      <c r="AT1312" s="211"/>
      <c r="AU1312" s="211"/>
      <c r="AV1312" s="211"/>
      <c r="AW1312" s="211"/>
      <c r="AX1312" s="211"/>
      <c r="AY1312" s="211"/>
      <c r="AZ1312" s="211"/>
      <c r="BA1312" s="211"/>
      <c r="BB1312" s="211"/>
      <c r="BC1312" s="211"/>
      <c r="BD1312" s="211"/>
      <c r="BE1312" s="211"/>
      <c r="BF1312" s="211"/>
      <c r="BG1312" s="211"/>
      <c r="BH1312" s="211"/>
    </row>
    <row r="1313" spans="1:60" ht="12.75" outlineLevel="1">
      <c r="A1313" s="252"/>
      <c r="B1313" s="304" t="s">
        <v>858</v>
      </c>
      <c r="C1313" s="305"/>
      <c r="D1313" s="306"/>
      <c r="E1313" s="307"/>
      <c r="F1313" s="308"/>
      <c r="G1313" s="309"/>
      <c r="H1313" s="238"/>
      <c r="I1313" s="254"/>
      <c r="J1313" s="211"/>
      <c r="K1313" s="211"/>
      <c r="L1313" s="211"/>
      <c r="M1313" s="211"/>
      <c r="N1313" s="211"/>
      <c r="O1313" s="211"/>
      <c r="P1313" s="211"/>
      <c r="Q1313" s="211"/>
      <c r="R1313" s="211"/>
      <c r="S1313" s="211"/>
      <c r="T1313" s="211"/>
      <c r="U1313" s="211"/>
      <c r="V1313" s="211"/>
      <c r="W1313" s="211"/>
      <c r="X1313" s="211"/>
      <c r="Y1313" s="211"/>
      <c r="Z1313" s="211"/>
      <c r="AA1313" s="211"/>
      <c r="AB1313" s="211"/>
      <c r="AC1313" s="211">
        <v>0</v>
      </c>
      <c r="AD1313" s="211"/>
      <c r="AE1313" s="211"/>
      <c r="AF1313" s="211"/>
      <c r="AG1313" s="211"/>
      <c r="AH1313" s="211"/>
      <c r="AI1313" s="211"/>
      <c r="AJ1313" s="211"/>
      <c r="AK1313" s="211"/>
      <c r="AL1313" s="211"/>
      <c r="AM1313" s="211"/>
      <c r="AN1313" s="211"/>
      <c r="AO1313" s="211"/>
      <c r="AP1313" s="211"/>
      <c r="AQ1313" s="211"/>
      <c r="AR1313" s="211"/>
      <c r="AS1313" s="211"/>
      <c r="AT1313" s="211"/>
      <c r="AU1313" s="211"/>
      <c r="AV1313" s="211"/>
      <c r="AW1313" s="211"/>
      <c r="AX1313" s="211"/>
      <c r="AY1313" s="211"/>
      <c r="AZ1313" s="211"/>
      <c r="BA1313" s="211"/>
      <c r="BB1313" s="211"/>
      <c r="BC1313" s="211"/>
      <c r="BD1313" s="211"/>
      <c r="BE1313" s="211"/>
      <c r="BF1313" s="211"/>
      <c r="BG1313" s="211"/>
      <c r="BH1313" s="211"/>
    </row>
    <row r="1314" spans="1:60" ht="12.75" outlineLevel="1">
      <c r="A1314" s="251">
        <v>152</v>
      </c>
      <c r="B1314" s="224" t="s">
        <v>859</v>
      </c>
      <c r="C1314" s="241" t="s">
        <v>860</v>
      </c>
      <c r="D1314" s="227" t="s">
        <v>161</v>
      </c>
      <c r="E1314" s="231">
        <v>11.55</v>
      </c>
      <c r="F1314" s="236"/>
      <c r="G1314" s="237">
        <f>ROUND(E1314*F1314,2)</f>
        <v>0</v>
      </c>
      <c r="H1314" s="238" t="s">
        <v>851</v>
      </c>
      <c r="I1314" s="254" t="s">
        <v>163</v>
      </c>
      <c r="J1314" s="211"/>
      <c r="K1314" s="211"/>
      <c r="L1314" s="211"/>
      <c r="M1314" s="211"/>
      <c r="N1314" s="211"/>
      <c r="O1314" s="211"/>
      <c r="P1314" s="211"/>
      <c r="Q1314" s="211"/>
      <c r="R1314" s="211"/>
      <c r="S1314" s="211"/>
      <c r="T1314" s="211"/>
      <c r="U1314" s="211"/>
      <c r="V1314" s="211"/>
      <c r="W1314" s="211"/>
      <c r="X1314" s="211"/>
      <c r="Y1314" s="211"/>
      <c r="Z1314" s="211"/>
      <c r="AA1314" s="211"/>
      <c r="AB1314" s="211"/>
      <c r="AC1314" s="211"/>
      <c r="AD1314" s="211"/>
      <c r="AE1314" s="211" t="s">
        <v>164</v>
      </c>
      <c r="AF1314" s="211"/>
      <c r="AG1314" s="211"/>
      <c r="AH1314" s="211"/>
      <c r="AI1314" s="211"/>
      <c r="AJ1314" s="211"/>
      <c r="AK1314" s="211"/>
      <c r="AL1314" s="211"/>
      <c r="AM1314" s="211">
        <v>21</v>
      </c>
      <c r="AN1314" s="211"/>
      <c r="AO1314" s="211"/>
      <c r="AP1314" s="211"/>
      <c r="AQ1314" s="211"/>
      <c r="AR1314" s="211"/>
      <c r="AS1314" s="211"/>
      <c r="AT1314" s="211"/>
      <c r="AU1314" s="211"/>
      <c r="AV1314" s="211"/>
      <c r="AW1314" s="211"/>
      <c r="AX1314" s="211"/>
      <c r="AY1314" s="211"/>
      <c r="AZ1314" s="211"/>
      <c r="BA1314" s="211"/>
      <c r="BB1314" s="211"/>
      <c r="BC1314" s="211"/>
      <c r="BD1314" s="211"/>
      <c r="BE1314" s="211"/>
      <c r="BF1314" s="211"/>
      <c r="BG1314" s="211"/>
      <c r="BH1314" s="211"/>
    </row>
    <row r="1315" spans="1:60" ht="12.75" outlineLevel="1">
      <c r="A1315" s="252"/>
      <c r="B1315" s="225"/>
      <c r="C1315" s="242" t="s">
        <v>165</v>
      </c>
      <c r="D1315" s="228"/>
      <c r="E1315" s="232"/>
      <c r="F1315" s="237"/>
      <c r="G1315" s="237"/>
      <c r="H1315" s="238"/>
      <c r="I1315" s="254"/>
      <c r="J1315" s="211"/>
      <c r="K1315" s="211"/>
      <c r="L1315" s="211"/>
      <c r="M1315" s="211"/>
      <c r="N1315" s="211"/>
      <c r="O1315" s="211"/>
      <c r="P1315" s="211"/>
      <c r="Q1315" s="211"/>
      <c r="R1315" s="211"/>
      <c r="S1315" s="211"/>
      <c r="T1315" s="211"/>
      <c r="U1315" s="211"/>
      <c r="V1315" s="211"/>
      <c r="W1315" s="211"/>
      <c r="X1315" s="211"/>
      <c r="Y1315" s="211"/>
      <c r="Z1315" s="211"/>
      <c r="AA1315" s="211"/>
      <c r="AB1315" s="211"/>
      <c r="AC1315" s="211"/>
      <c r="AD1315" s="211"/>
      <c r="AE1315" s="211"/>
      <c r="AF1315" s="211"/>
      <c r="AG1315" s="211"/>
      <c r="AH1315" s="211"/>
      <c r="AI1315" s="211"/>
      <c r="AJ1315" s="211"/>
      <c r="AK1315" s="211"/>
      <c r="AL1315" s="211"/>
      <c r="AM1315" s="211"/>
      <c r="AN1315" s="211"/>
      <c r="AO1315" s="211"/>
      <c r="AP1315" s="211"/>
      <c r="AQ1315" s="211"/>
      <c r="AR1315" s="211"/>
      <c r="AS1315" s="211"/>
      <c r="AT1315" s="211"/>
      <c r="AU1315" s="211"/>
      <c r="AV1315" s="211"/>
      <c r="AW1315" s="211"/>
      <c r="AX1315" s="211"/>
      <c r="AY1315" s="211"/>
      <c r="AZ1315" s="211"/>
      <c r="BA1315" s="211"/>
      <c r="BB1315" s="211"/>
      <c r="BC1315" s="211"/>
      <c r="BD1315" s="211"/>
      <c r="BE1315" s="211"/>
      <c r="BF1315" s="211"/>
      <c r="BG1315" s="211"/>
      <c r="BH1315" s="211"/>
    </row>
    <row r="1316" spans="1:60" ht="12.75" outlineLevel="1">
      <c r="A1316" s="252"/>
      <c r="B1316" s="225"/>
      <c r="C1316" s="242" t="s">
        <v>392</v>
      </c>
      <c r="D1316" s="228"/>
      <c r="E1316" s="232"/>
      <c r="F1316" s="237"/>
      <c r="G1316" s="237"/>
      <c r="H1316" s="238"/>
      <c r="I1316" s="254"/>
      <c r="J1316" s="211"/>
      <c r="K1316" s="211"/>
      <c r="L1316" s="211"/>
      <c r="M1316" s="211"/>
      <c r="N1316" s="211"/>
      <c r="O1316" s="211"/>
      <c r="P1316" s="211"/>
      <c r="Q1316" s="211"/>
      <c r="R1316" s="211"/>
      <c r="S1316" s="211"/>
      <c r="T1316" s="211"/>
      <c r="U1316" s="211"/>
      <c r="V1316" s="211"/>
      <c r="W1316" s="211"/>
      <c r="X1316" s="211"/>
      <c r="Y1316" s="211"/>
      <c r="Z1316" s="211"/>
      <c r="AA1316" s="211"/>
      <c r="AB1316" s="211"/>
      <c r="AC1316" s="211"/>
      <c r="AD1316" s="211"/>
      <c r="AE1316" s="211"/>
      <c r="AF1316" s="211"/>
      <c r="AG1316" s="211"/>
      <c r="AH1316" s="211"/>
      <c r="AI1316" s="211"/>
      <c r="AJ1316" s="211"/>
      <c r="AK1316" s="211"/>
      <c r="AL1316" s="211"/>
      <c r="AM1316" s="211"/>
      <c r="AN1316" s="211"/>
      <c r="AO1316" s="211"/>
      <c r="AP1316" s="211"/>
      <c r="AQ1316" s="211"/>
      <c r="AR1316" s="211"/>
      <c r="AS1316" s="211"/>
      <c r="AT1316" s="211"/>
      <c r="AU1316" s="211"/>
      <c r="AV1316" s="211"/>
      <c r="AW1316" s="211"/>
      <c r="AX1316" s="211"/>
      <c r="AY1316" s="211"/>
      <c r="AZ1316" s="211"/>
      <c r="BA1316" s="211"/>
      <c r="BB1316" s="211"/>
      <c r="BC1316" s="211"/>
      <c r="BD1316" s="211"/>
      <c r="BE1316" s="211"/>
      <c r="BF1316" s="211"/>
      <c r="BG1316" s="211"/>
      <c r="BH1316" s="211"/>
    </row>
    <row r="1317" spans="1:60" ht="12.75" outlineLevel="1">
      <c r="A1317" s="252"/>
      <c r="B1317" s="225"/>
      <c r="C1317" s="243" t="s">
        <v>167</v>
      </c>
      <c r="D1317" s="229"/>
      <c r="E1317" s="233"/>
      <c r="F1317" s="237"/>
      <c r="G1317" s="237"/>
      <c r="H1317" s="238"/>
      <c r="I1317" s="254"/>
      <c r="J1317" s="211"/>
      <c r="K1317" s="211"/>
      <c r="L1317" s="211"/>
      <c r="M1317" s="211"/>
      <c r="N1317" s="211"/>
      <c r="O1317" s="211"/>
      <c r="P1317" s="211"/>
      <c r="Q1317" s="211"/>
      <c r="R1317" s="211"/>
      <c r="S1317" s="211"/>
      <c r="T1317" s="211"/>
      <c r="U1317" s="211"/>
      <c r="V1317" s="211"/>
      <c r="W1317" s="211"/>
      <c r="X1317" s="211"/>
      <c r="Y1317" s="211"/>
      <c r="Z1317" s="211"/>
      <c r="AA1317" s="211"/>
      <c r="AB1317" s="211"/>
      <c r="AC1317" s="211"/>
      <c r="AD1317" s="211"/>
      <c r="AE1317" s="211"/>
      <c r="AF1317" s="211"/>
      <c r="AG1317" s="211"/>
      <c r="AH1317" s="211"/>
      <c r="AI1317" s="211"/>
      <c r="AJ1317" s="211"/>
      <c r="AK1317" s="211"/>
      <c r="AL1317" s="211"/>
      <c r="AM1317" s="211"/>
      <c r="AN1317" s="211"/>
      <c r="AO1317" s="211"/>
      <c r="AP1317" s="211"/>
      <c r="AQ1317" s="211"/>
      <c r="AR1317" s="211"/>
      <c r="AS1317" s="211"/>
      <c r="AT1317" s="211"/>
      <c r="AU1317" s="211"/>
      <c r="AV1317" s="211"/>
      <c r="AW1317" s="211"/>
      <c r="AX1317" s="211"/>
      <c r="AY1317" s="211"/>
      <c r="AZ1317" s="211"/>
      <c r="BA1317" s="211"/>
      <c r="BB1317" s="211"/>
      <c r="BC1317" s="211"/>
      <c r="BD1317" s="211"/>
      <c r="BE1317" s="211"/>
      <c r="BF1317" s="211"/>
      <c r="BG1317" s="211"/>
      <c r="BH1317" s="211"/>
    </row>
    <row r="1318" spans="1:60" ht="12.75" outlineLevel="1">
      <c r="A1318" s="252"/>
      <c r="B1318" s="225"/>
      <c r="C1318" s="242" t="s">
        <v>861</v>
      </c>
      <c r="D1318" s="228"/>
      <c r="E1318" s="232">
        <v>8.58</v>
      </c>
      <c r="F1318" s="237"/>
      <c r="G1318" s="237"/>
      <c r="H1318" s="238"/>
      <c r="I1318" s="254"/>
      <c r="J1318" s="211"/>
      <c r="K1318" s="211"/>
      <c r="L1318" s="211"/>
      <c r="M1318" s="211"/>
      <c r="N1318" s="211"/>
      <c r="O1318" s="211"/>
      <c r="P1318" s="211"/>
      <c r="Q1318" s="211"/>
      <c r="R1318" s="211"/>
      <c r="S1318" s="211"/>
      <c r="T1318" s="211"/>
      <c r="U1318" s="211"/>
      <c r="V1318" s="211"/>
      <c r="W1318" s="211"/>
      <c r="X1318" s="211"/>
      <c r="Y1318" s="211"/>
      <c r="Z1318" s="211"/>
      <c r="AA1318" s="211"/>
      <c r="AB1318" s="211"/>
      <c r="AC1318" s="211"/>
      <c r="AD1318" s="211"/>
      <c r="AE1318" s="211"/>
      <c r="AF1318" s="211"/>
      <c r="AG1318" s="211"/>
      <c r="AH1318" s="211"/>
      <c r="AI1318" s="211"/>
      <c r="AJ1318" s="211"/>
      <c r="AK1318" s="211"/>
      <c r="AL1318" s="211"/>
      <c r="AM1318" s="211"/>
      <c r="AN1318" s="211"/>
      <c r="AO1318" s="211"/>
      <c r="AP1318" s="211"/>
      <c r="AQ1318" s="211"/>
      <c r="AR1318" s="211"/>
      <c r="AS1318" s="211"/>
      <c r="AT1318" s="211"/>
      <c r="AU1318" s="211"/>
      <c r="AV1318" s="211"/>
      <c r="AW1318" s="211"/>
      <c r="AX1318" s="211"/>
      <c r="AY1318" s="211"/>
      <c r="AZ1318" s="211"/>
      <c r="BA1318" s="211"/>
      <c r="BB1318" s="211"/>
      <c r="BC1318" s="211"/>
      <c r="BD1318" s="211"/>
      <c r="BE1318" s="211"/>
      <c r="BF1318" s="211"/>
      <c r="BG1318" s="211"/>
      <c r="BH1318" s="211"/>
    </row>
    <row r="1319" spans="1:60" ht="12.75" outlineLevel="1">
      <c r="A1319" s="252"/>
      <c r="B1319" s="225"/>
      <c r="C1319" s="242" t="s">
        <v>394</v>
      </c>
      <c r="D1319" s="228"/>
      <c r="E1319" s="232"/>
      <c r="F1319" s="237"/>
      <c r="G1319" s="237"/>
      <c r="H1319" s="238"/>
      <c r="I1319" s="254"/>
      <c r="J1319" s="211"/>
      <c r="K1319" s="211"/>
      <c r="L1319" s="211"/>
      <c r="M1319" s="211"/>
      <c r="N1319" s="211"/>
      <c r="O1319" s="211"/>
      <c r="P1319" s="211"/>
      <c r="Q1319" s="211"/>
      <c r="R1319" s="211"/>
      <c r="S1319" s="211"/>
      <c r="T1319" s="211"/>
      <c r="U1319" s="211"/>
      <c r="V1319" s="211"/>
      <c r="W1319" s="211"/>
      <c r="X1319" s="211"/>
      <c r="Y1319" s="211"/>
      <c r="Z1319" s="211"/>
      <c r="AA1319" s="211"/>
      <c r="AB1319" s="211"/>
      <c r="AC1319" s="211"/>
      <c r="AD1319" s="211"/>
      <c r="AE1319" s="211"/>
      <c r="AF1319" s="211"/>
      <c r="AG1319" s="211"/>
      <c r="AH1319" s="211"/>
      <c r="AI1319" s="211"/>
      <c r="AJ1319" s="211"/>
      <c r="AK1319" s="211"/>
      <c r="AL1319" s="211"/>
      <c r="AM1319" s="211"/>
      <c r="AN1319" s="211"/>
      <c r="AO1319" s="211"/>
      <c r="AP1319" s="211"/>
      <c r="AQ1319" s="211"/>
      <c r="AR1319" s="211"/>
      <c r="AS1319" s="211"/>
      <c r="AT1319" s="211"/>
      <c r="AU1319" s="211"/>
      <c r="AV1319" s="211"/>
      <c r="AW1319" s="211"/>
      <c r="AX1319" s="211"/>
      <c r="AY1319" s="211"/>
      <c r="AZ1319" s="211"/>
      <c r="BA1319" s="211"/>
      <c r="BB1319" s="211"/>
      <c r="BC1319" s="211"/>
      <c r="BD1319" s="211"/>
      <c r="BE1319" s="211"/>
      <c r="BF1319" s="211"/>
      <c r="BG1319" s="211"/>
      <c r="BH1319" s="211"/>
    </row>
    <row r="1320" spans="1:60" ht="12.75" outlineLevel="1">
      <c r="A1320" s="252"/>
      <c r="B1320" s="225"/>
      <c r="C1320" s="243" t="s">
        <v>167</v>
      </c>
      <c r="D1320" s="229"/>
      <c r="E1320" s="233">
        <v>8.58</v>
      </c>
      <c r="F1320" s="237"/>
      <c r="G1320" s="237"/>
      <c r="H1320" s="238"/>
      <c r="I1320" s="254"/>
      <c r="J1320" s="211"/>
      <c r="K1320" s="211"/>
      <c r="L1320" s="211"/>
      <c r="M1320" s="211"/>
      <c r="N1320" s="211"/>
      <c r="O1320" s="211"/>
      <c r="P1320" s="211"/>
      <c r="Q1320" s="211"/>
      <c r="R1320" s="211"/>
      <c r="S1320" s="211"/>
      <c r="T1320" s="211"/>
      <c r="U1320" s="211"/>
      <c r="V1320" s="211"/>
      <c r="W1320" s="211"/>
      <c r="X1320" s="211"/>
      <c r="Y1320" s="211"/>
      <c r="Z1320" s="211"/>
      <c r="AA1320" s="211"/>
      <c r="AB1320" s="211"/>
      <c r="AC1320" s="211"/>
      <c r="AD1320" s="211"/>
      <c r="AE1320" s="211"/>
      <c r="AF1320" s="211"/>
      <c r="AG1320" s="211"/>
      <c r="AH1320" s="211"/>
      <c r="AI1320" s="211"/>
      <c r="AJ1320" s="211"/>
      <c r="AK1320" s="211"/>
      <c r="AL1320" s="211"/>
      <c r="AM1320" s="211"/>
      <c r="AN1320" s="211"/>
      <c r="AO1320" s="211"/>
      <c r="AP1320" s="211"/>
      <c r="AQ1320" s="211"/>
      <c r="AR1320" s="211"/>
      <c r="AS1320" s="211"/>
      <c r="AT1320" s="211"/>
      <c r="AU1320" s="211"/>
      <c r="AV1320" s="211"/>
      <c r="AW1320" s="211"/>
      <c r="AX1320" s="211"/>
      <c r="AY1320" s="211"/>
      <c r="AZ1320" s="211"/>
      <c r="BA1320" s="211"/>
      <c r="BB1320" s="211"/>
      <c r="BC1320" s="211"/>
      <c r="BD1320" s="211"/>
      <c r="BE1320" s="211"/>
      <c r="BF1320" s="211"/>
      <c r="BG1320" s="211"/>
      <c r="BH1320" s="211"/>
    </row>
    <row r="1321" spans="1:60" ht="12.75" outlineLevel="1">
      <c r="A1321" s="252"/>
      <c r="B1321" s="225"/>
      <c r="C1321" s="242" t="s">
        <v>262</v>
      </c>
      <c r="D1321" s="228"/>
      <c r="E1321" s="232">
        <v>1.6</v>
      </c>
      <c r="F1321" s="237"/>
      <c r="G1321" s="237"/>
      <c r="H1321" s="238"/>
      <c r="I1321" s="254"/>
      <c r="J1321" s="211"/>
      <c r="K1321" s="211"/>
      <c r="L1321" s="211"/>
      <c r="M1321" s="211"/>
      <c r="N1321" s="211"/>
      <c r="O1321" s="211"/>
      <c r="P1321" s="211"/>
      <c r="Q1321" s="211"/>
      <c r="R1321" s="211"/>
      <c r="S1321" s="211"/>
      <c r="T1321" s="211"/>
      <c r="U1321" s="211"/>
      <c r="V1321" s="211"/>
      <c r="W1321" s="211"/>
      <c r="X1321" s="211"/>
      <c r="Y1321" s="211"/>
      <c r="Z1321" s="211"/>
      <c r="AA1321" s="211"/>
      <c r="AB1321" s="211"/>
      <c r="AC1321" s="211"/>
      <c r="AD1321" s="211"/>
      <c r="AE1321" s="211"/>
      <c r="AF1321" s="211"/>
      <c r="AG1321" s="211"/>
      <c r="AH1321" s="211"/>
      <c r="AI1321" s="211"/>
      <c r="AJ1321" s="211"/>
      <c r="AK1321" s="211"/>
      <c r="AL1321" s="211"/>
      <c r="AM1321" s="211"/>
      <c r="AN1321" s="211"/>
      <c r="AO1321" s="211"/>
      <c r="AP1321" s="211"/>
      <c r="AQ1321" s="211"/>
      <c r="AR1321" s="211"/>
      <c r="AS1321" s="211"/>
      <c r="AT1321" s="211"/>
      <c r="AU1321" s="211"/>
      <c r="AV1321" s="211"/>
      <c r="AW1321" s="211"/>
      <c r="AX1321" s="211"/>
      <c r="AY1321" s="211"/>
      <c r="AZ1321" s="211"/>
      <c r="BA1321" s="211"/>
      <c r="BB1321" s="211"/>
      <c r="BC1321" s="211"/>
      <c r="BD1321" s="211"/>
      <c r="BE1321" s="211"/>
      <c r="BF1321" s="211"/>
      <c r="BG1321" s="211"/>
      <c r="BH1321" s="211"/>
    </row>
    <row r="1322" spans="1:60" ht="12.75" outlineLevel="1">
      <c r="A1322" s="252"/>
      <c r="B1322" s="225"/>
      <c r="C1322" s="242" t="s">
        <v>856</v>
      </c>
      <c r="D1322" s="228"/>
      <c r="E1322" s="232"/>
      <c r="F1322" s="237"/>
      <c r="G1322" s="237"/>
      <c r="H1322" s="238"/>
      <c r="I1322" s="254"/>
      <c r="J1322" s="211"/>
      <c r="K1322" s="211"/>
      <c r="L1322" s="211"/>
      <c r="M1322" s="211"/>
      <c r="N1322" s="211"/>
      <c r="O1322" s="211"/>
      <c r="P1322" s="211"/>
      <c r="Q1322" s="211"/>
      <c r="R1322" s="211"/>
      <c r="S1322" s="211"/>
      <c r="T1322" s="211"/>
      <c r="U1322" s="211"/>
      <c r="V1322" s="211"/>
      <c r="W1322" s="211"/>
      <c r="X1322" s="211"/>
      <c r="Y1322" s="211"/>
      <c r="Z1322" s="211"/>
      <c r="AA1322" s="211"/>
      <c r="AB1322" s="211"/>
      <c r="AC1322" s="211"/>
      <c r="AD1322" s="211"/>
      <c r="AE1322" s="211"/>
      <c r="AF1322" s="211"/>
      <c r="AG1322" s="211"/>
      <c r="AH1322" s="211"/>
      <c r="AI1322" s="211"/>
      <c r="AJ1322" s="211"/>
      <c r="AK1322" s="211"/>
      <c r="AL1322" s="211"/>
      <c r="AM1322" s="211"/>
      <c r="AN1322" s="211"/>
      <c r="AO1322" s="211"/>
      <c r="AP1322" s="211"/>
      <c r="AQ1322" s="211"/>
      <c r="AR1322" s="211"/>
      <c r="AS1322" s="211"/>
      <c r="AT1322" s="211"/>
      <c r="AU1322" s="211"/>
      <c r="AV1322" s="211"/>
      <c r="AW1322" s="211"/>
      <c r="AX1322" s="211"/>
      <c r="AY1322" s="211"/>
      <c r="AZ1322" s="211"/>
      <c r="BA1322" s="211"/>
      <c r="BB1322" s="211"/>
      <c r="BC1322" s="211"/>
      <c r="BD1322" s="211"/>
      <c r="BE1322" s="211"/>
      <c r="BF1322" s="211"/>
      <c r="BG1322" s="211"/>
      <c r="BH1322" s="211"/>
    </row>
    <row r="1323" spans="1:60" ht="12.75" outlineLevel="1">
      <c r="A1323" s="252"/>
      <c r="B1323" s="225"/>
      <c r="C1323" s="243" t="s">
        <v>167</v>
      </c>
      <c r="D1323" s="229"/>
      <c r="E1323" s="233">
        <v>1.6</v>
      </c>
      <c r="F1323" s="237"/>
      <c r="G1323" s="237"/>
      <c r="H1323" s="238"/>
      <c r="I1323" s="254"/>
      <c r="J1323" s="211"/>
      <c r="K1323" s="211"/>
      <c r="L1323" s="211"/>
      <c r="M1323" s="211"/>
      <c r="N1323" s="211"/>
      <c r="O1323" s="211"/>
      <c r="P1323" s="211"/>
      <c r="Q1323" s="211"/>
      <c r="R1323" s="211"/>
      <c r="S1323" s="211"/>
      <c r="T1323" s="211"/>
      <c r="U1323" s="211"/>
      <c r="V1323" s="211"/>
      <c r="W1323" s="211"/>
      <c r="X1323" s="211"/>
      <c r="Y1323" s="211"/>
      <c r="Z1323" s="211"/>
      <c r="AA1323" s="211"/>
      <c r="AB1323" s="211"/>
      <c r="AC1323" s="211"/>
      <c r="AD1323" s="211"/>
      <c r="AE1323" s="211"/>
      <c r="AF1323" s="211"/>
      <c r="AG1323" s="211"/>
      <c r="AH1323" s="211"/>
      <c r="AI1323" s="211"/>
      <c r="AJ1323" s="211"/>
      <c r="AK1323" s="211"/>
      <c r="AL1323" s="211"/>
      <c r="AM1323" s="211"/>
      <c r="AN1323" s="211"/>
      <c r="AO1323" s="211"/>
      <c r="AP1323" s="211"/>
      <c r="AQ1323" s="211"/>
      <c r="AR1323" s="211"/>
      <c r="AS1323" s="211"/>
      <c r="AT1323" s="211"/>
      <c r="AU1323" s="211"/>
      <c r="AV1323" s="211"/>
      <c r="AW1323" s="211"/>
      <c r="AX1323" s="211"/>
      <c r="AY1323" s="211"/>
      <c r="AZ1323" s="211"/>
      <c r="BA1323" s="211"/>
      <c r="BB1323" s="211"/>
      <c r="BC1323" s="211"/>
      <c r="BD1323" s="211"/>
      <c r="BE1323" s="211"/>
      <c r="BF1323" s="211"/>
      <c r="BG1323" s="211"/>
      <c r="BH1323" s="211"/>
    </row>
    <row r="1324" spans="1:60" ht="12.75" outlineLevel="1">
      <c r="A1324" s="252"/>
      <c r="B1324" s="225"/>
      <c r="C1324" s="242" t="s">
        <v>857</v>
      </c>
      <c r="D1324" s="228"/>
      <c r="E1324" s="232">
        <v>1.37</v>
      </c>
      <c r="F1324" s="237"/>
      <c r="G1324" s="237"/>
      <c r="H1324" s="238"/>
      <c r="I1324" s="254"/>
      <c r="J1324" s="211"/>
      <c r="K1324" s="211"/>
      <c r="L1324" s="211"/>
      <c r="M1324" s="211"/>
      <c r="N1324" s="211"/>
      <c r="O1324" s="211"/>
      <c r="P1324" s="211"/>
      <c r="Q1324" s="211"/>
      <c r="R1324" s="211"/>
      <c r="S1324" s="211"/>
      <c r="T1324" s="211"/>
      <c r="U1324" s="211"/>
      <c r="V1324" s="211"/>
      <c r="W1324" s="211"/>
      <c r="X1324" s="211"/>
      <c r="Y1324" s="211"/>
      <c r="Z1324" s="211"/>
      <c r="AA1324" s="211"/>
      <c r="AB1324" s="211"/>
      <c r="AC1324" s="211"/>
      <c r="AD1324" s="211"/>
      <c r="AE1324" s="211"/>
      <c r="AF1324" s="211"/>
      <c r="AG1324" s="211"/>
      <c r="AH1324" s="211"/>
      <c r="AI1324" s="211"/>
      <c r="AJ1324" s="211"/>
      <c r="AK1324" s="211"/>
      <c r="AL1324" s="211"/>
      <c r="AM1324" s="211"/>
      <c r="AN1324" s="211"/>
      <c r="AO1324" s="211"/>
      <c r="AP1324" s="211"/>
      <c r="AQ1324" s="211"/>
      <c r="AR1324" s="211"/>
      <c r="AS1324" s="211"/>
      <c r="AT1324" s="211"/>
      <c r="AU1324" s="211"/>
      <c r="AV1324" s="211"/>
      <c r="AW1324" s="211"/>
      <c r="AX1324" s="211"/>
      <c r="AY1324" s="211"/>
      <c r="AZ1324" s="211"/>
      <c r="BA1324" s="211"/>
      <c r="BB1324" s="211"/>
      <c r="BC1324" s="211"/>
      <c r="BD1324" s="211"/>
      <c r="BE1324" s="211"/>
      <c r="BF1324" s="211"/>
      <c r="BG1324" s="211"/>
      <c r="BH1324" s="211"/>
    </row>
    <row r="1325" spans="1:60" ht="12.75" outlineLevel="1">
      <c r="A1325" s="252"/>
      <c r="B1325" s="225"/>
      <c r="C1325" s="310"/>
      <c r="D1325" s="311"/>
      <c r="E1325" s="312"/>
      <c r="F1325" s="313"/>
      <c r="G1325" s="314"/>
      <c r="H1325" s="238"/>
      <c r="I1325" s="254"/>
      <c r="J1325" s="211"/>
      <c r="K1325" s="211"/>
      <c r="L1325" s="211"/>
      <c r="M1325" s="211"/>
      <c r="N1325" s="211"/>
      <c r="O1325" s="211"/>
      <c r="P1325" s="211"/>
      <c r="Q1325" s="211"/>
      <c r="R1325" s="211"/>
      <c r="S1325" s="211"/>
      <c r="T1325" s="211"/>
      <c r="U1325" s="211"/>
      <c r="V1325" s="211"/>
      <c r="W1325" s="211"/>
      <c r="X1325" s="211"/>
      <c r="Y1325" s="211"/>
      <c r="Z1325" s="211"/>
      <c r="AA1325" s="211"/>
      <c r="AB1325" s="211"/>
      <c r="AC1325" s="211"/>
      <c r="AD1325" s="211"/>
      <c r="AE1325" s="211"/>
      <c r="AF1325" s="211"/>
      <c r="AG1325" s="211"/>
      <c r="AH1325" s="211"/>
      <c r="AI1325" s="211"/>
      <c r="AJ1325" s="211"/>
      <c r="AK1325" s="211"/>
      <c r="AL1325" s="211"/>
      <c r="AM1325" s="211"/>
      <c r="AN1325" s="211"/>
      <c r="AO1325" s="211"/>
      <c r="AP1325" s="211"/>
      <c r="AQ1325" s="211"/>
      <c r="AR1325" s="211"/>
      <c r="AS1325" s="211"/>
      <c r="AT1325" s="211"/>
      <c r="AU1325" s="211"/>
      <c r="AV1325" s="211"/>
      <c r="AW1325" s="211"/>
      <c r="AX1325" s="211"/>
      <c r="AY1325" s="211"/>
      <c r="AZ1325" s="211"/>
      <c r="BA1325" s="211"/>
      <c r="BB1325" s="211"/>
      <c r="BC1325" s="211"/>
      <c r="BD1325" s="211"/>
      <c r="BE1325" s="211"/>
      <c r="BF1325" s="211"/>
      <c r="BG1325" s="211"/>
      <c r="BH1325" s="211"/>
    </row>
    <row r="1326" spans="1:60" ht="12.75" outlineLevel="1">
      <c r="A1326" s="251">
        <v>153</v>
      </c>
      <c r="B1326" s="224" t="s">
        <v>862</v>
      </c>
      <c r="C1326" s="241" t="s">
        <v>863</v>
      </c>
      <c r="D1326" s="227" t="s">
        <v>203</v>
      </c>
      <c r="E1326" s="231">
        <v>50.26</v>
      </c>
      <c r="F1326" s="236"/>
      <c r="G1326" s="237">
        <f>ROUND(E1326*F1326,2)</f>
        <v>0</v>
      </c>
      <c r="H1326" s="238"/>
      <c r="I1326" s="254" t="s">
        <v>163</v>
      </c>
      <c r="J1326" s="211"/>
      <c r="K1326" s="211"/>
      <c r="L1326" s="211"/>
      <c r="M1326" s="211"/>
      <c r="N1326" s="211"/>
      <c r="O1326" s="211"/>
      <c r="P1326" s="211"/>
      <c r="Q1326" s="211"/>
      <c r="R1326" s="211"/>
      <c r="S1326" s="211"/>
      <c r="T1326" s="211"/>
      <c r="U1326" s="211"/>
      <c r="V1326" s="211"/>
      <c r="W1326" s="211"/>
      <c r="X1326" s="211"/>
      <c r="Y1326" s="211"/>
      <c r="Z1326" s="211"/>
      <c r="AA1326" s="211"/>
      <c r="AB1326" s="211"/>
      <c r="AC1326" s="211"/>
      <c r="AD1326" s="211"/>
      <c r="AE1326" s="211" t="s">
        <v>139</v>
      </c>
      <c r="AF1326" s="211">
        <v>1</v>
      </c>
      <c r="AG1326" s="211"/>
      <c r="AH1326" s="211"/>
      <c r="AI1326" s="211"/>
      <c r="AJ1326" s="211"/>
      <c r="AK1326" s="211"/>
      <c r="AL1326" s="211"/>
      <c r="AM1326" s="211">
        <v>21</v>
      </c>
      <c r="AN1326" s="211"/>
      <c r="AO1326" s="211"/>
      <c r="AP1326" s="211"/>
      <c r="AQ1326" s="211"/>
      <c r="AR1326" s="211"/>
      <c r="AS1326" s="211"/>
      <c r="AT1326" s="211"/>
      <c r="AU1326" s="211"/>
      <c r="AV1326" s="211"/>
      <c r="AW1326" s="211"/>
      <c r="AX1326" s="211"/>
      <c r="AY1326" s="211"/>
      <c r="AZ1326" s="211"/>
      <c r="BA1326" s="211"/>
      <c r="BB1326" s="211"/>
      <c r="BC1326" s="211"/>
      <c r="BD1326" s="211"/>
      <c r="BE1326" s="211"/>
      <c r="BF1326" s="211"/>
      <c r="BG1326" s="211"/>
      <c r="BH1326" s="211"/>
    </row>
    <row r="1327" spans="1:60" ht="12.75" outlineLevel="1">
      <c r="A1327" s="252"/>
      <c r="B1327" s="225"/>
      <c r="C1327" s="242" t="s">
        <v>166</v>
      </c>
      <c r="D1327" s="228"/>
      <c r="E1327" s="232"/>
      <c r="F1327" s="237"/>
      <c r="G1327" s="237"/>
      <c r="H1327" s="238"/>
      <c r="I1327" s="254"/>
      <c r="J1327" s="211"/>
      <c r="K1327" s="211"/>
      <c r="L1327" s="211"/>
      <c r="M1327" s="211"/>
      <c r="N1327" s="211"/>
      <c r="O1327" s="211"/>
      <c r="P1327" s="211"/>
      <c r="Q1327" s="211"/>
      <c r="R1327" s="211"/>
      <c r="S1327" s="211"/>
      <c r="T1327" s="211"/>
      <c r="U1327" s="211"/>
      <c r="V1327" s="211"/>
      <c r="W1327" s="211"/>
      <c r="X1327" s="211"/>
      <c r="Y1327" s="211"/>
      <c r="Z1327" s="211"/>
      <c r="AA1327" s="211"/>
      <c r="AB1327" s="211"/>
      <c r="AC1327" s="211"/>
      <c r="AD1327" s="211"/>
      <c r="AE1327" s="211"/>
      <c r="AF1327" s="211"/>
      <c r="AG1327" s="211"/>
      <c r="AH1327" s="211"/>
      <c r="AI1327" s="211"/>
      <c r="AJ1327" s="211"/>
      <c r="AK1327" s="211"/>
      <c r="AL1327" s="211"/>
      <c r="AM1327" s="211"/>
      <c r="AN1327" s="211"/>
      <c r="AO1327" s="211"/>
      <c r="AP1327" s="211"/>
      <c r="AQ1327" s="211"/>
      <c r="AR1327" s="211"/>
      <c r="AS1327" s="211"/>
      <c r="AT1327" s="211"/>
      <c r="AU1327" s="211"/>
      <c r="AV1327" s="211"/>
      <c r="AW1327" s="211"/>
      <c r="AX1327" s="211"/>
      <c r="AY1327" s="211"/>
      <c r="AZ1327" s="211"/>
      <c r="BA1327" s="211"/>
      <c r="BB1327" s="211"/>
      <c r="BC1327" s="211"/>
      <c r="BD1327" s="211"/>
      <c r="BE1327" s="211"/>
      <c r="BF1327" s="211"/>
      <c r="BG1327" s="211"/>
      <c r="BH1327" s="211"/>
    </row>
    <row r="1328" spans="1:60" ht="12.75" outlineLevel="1">
      <c r="A1328" s="252"/>
      <c r="B1328" s="225"/>
      <c r="C1328" s="243" t="s">
        <v>167</v>
      </c>
      <c r="D1328" s="229"/>
      <c r="E1328" s="233"/>
      <c r="F1328" s="237"/>
      <c r="G1328" s="237"/>
      <c r="H1328" s="238"/>
      <c r="I1328" s="254"/>
      <c r="J1328" s="211"/>
      <c r="K1328" s="211"/>
      <c r="L1328" s="211"/>
      <c r="M1328" s="211"/>
      <c r="N1328" s="211"/>
      <c r="O1328" s="211"/>
      <c r="P1328" s="211"/>
      <c r="Q1328" s="211"/>
      <c r="R1328" s="211"/>
      <c r="S1328" s="211"/>
      <c r="T1328" s="211"/>
      <c r="U1328" s="211"/>
      <c r="V1328" s="211"/>
      <c r="W1328" s="211"/>
      <c r="X1328" s="211"/>
      <c r="Y1328" s="211"/>
      <c r="Z1328" s="211"/>
      <c r="AA1328" s="211"/>
      <c r="AB1328" s="211"/>
      <c r="AC1328" s="211"/>
      <c r="AD1328" s="211"/>
      <c r="AE1328" s="211"/>
      <c r="AF1328" s="211"/>
      <c r="AG1328" s="211"/>
      <c r="AH1328" s="211"/>
      <c r="AI1328" s="211"/>
      <c r="AJ1328" s="211"/>
      <c r="AK1328" s="211"/>
      <c r="AL1328" s="211"/>
      <c r="AM1328" s="211"/>
      <c r="AN1328" s="211"/>
      <c r="AO1328" s="211"/>
      <c r="AP1328" s="211"/>
      <c r="AQ1328" s="211"/>
      <c r="AR1328" s="211"/>
      <c r="AS1328" s="211"/>
      <c r="AT1328" s="211"/>
      <c r="AU1328" s="211"/>
      <c r="AV1328" s="211"/>
      <c r="AW1328" s="211"/>
      <c r="AX1328" s="211"/>
      <c r="AY1328" s="211"/>
      <c r="AZ1328" s="211"/>
      <c r="BA1328" s="211"/>
      <c r="BB1328" s="211"/>
      <c r="BC1328" s="211"/>
      <c r="BD1328" s="211"/>
      <c r="BE1328" s="211"/>
      <c r="BF1328" s="211"/>
      <c r="BG1328" s="211"/>
      <c r="BH1328" s="211"/>
    </row>
    <row r="1329" spans="1:60" ht="12.75" outlineLevel="1">
      <c r="A1329" s="252"/>
      <c r="B1329" s="225"/>
      <c r="C1329" s="242" t="s">
        <v>852</v>
      </c>
      <c r="D1329" s="228"/>
      <c r="E1329" s="232">
        <v>50.26</v>
      </c>
      <c r="F1329" s="237"/>
      <c r="G1329" s="237"/>
      <c r="H1329" s="238"/>
      <c r="I1329" s="254"/>
      <c r="J1329" s="211"/>
      <c r="K1329" s="211"/>
      <c r="L1329" s="211"/>
      <c r="M1329" s="211"/>
      <c r="N1329" s="211"/>
      <c r="O1329" s="211"/>
      <c r="P1329" s="211"/>
      <c r="Q1329" s="211"/>
      <c r="R1329" s="211"/>
      <c r="S1329" s="211"/>
      <c r="T1329" s="211"/>
      <c r="U1329" s="211"/>
      <c r="V1329" s="211"/>
      <c r="W1329" s="211"/>
      <c r="X1329" s="211"/>
      <c r="Y1329" s="211"/>
      <c r="Z1329" s="211"/>
      <c r="AA1329" s="211"/>
      <c r="AB1329" s="211"/>
      <c r="AC1329" s="211"/>
      <c r="AD1329" s="211"/>
      <c r="AE1329" s="211"/>
      <c r="AF1329" s="211"/>
      <c r="AG1329" s="211"/>
      <c r="AH1329" s="211"/>
      <c r="AI1329" s="211"/>
      <c r="AJ1329" s="211"/>
      <c r="AK1329" s="211"/>
      <c r="AL1329" s="211"/>
      <c r="AM1329" s="211"/>
      <c r="AN1329" s="211"/>
      <c r="AO1329" s="211"/>
      <c r="AP1329" s="211"/>
      <c r="AQ1329" s="211"/>
      <c r="AR1329" s="211"/>
      <c r="AS1329" s="211"/>
      <c r="AT1329" s="211"/>
      <c r="AU1329" s="211"/>
      <c r="AV1329" s="211"/>
      <c r="AW1329" s="211"/>
      <c r="AX1329" s="211"/>
      <c r="AY1329" s="211"/>
      <c r="AZ1329" s="211"/>
      <c r="BA1329" s="211"/>
      <c r="BB1329" s="211"/>
      <c r="BC1329" s="211"/>
      <c r="BD1329" s="211"/>
      <c r="BE1329" s="211"/>
      <c r="BF1329" s="211"/>
      <c r="BG1329" s="211"/>
      <c r="BH1329" s="211"/>
    </row>
    <row r="1330" spans="1:60" ht="12.75" outlineLevel="1">
      <c r="A1330" s="252"/>
      <c r="B1330" s="225"/>
      <c r="C1330" s="310"/>
      <c r="D1330" s="311"/>
      <c r="E1330" s="312"/>
      <c r="F1330" s="313"/>
      <c r="G1330" s="314"/>
      <c r="H1330" s="238"/>
      <c r="I1330" s="254"/>
      <c r="J1330" s="211"/>
      <c r="K1330" s="211"/>
      <c r="L1330" s="211"/>
      <c r="M1330" s="211"/>
      <c r="N1330" s="211"/>
      <c r="O1330" s="211"/>
      <c r="P1330" s="211"/>
      <c r="Q1330" s="211"/>
      <c r="R1330" s="211"/>
      <c r="S1330" s="211"/>
      <c r="T1330" s="211"/>
      <c r="U1330" s="211"/>
      <c r="V1330" s="211"/>
      <c r="W1330" s="211"/>
      <c r="X1330" s="211"/>
      <c r="Y1330" s="211"/>
      <c r="Z1330" s="211"/>
      <c r="AA1330" s="211"/>
      <c r="AB1330" s="211"/>
      <c r="AC1330" s="211"/>
      <c r="AD1330" s="211"/>
      <c r="AE1330" s="211"/>
      <c r="AF1330" s="211"/>
      <c r="AG1330" s="211"/>
      <c r="AH1330" s="211"/>
      <c r="AI1330" s="211"/>
      <c r="AJ1330" s="211"/>
      <c r="AK1330" s="211"/>
      <c r="AL1330" s="211"/>
      <c r="AM1330" s="211"/>
      <c r="AN1330" s="211"/>
      <c r="AO1330" s="211"/>
      <c r="AP1330" s="211"/>
      <c r="AQ1330" s="211"/>
      <c r="AR1330" s="211"/>
      <c r="AS1330" s="211"/>
      <c r="AT1330" s="211"/>
      <c r="AU1330" s="211"/>
      <c r="AV1330" s="211"/>
      <c r="AW1330" s="211"/>
      <c r="AX1330" s="211"/>
      <c r="AY1330" s="211"/>
      <c r="AZ1330" s="211"/>
      <c r="BA1330" s="211"/>
      <c r="BB1330" s="211"/>
      <c r="BC1330" s="211"/>
      <c r="BD1330" s="211"/>
      <c r="BE1330" s="211"/>
      <c r="BF1330" s="211"/>
      <c r="BG1330" s="211"/>
      <c r="BH1330" s="211"/>
    </row>
    <row r="1331" spans="1:60" ht="22.5" outlineLevel="1">
      <c r="A1331" s="251">
        <v>154</v>
      </c>
      <c r="B1331" s="224" t="s">
        <v>864</v>
      </c>
      <c r="C1331" s="241" t="s">
        <v>865</v>
      </c>
      <c r="D1331" s="227" t="s">
        <v>161</v>
      </c>
      <c r="E1331" s="231">
        <v>3.72</v>
      </c>
      <c r="F1331" s="236"/>
      <c r="G1331" s="237">
        <f>ROUND(E1331*F1331,2)</f>
        <v>0</v>
      </c>
      <c r="H1331" s="238"/>
      <c r="I1331" s="254" t="s">
        <v>163</v>
      </c>
      <c r="J1331" s="211"/>
      <c r="K1331" s="211"/>
      <c r="L1331" s="211"/>
      <c r="M1331" s="211"/>
      <c r="N1331" s="211"/>
      <c r="O1331" s="211"/>
      <c r="P1331" s="211"/>
      <c r="Q1331" s="211"/>
      <c r="R1331" s="211"/>
      <c r="S1331" s="211"/>
      <c r="T1331" s="211"/>
      <c r="U1331" s="211"/>
      <c r="V1331" s="211"/>
      <c r="W1331" s="211"/>
      <c r="X1331" s="211"/>
      <c r="Y1331" s="211"/>
      <c r="Z1331" s="211"/>
      <c r="AA1331" s="211"/>
      <c r="AB1331" s="211"/>
      <c r="AC1331" s="211"/>
      <c r="AD1331" s="211"/>
      <c r="AE1331" s="211" t="s">
        <v>139</v>
      </c>
      <c r="AF1331" s="211">
        <v>1</v>
      </c>
      <c r="AG1331" s="211"/>
      <c r="AH1331" s="211"/>
      <c r="AI1331" s="211"/>
      <c r="AJ1331" s="211"/>
      <c r="AK1331" s="211"/>
      <c r="AL1331" s="211"/>
      <c r="AM1331" s="211">
        <v>21</v>
      </c>
      <c r="AN1331" s="211"/>
      <c r="AO1331" s="211"/>
      <c r="AP1331" s="211"/>
      <c r="AQ1331" s="211"/>
      <c r="AR1331" s="211"/>
      <c r="AS1331" s="211"/>
      <c r="AT1331" s="211"/>
      <c r="AU1331" s="211"/>
      <c r="AV1331" s="211"/>
      <c r="AW1331" s="211"/>
      <c r="AX1331" s="211"/>
      <c r="AY1331" s="211"/>
      <c r="AZ1331" s="211"/>
      <c r="BA1331" s="211"/>
      <c r="BB1331" s="211"/>
      <c r="BC1331" s="211"/>
      <c r="BD1331" s="211"/>
      <c r="BE1331" s="211"/>
      <c r="BF1331" s="211"/>
      <c r="BG1331" s="211"/>
      <c r="BH1331" s="211"/>
    </row>
    <row r="1332" spans="1:60" ht="12.75" outlineLevel="1">
      <c r="A1332" s="252"/>
      <c r="B1332" s="225"/>
      <c r="C1332" s="242" t="s">
        <v>165</v>
      </c>
      <c r="D1332" s="228"/>
      <c r="E1332" s="232"/>
      <c r="F1332" s="237"/>
      <c r="G1332" s="237"/>
      <c r="H1332" s="238"/>
      <c r="I1332" s="254"/>
      <c r="J1332" s="211"/>
      <c r="K1332" s="211"/>
      <c r="L1332" s="211"/>
      <c r="M1332" s="211"/>
      <c r="N1332" s="211"/>
      <c r="O1332" s="211"/>
      <c r="P1332" s="211"/>
      <c r="Q1332" s="211"/>
      <c r="R1332" s="211"/>
      <c r="S1332" s="211"/>
      <c r="T1332" s="211"/>
      <c r="U1332" s="211"/>
      <c r="V1332" s="211"/>
      <c r="W1332" s="211"/>
      <c r="X1332" s="211"/>
      <c r="Y1332" s="211"/>
      <c r="Z1332" s="211"/>
      <c r="AA1332" s="211"/>
      <c r="AB1332" s="211"/>
      <c r="AC1332" s="211"/>
      <c r="AD1332" s="211"/>
      <c r="AE1332" s="211"/>
      <c r="AF1332" s="211"/>
      <c r="AG1332" s="211"/>
      <c r="AH1332" s="211"/>
      <c r="AI1332" s="211"/>
      <c r="AJ1332" s="211"/>
      <c r="AK1332" s="211"/>
      <c r="AL1332" s="211"/>
      <c r="AM1332" s="211"/>
      <c r="AN1332" s="211"/>
      <c r="AO1332" s="211"/>
      <c r="AP1332" s="211"/>
      <c r="AQ1332" s="211"/>
      <c r="AR1332" s="211"/>
      <c r="AS1332" s="211"/>
      <c r="AT1332" s="211"/>
      <c r="AU1332" s="211"/>
      <c r="AV1332" s="211"/>
      <c r="AW1332" s="211"/>
      <c r="AX1332" s="211"/>
      <c r="AY1332" s="211"/>
      <c r="AZ1332" s="211"/>
      <c r="BA1332" s="211"/>
      <c r="BB1332" s="211"/>
      <c r="BC1332" s="211"/>
      <c r="BD1332" s="211"/>
      <c r="BE1332" s="211"/>
      <c r="BF1332" s="211"/>
      <c r="BG1332" s="211"/>
      <c r="BH1332" s="211"/>
    </row>
    <row r="1333" spans="1:60" ht="12.75" outlineLevel="1">
      <c r="A1333" s="252"/>
      <c r="B1333" s="225"/>
      <c r="C1333" s="243" t="s">
        <v>167</v>
      </c>
      <c r="D1333" s="229"/>
      <c r="E1333" s="233"/>
      <c r="F1333" s="237"/>
      <c r="G1333" s="237"/>
      <c r="H1333" s="238"/>
      <c r="I1333" s="254"/>
      <c r="J1333" s="211"/>
      <c r="K1333" s="211"/>
      <c r="L1333" s="211"/>
      <c r="M1333" s="211"/>
      <c r="N1333" s="211"/>
      <c r="O1333" s="211"/>
      <c r="P1333" s="211"/>
      <c r="Q1333" s="211"/>
      <c r="R1333" s="211"/>
      <c r="S1333" s="211"/>
      <c r="T1333" s="211"/>
      <c r="U1333" s="211"/>
      <c r="V1333" s="211"/>
      <c r="W1333" s="211"/>
      <c r="X1333" s="211"/>
      <c r="Y1333" s="211"/>
      <c r="Z1333" s="211"/>
      <c r="AA1333" s="211"/>
      <c r="AB1333" s="211"/>
      <c r="AC1333" s="211"/>
      <c r="AD1333" s="211"/>
      <c r="AE1333" s="211"/>
      <c r="AF1333" s="211"/>
      <c r="AG1333" s="211"/>
      <c r="AH1333" s="211"/>
      <c r="AI1333" s="211"/>
      <c r="AJ1333" s="211"/>
      <c r="AK1333" s="211"/>
      <c r="AL1333" s="211"/>
      <c r="AM1333" s="211"/>
      <c r="AN1333" s="211"/>
      <c r="AO1333" s="211"/>
      <c r="AP1333" s="211"/>
      <c r="AQ1333" s="211"/>
      <c r="AR1333" s="211"/>
      <c r="AS1333" s="211"/>
      <c r="AT1333" s="211"/>
      <c r="AU1333" s="211"/>
      <c r="AV1333" s="211"/>
      <c r="AW1333" s="211"/>
      <c r="AX1333" s="211"/>
      <c r="AY1333" s="211"/>
      <c r="AZ1333" s="211"/>
      <c r="BA1333" s="211"/>
      <c r="BB1333" s="211"/>
      <c r="BC1333" s="211"/>
      <c r="BD1333" s="211"/>
      <c r="BE1333" s="211"/>
      <c r="BF1333" s="211"/>
      <c r="BG1333" s="211"/>
      <c r="BH1333" s="211"/>
    </row>
    <row r="1334" spans="1:60" ht="12.75" outlineLevel="1">
      <c r="A1334" s="252"/>
      <c r="B1334" s="225"/>
      <c r="C1334" s="242" t="s">
        <v>866</v>
      </c>
      <c r="D1334" s="228"/>
      <c r="E1334" s="232">
        <v>3.72</v>
      </c>
      <c r="F1334" s="237"/>
      <c r="G1334" s="237"/>
      <c r="H1334" s="238"/>
      <c r="I1334" s="254"/>
      <c r="J1334" s="211"/>
      <c r="K1334" s="211"/>
      <c r="L1334" s="211"/>
      <c r="M1334" s="211"/>
      <c r="N1334" s="211"/>
      <c r="O1334" s="211"/>
      <c r="P1334" s="211"/>
      <c r="Q1334" s="211"/>
      <c r="R1334" s="211"/>
      <c r="S1334" s="211"/>
      <c r="T1334" s="211"/>
      <c r="U1334" s="211"/>
      <c r="V1334" s="211"/>
      <c r="W1334" s="211"/>
      <c r="X1334" s="211"/>
      <c r="Y1334" s="211"/>
      <c r="Z1334" s="211"/>
      <c r="AA1334" s="211"/>
      <c r="AB1334" s="211"/>
      <c r="AC1334" s="211"/>
      <c r="AD1334" s="211"/>
      <c r="AE1334" s="211"/>
      <c r="AF1334" s="211"/>
      <c r="AG1334" s="211"/>
      <c r="AH1334" s="211"/>
      <c r="AI1334" s="211"/>
      <c r="AJ1334" s="211"/>
      <c r="AK1334" s="211"/>
      <c r="AL1334" s="211"/>
      <c r="AM1334" s="211"/>
      <c r="AN1334" s="211"/>
      <c r="AO1334" s="211"/>
      <c r="AP1334" s="211"/>
      <c r="AQ1334" s="211"/>
      <c r="AR1334" s="211"/>
      <c r="AS1334" s="211"/>
      <c r="AT1334" s="211"/>
      <c r="AU1334" s="211"/>
      <c r="AV1334" s="211"/>
      <c r="AW1334" s="211"/>
      <c r="AX1334" s="211"/>
      <c r="AY1334" s="211"/>
      <c r="AZ1334" s="211"/>
      <c r="BA1334" s="211"/>
      <c r="BB1334" s="211"/>
      <c r="BC1334" s="211"/>
      <c r="BD1334" s="211"/>
      <c r="BE1334" s="211"/>
      <c r="BF1334" s="211"/>
      <c r="BG1334" s="211"/>
      <c r="BH1334" s="211"/>
    </row>
    <row r="1335" spans="1:60" ht="12.75" outlineLevel="1">
      <c r="A1335" s="252"/>
      <c r="B1335" s="225"/>
      <c r="C1335" s="310"/>
      <c r="D1335" s="311"/>
      <c r="E1335" s="312"/>
      <c r="F1335" s="313"/>
      <c r="G1335" s="314"/>
      <c r="H1335" s="238"/>
      <c r="I1335" s="254"/>
      <c r="J1335" s="211"/>
      <c r="K1335" s="211"/>
      <c r="L1335" s="211"/>
      <c r="M1335" s="211"/>
      <c r="N1335" s="211"/>
      <c r="O1335" s="211"/>
      <c r="P1335" s="211"/>
      <c r="Q1335" s="211"/>
      <c r="R1335" s="211"/>
      <c r="S1335" s="211"/>
      <c r="T1335" s="211"/>
      <c r="U1335" s="211"/>
      <c r="V1335" s="211"/>
      <c r="W1335" s="211"/>
      <c r="X1335" s="211"/>
      <c r="Y1335" s="211"/>
      <c r="Z1335" s="211"/>
      <c r="AA1335" s="211"/>
      <c r="AB1335" s="211"/>
      <c r="AC1335" s="211"/>
      <c r="AD1335" s="211"/>
      <c r="AE1335" s="211"/>
      <c r="AF1335" s="211"/>
      <c r="AG1335" s="211"/>
      <c r="AH1335" s="211"/>
      <c r="AI1335" s="211"/>
      <c r="AJ1335" s="211"/>
      <c r="AK1335" s="211"/>
      <c r="AL1335" s="211"/>
      <c r="AM1335" s="211"/>
      <c r="AN1335" s="211"/>
      <c r="AO1335" s="211"/>
      <c r="AP1335" s="211"/>
      <c r="AQ1335" s="211"/>
      <c r="AR1335" s="211"/>
      <c r="AS1335" s="211"/>
      <c r="AT1335" s="211"/>
      <c r="AU1335" s="211"/>
      <c r="AV1335" s="211"/>
      <c r="AW1335" s="211"/>
      <c r="AX1335" s="211"/>
      <c r="AY1335" s="211"/>
      <c r="AZ1335" s="211"/>
      <c r="BA1335" s="211"/>
      <c r="BB1335" s="211"/>
      <c r="BC1335" s="211"/>
      <c r="BD1335" s="211"/>
      <c r="BE1335" s="211"/>
      <c r="BF1335" s="211"/>
      <c r="BG1335" s="211"/>
      <c r="BH1335" s="211"/>
    </row>
    <row r="1336" spans="1:60" ht="12.75" outlineLevel="1">
      <c r="A1336" s="251">
        <v>155</v>
      </c>
      <c r="B1336" s="224" t="s">
        <v>867</v>
      </c>
      <c r="C1336" s="241" t="s">
        <v>868</v>
      </c>
      <c r="D1336" s="227" t="s">
        <v>348</v>
      </c>
      <c r="E1336" s="231">
        <v>3.72</v>
      </c>
      <c r="F1336" s="236"/>
      <c r="G1336" s="237">
        <f>ROUND(E1336*F1336,2)</f>
        <v>0</v>
      </c>
      <c r="H1336" s="238"/>
      <c r="I1336" s="254" t="s">
        <v>138</v>
      </c>
      <c r="J1336" s="211"/>
      <c r="K1336" s="211"/>
      <c r="L1336" s="211"/>
      <c r="M1336" s="211"/>
      <c r="N1336" s="211"/>
      <c r="O1336" s="211"/>
      <c r="P1336" s="211"/>
      <c r="Q1336" s="211"/>
      <c r="R1336" s="211"/>
      <c r="S1336" s="211"/>
      <c r="T1336" s="211"/>
      <c r="U1336" s="211"/>
      <c r="V1336" s="211"/>
      <c r="W1336" s="211"/>
      <c r="X1336" s="211"/>
      <c r="Y1336" s="211"/>
      <c r="Z1336" s="211"/>
      <c r="AA1336" s="211"/>
      <c r="AB1336" s="211"/>
      <c r="AC1336" s="211"/>
      <c r="AD1336" s="211"/>
      <c r="AE1336" s="211" t="s">
        <v>139</v>
      </c>
      <c r="AF1336" s="211">
        <v>3</v>
      </c>
      <c r="AG1336" s="211"/>
      <c r="AH1336" s="211"/>
      <c r="AI1336" s="211"/>
      <c r="AJ1336" s="211"/>
      <c r="AK1336" s="211"/>
      <c r="AL1336" s="211"/>
      <c r="AM1336" s="211">
        <v>21</v>
      </c>
      <c r="AN1336" s="211"/>
      <c r="AO1336" s="211"/>
      <c r="AP1336" s="211"/>
      <c r="AQ1336" s="211"/>
      <c r="AR1336" s="211"/>
      <c r="AS1336" s="211"/>
      <c r="AT1336" s="211"/>
      <c r="AU1336" s="211"/>
      <c r="AV1336" s="211"/>
      <c r="AW1336" s="211"/>
      <c r="AX1336" s="211"/>
      <c r="AY1336" s="211"/>
      <c r="AZ1336" s="211"/>
      <c r="BA1336" s="211"/>
      <c r="BB1336" s="211"/>
      <c r="BC1336" s="211"/>
      <c r="BD1336" s="211"/>
      <c r="BE1336" s="211"/>
      <c r="BF1336" s="211"/>
      <c r="BG1336" s="211"/>
      <c r="BH1336" s="211"/>
    </row>
    <row r="1337" spans="1:60" ht="12.75" outlineLevel="1">
      <c r="A1337" s="252"/>
      <c r="B1337" s="225"/>
      <c r="C1337" s="242" t="s">
        <v>869</v>
      </c>
      <c r="D1337" s="228"/>
      <c r="E1337" s="232"/>
      <c r="F1337" s="237"/>
      <c r="G1337" s="237"/>
      <c r="H1337" s="238"/>
      <c r="I1337" s="254"/>
      <c r="J1337" s="211"/>
      <c r="K1337" s="211"/>
      <c r="L1337" s="211"/>
      <c r="M1337" s="211"/>
      <c r="N1337" s="211"/>
      <c r="O1337" s="211"/>
      <c r="P1337" s="211"/>
      <c r="Q1337" s="211"/>
      <c r="R1337" s="211"/>
      <c r="S1337" s="211"/>
      <c r="T1337" s="211"/>
      <c r="U1337" s="211"/>
      <c r="V1337" s="211"/>
      <c r="W1337" s="211"/>
      <c r="X1337" s="211"/>
      <c r="Y1337" s="211"/>
      <c r="Z1337" s="211"/>
      <c r="AA1337" s="211"/>
      <c r="AB1337" s="211"/>
      <c r="AC1337" s="211"/>
      <c r="AD1337" s="211"/>
      <c r="AE1337" s="211"/>
      <c r="AF1337" s="211"/>
      <c r="AG1337" s="211"/>
      <c r="AH1337" s="211"/>
      <c r="AI1337" s="211"/>
      <c r="AJ1337" s="211"/>
      <c r="AK1337" s="211"/>
      <c r="AL1337" s="211"/>
      <c r="AM1337" s="211"/>
      <c r="AN1337" s="211"/>
      <c r="AO1337" s="211"/>
      <c r="AP1337" s="211"/>
      <c r="AQ1337" s="211"/>
      <c r="AR1337" s="211"/>
      <c r="AS1337" s="211"/>
      <c r="AT1337" s="211"/>
      <c r="AU1337" s="211"/>
      <c r="AV1337" s="211"/>
      <c r="AW1337" s="211"/>
      <c r="AX1337" s="211"/>
      <c r="AY1337" s="211"/>
      <c r="AZ1337" s="211"/>
      <c r="BA1337" s="211"/>
      <c r="BB1337" s="211"/>
      <c r="BC1337" s="211"/>
      <c r="BD1337" s="211"/>
      <c r="BE1337" s="211"/>
      <c r="BF1337" s="211"/>
      <c r="BG1337" s="211"/>
      <c r="BH1337" s="211"/>
    </row>
    <row r="1338" spans="1:60" ht="12.75" outlineLevel="1">
      <c r="A1338" s="252"/>
      <c r="B1338" s="225"/>
      <c r="C1338" s="242" t="s">
        <v>870</v>
      </c>
      <c r="D1338" s="228"/>
      <c r="E1338" s="232"/>
      <c r="F1338" s="237"/>
      <c r="G1338" s="237"/>
      <c r="H1338" s="238"/>
      <c r="I1338" s="254"/>
      <c r="J1338" s="211"/>
      <c r="K1338" s="211"/>
      <c r="L1338" s="211"/>
      <c r="M1338" s="211"/>
      <c r="N1338" s="211"/>
      <c r="O1338" s="211"/>
      <c r="P1338" s="211"/>
      <c r="Q1338" s="211"/>
      <c r="R1338" s="211"/>
      <c r="S1338" s="211"/>
      <c r="T1338" s="211"/>
      <c r="U1338" s="211"/>
      <c r="V1338" s="211"/>
      <c r="W1338" s="211"/>
      <c r="X1338" s="211"/>
      <c r="Y1338" s="211"/>
      <c r="Z1338" s="211"/>
      <c r="AA1338" s="211"/>
      <c r="AB1338" s="211"/>
      <c r="AC1338" s="211"/>
      <c r="AD1338" s="211"/>
      <c r="AE1338" s="211"/>
      <c r="AF1338" s="211"/>
      <c r="AG1338" s="211"/>
      <c r="AH1338" s="211"/>
      <c r="AI1338" s="211"/>
      <c r="AJ1338" s="211"/>
      <c r="AK1338" s="211"/>
      <c r="AL1338" s="211"/>
      <c r="AM1338" s="211"/>
      <c r="AN1338" s="211"/>
      <c r="AO1338" s="211"/>
      <c r="AP1338" s="211"/>
      <c r="AQ1338" s="211"/>
      <c r="AR1338" s="211"/>
      <c r="AS1338" s="211"/>
      <c r="AT1338" s="211"/>
      <c r="AU1338" s="211"/>
      <c r="AV1338" s="211"/>
      <c r="AW1338" s="211"/>
      <c r="AX1338" s="211"/>
      <c r="AY1338" s="211"/>
      <c r="AZ1338" s="211"/>
      <c r="BA1338" s="211"/>
      <c r="BB1338" s="211"/>
      <c r="BC1338" s="211"/>
      <c r="BD1338" s="211"/>
      <c r="BE1338" s="211"/>
      <c r="BF1338" s="211"/>
      <c r="BG1338" s="211"/>
      <c r="BH1338" s="211"/>
    </row>
    <row r="1339" spans="1:60" ht="12.75" outlineLevel="1">
      <c r="A1339" s="252"/>
      <c r="B1339" s="225"/>
      <c r="C1339" s="242" t="s">
        <v>165</v>
      </c>
      <c r="D1339" s="228"/>
      <c r="E1339" s="232"/>
      <c r="F1339" s="237"/>
      <c r="G1339" s="237"/>
      <c r="H1339" s="238"/>
      <c r="I1339" s="254"/>
      <c r="J1339" s="211"/>
      <c r="K1339" s="211"/>
      <c r="L1339" s="211"/>
      <c r="M1339" s="211"/>
      <c r="N1339" s="211"/>
      <c r="O1339" s="211"/>
      <c r="P1339" s="211"/>
      <c r="Q1339" s="211"/>
      <c r="R1339" s="211"/>
      <c r="S1339" s="211"/>
      <c r="T1339" s="211"/>
      <c r="U1339" s="211"/>
      <c r="V1339" s="211"/>
      <c r="W1339" s="211"/>
      <c r="X1339" s="211"/>
      <c r="Y1339" s="211"/>
      <c r="Z1339" s="211"/>
      <c r="AA1339" s="211"/>
      <c r="AB1339" s="211"/>
      <c r="AC1339" s="211"/>
      <c r="AD1339" s="211"/>
      <c r="AE1339" s="211"/>
      <c r="AF1339" s="211"/>
      <c r="AG1339" s="211"/>
      <c r="AH1339" s="211"/>
      <c r="AI1339" s="211"/>
      <c r="AJ1339" s="211"/>
      <c r="AK1339" s="211"/>
      <c r="AL1339" s="211"/>
      <c r="AM1339" s="211"/>
      <c r="AN1339" s="211"/>
      <c r="AO1339" s="211"/>
      <c r="AP1339" s="211"/>
      <c r="AQ1339" s="211"/>
      <c r="AR1339" s="211"/>
      <c r="AS1339" s="211"/>
      <c r="AT1339" s="211"/>
      <c r="AU1339" s="211"/>
      <c r="AV1339" s="211"/>
      <c r="AW1339" s="211"/>
      <c r="AX1339" s="211"/>
      <c r="AY1339" s="211"/>
      <c r="AZ1339" s="211"/>
      <c r="BA1339" s="211"/>
      <c r="BB1339" s="211"/>
      <c r="BC1339" s="211"/>
      <c r="BD1339" s="211"/>
      <c r="BE1339" s="211"/>
      <c r="BF1339" s="211"/>
      <c r="BG1339" s="211"/>
      <c r="BH1339" s="211"/>
    </row>
    <row r="1340" spans="1:60" ht="12.75" outlineLevel="1">
      <c r="A1340" s="252"/>
      <c r="B1340" s="225"/>
      <c r="C1340" s="243" t="s">
        <v>167</v>
      </c>
      <c r="D1340" s="229"/>
      <c r="E1340" s="233"/>
      <c r="F1340" s="237"/>
      <c r="G1340" s="237"/>
      <c r="H1340" s="238"/>
      <c r="I1340" s="254"/>
      <c r="J1340" s="211"/>
      <c r="K1340" s="211"/>
      <c r="L1340" s="211"/>
      <c r="M1340" s="211"/>
      <c r="N1340" s="211"/>
      <c r="O1340" s="211"/>
      <c r="P1340" s="211"/>
      <c r="Q1340" s="211"/>
      <c r="R1340" s="211"/>
      <c r="S1340" s="211"/>
      <c r="T1340" s="211"/>
      <c r="U1340" s="211"/>
      <c r="V1340" s="211"/>
      <c r="W1340" s="211"/>
      <c r="X1340" s="211"/>
      <c r="Y1340" s="211"/>
      <c r="Z1340" s="211"/>
      <c r="AA1340" s="211"/>
      <c r="AB1340" s="211"/>
      <c r="AC1340" s="211"/>
      <c r="AD1340" s="211"/>
      <c r="AE1340" s="211"/>
      <c r="AF1340" s="211"/>
      <c r="AG1340" s="211"/>
      <c r="AH1340" s="211"/>
      <c r="AI1340" s="211"/>
      <c r="AJ1340" s="211"/>
      <c r="AK1340" s="211"/>
      <c r="AL1340" s="211"/>
      <c r="AM1340" s="211"/>
      <c r="AN1340" s="211"/>
      <c r="AO1340" s="211"/>
      <c r="AP1340" s="211"/>
      <c r="AQ1340" s="211"/>
      <c r="AR1340" s="211"/>
      <c r="AS1340" s="211"/>
      <c r="AT1340" s="211"/>
      <c r="AU1340" s="211"/>
      <c r="AV1340" s="211"/>
      <c r="AW1340" s="211"/>
      <c r="AX1340" s="211"/>
      <c r="AY1340" s="211"/>
      <c r="AZ1340" s="211"/>
      <c r="BA1340" s="211"/>
      <c r="BB1340" s="211"/>
      <c r="BC1340" s="211"/>
      <c r="BD1340" s="211"/>
      <c r="BE1340" s="211"/>
      <c r="BF1340" s="211"/>
      <c r="BG1340" s="211"/>
      <c r="BH1340" s="211"/>
    </row>
    <row r="1341" spans="1:60" ht="12.75" outlineLevel="1">
      <c r="A1341" s="252"/>
      <c r="B1341" s="225"/>
      <c r="C1341" s="242" t="s">
        <v>871</v>
      </c>
      <c r="D1341" s="228"/>
      <c r="E1341" s="232">
        <v>3.72</v>
      </c>
      <c r="F1341" s="237"/>
      <c r="G1341" s="237"/>
      <c r="H1341" s="238"/>
      <c r="I1341" s="254"/>
      <c r="J1341" s="211"/>
      <c r="K1341" s="211"/>
      <c r="L1341" s="211"/>
      <c r="M1341" s="211"/>
      <c r="N1341" s="211"/>
      <c r="O1341" s="211"/>
      <c r="P1341" s="211"/>
      <c r="Q1341" s="211"/>
      <c r="R1341" s="211"/>
      <c r="S1341" s="211"/>
      <c r="T1341" s="211"/>
      <c r="U1341" s="211"/>
      <c r="V1341" s="211"/>
      <c r="W1341" s="211"/>
      <c r="X1341" s="211"/>
      <c r="Y1341" s="211"/>
      <c r="Z1341" s="211"/>
      <c r="AA1341" s="211"/>
      <c r="AB1341" s="211"/>
      <c r="AC1341" s="211"/>
      <c r="AD1341" s="211"/>
      <c r="AE1341" s="211"/>
      <c r="AF1341" s="211"/>
      <c r="AG1341" s="211"/>
      <c r="AH1341" s="211"/>
      <c r="AI1341" s="211"/>
      <c r="AJ1341" s="211"/>
      <c r="AK1341" s="211"/>
      <c r="AL1341" s="211"/>
      <c r="AM1341" s="211"/>
      <c r="AN1341" s="211"/>
      <c r="AO1341" s="211"/>
      <c r="AP1341" s="211"/>
      <c r="AQ1341" s="211"/>
      <c r="AR1341" s="211"/>
      <c r="AS1341" s="211"/>
      <c r="AT1341" s="211"/>
      <c r="AU1341" s="211"/>
      <c r="AV1341" s="211"/>
      <c r="AW1341" s="211"/>
      <c r="AX1341" s="211"/>
      <c r="AY1341" s="211"/>
      <c r="AZ1341" s="211"/>
      <c r="BA1341" s="211"/>
      <c r="BB1341" s="211"/>
      <c r="BC1341" s="211"/>
      <c r="BD1341" s="211"/>
      <c r="BE1341" s="211"/>
      <c r="BF1341" s="211"/>
      <c r="BG1341" s="211"/>
      <c r="BH1341" s="211"/>
    </row>
    <row r="1342" spans="1:60" ht="12.75" outlineLevel="1">
      <c r="A1342" s="252"/>
      <c r="B1342" s="225"/>
      <c r="C1342" s="310"/>
      <c r="D1342" s="311"/>
      <c r="E1342" s="312"/>
      <c r="F1342" s="313"/>
      <c r="G1342" s="314"/>
      <c r="H1342" s="238"/>
      <c r="I1342" s="254"/>
      <c r="J1342" s="211"/>
      <c r="K1342" s="211"/>
      <c r="L1342" s="211"/>
      <c r="M1342" s="211"/>
      <c r="N1342" s="211"/>
      <c r="O1342" s="211"/>
      <c r="P1342" s="211"/>
      <c r="Q1342" s="211"/>
      <c r="R1342" s="211"/>
      <c r="S1342" s="211"/>
      <c r="T1342" s="211"/>
      <c r="U1342" s="211"/>
      <c r="V1342" s="211"/>
      <c r="W1342" s="211"/>
      <c r="X1342" s="211"/>
      <c r="Y1342" s="211"/>
      <c r="Z1342" s="211"/>
      <c r="AA1342" s="211"/>
      <c r="AB1342" s="211"/>
      <c r="AC1342" s="211"/>
      <c r="AD1342" s="211"/>
      <c r="AE1342" s="211"/>
      <c r="AF1342" s="211"/>
      <c r="AG1342" s="211"/>
      <c r="AH1342" s="211"/>
      <c r="AI1342" s="211"/>
      <c r="AJ1342" s="211"/>
      <c r="AK1342" s="211"/>
      <c r="AL1342" s="211"/>
      <c r="AM1342" s="211"/>
      <c r="AN1342" s="211"/>
      <c r="AO1342" s="211"/>
      <c r="AP1342" s="211"/>
      <c r="AQ1342" s="211"/>
      <c r="AR1342" s="211"/>
      <c r="AS1342" s="211"/>
      <c r="AT1342" s="211"/>
      <c r="AU1342" s="211"/>
      <c r="AV1342" s="211"/>
      <c r="AW1342" s="211"/>
      <c r="AX1342" s="211"/>
      <c r="AY1342" s="211"/>
      <c r="AZ1342" s="211"/>
      <c r="BA1342" s="211"/>
      <c r="BB1342" s="211"/>
      <c r="BC1342" s="211"/>
      <c r="BD1342" s="211"/>
      <c r="BE1342" s="211"/>
      <c r="BF1342" s="211"/>
      <c r="BG1342" s="211"/>
      <c r="BH1342" s="211"/>
    </row>
    <row r="1343" spans="1:60" ht="12.75" outlineLevel="1">
      <c r="A1343" s="251">
        <v>156</v>
      </c>
      <c r="B1343" s="224" t="s">
        <v>872</v>
      </c>
      <c r="C1343" s="241" t="s">
        <v>873</v>
      </c>
      <c r="D1343" s="227" t="s">
        <v>161</v>
      </c>
      <c r="E1343" s="231">
        <v>48.066</v>
      </c>
      <c r="F1343" s="236"/>
      <c r="G1343" s="237">
        <f>ROUND(E1343*F1343,2)</f>
        <v>0</v>
      </c>
      <c r="H1343" s="238"/>
      <c r="I1343" s="254" t="s">
        <v>138</v>
      </c>
      <c r="J1343" s="211"/>
      <c r="K1343" s="211"/>
      <c r="L1343" s="211"/>
      <c r="M1343" s="211"/>
      <c r="N1343" s="211"/>
      <c r="O1343" s="211"/>
      <c r="P1343" s="211"/>
      <c r="Q1343" s="211"/>
      <c r="R1343" s="211"/>
      <c r="S1343" s="211"/>
      <c r="T1343" s="211"/>
      <c r="U1343" s="211"/>
      <c r="V1343" s="211"/>
      <c r="W1343" s="211"/>
      <c r="X1343" s="211"/>
      <c r="Y1343" s="211"/>
      <c r="Z1343" s="211"/>
      <c r="AA1343" s="211"/>
      <c r="AB1343" s="211"/>
      <c r="AC1343" s="211"/>
      <c r="AD1343" s="211"/>
      <c r="AE1343" s="211" t="s">
        <v>139</v>
      </c>
      <c r="AF1343" s="211">
        <v>3</v>
      </c>
      <c r="AG1343" s="211"/>
      <c r="AH1343" s="211"/>
      <c r="AI1343" s="211"/>
      <c r="AJ1343" s="211"/>
      <c r="AK1343" s="211"/>
      <c r="AL1343" s="211"/>
      <c r="AM1343" s="211">
        <v>21</v>
      </c>
      <c r="AN1343" s="211"/>
      <c r="AO1343" s="211"/>
      <c r="AP1343" s="211"/>
      <c r="AQ1343" s="211"/>
      <c r="AR1343" s="211"/>
      <c r="AS1343" s="211"/>
      <c r="AT1343" s="211"/>
      <c r="AU1343" s="211"/>
      <c r="AV1343" s="211"/>
      <c r="AW1343" s="211"/>
      <c r="AX1343" s="211"/>
      <c r="AY1343" s="211"/>
      <c r="AZ1343" s="211"/>
      <c r="BA1343" s="211"/>
      <c r="BB1343" s="211"/>
      <c r="BC1343" s="211"/>
      <c r="BD1343" s="211"/>
      <c r="BE1343" s="211"/>
      <c r="BF1343" s="211"/>
      <c r="BG1343" s="211"/>
      <c r="BH1343" s="211"/>
    </row>
    <row r="1344" spans="1:60" ht="12.75" outlineLevel="1">
      <c r="A1344" s="252"/>
      <c r="B1344" s="225"/>
      <c r="C1344" s="242" t="s">
        <v>869</v>
      </c>
      <c r="D1344" s="228"/>
      <c r="E1344" s="232"/>
      <c r="F1344" s="237"/>
      <c r="G1344" s="237"/>
      <c r="H1344" s="238"/>
      <c r="I1344" s="254"/>
      <c r="J1344" s="211"/>
      <c r="K1344" s="211"/>
      <c r="L1344" s="211"/>
      <c r="M1344" s="211"/>
      <c r="N1344" s="211"/>
      <c r="O1344" s="211"/>
      <c r="P1344" s="211"/>
      <c r="Q1344" s="211"/>
      <c r="R1344" s="211"/>
      <c r="S1344" s="211"/>
      <c r="T1344" s="211"/>
      <c r="U1344" s="211"/>
      <c r="V1344" s="211"/>
      <c r="W1344" s="211"/>
      <c r="X1344" s="211"/>
      <c r="Y1344" s="211"/>
      <c r="Z1344" s="211"/>
      <c r="AA1344" s="211"/>
      <c r="AB1344" s="211"/>
      <c r="AC1344" s="211"/>
      <c r="AD1344" s="211"/>
      <c r="AE1344" s="211"/>
      <c r="AF1344" s="211"/>
      <c r="AG1344" s="211"/>
      <c r="AH1344" s="211"/>
      <c r="AI1344" s="211"/>
      <c r="AJ1344" s="211"/>
      <c r="AK1344" s="211"/>
      <c r="AL1344" s="211"/>
      <c r="AM1344" s="211"/>
      <c r="AN1344" s="211"/>
      <c r="AO1344" s="211"/>
      <c r="AP1344" s="211"/>
      <c r="AQ1344" s="211"/>
      <c r="AR1344" s="211"/>
      <c r="AS1344" s="211"/>
      <c r="AT1344" s="211"/>
      <c r="AU1344" s="211"/>
      <c r="AV1344" s="211"/>
      <c r="AW1344" s="211"/>
      <c r="AX1344" s="211"/>
      <c r="AY1344" s="211"/>
      <c r="AZ1344" s="211"/>
      <c r="BA1344" s="211"/>
      <c r="BB1344" s="211"/>
      <c r="BC1344" s="211"/>
      <c r="BD1344" s="211"/>
      <c r="BE1344" s="211"/>
      <c r="BF1344" s="211"/>
      <c r="BG1344" s="211"/>
      <c r="BH1344" s="211"/>
    </row>
    <row r="1345" spans="1:60" ht="12.75" outlineLevel="1">
      <c r="A1345" s="252"/>
      <c r="B1345" s="225"/>
      <c r="C1345" s="242" t="s">
        <v>870</v>
      </c>
      <c r="D1345" s="228"/>
      <c r="E1345" s="232"/>
      <c r="F1345" s="237"/>
      <c r="G1345" s="237"/>
      <c r="H1345" s="238"/>
      <c r="I1345" s="254"/>
      <c r="J1345" s="211"/>
      <c r="K1345" s="211"/>
      <c r="L1345" s="211"/>
      <c r="M1345" s="211"/>
      <c r="N1345" s="211"/>
      <c r="O1345" s="211"/>
      <c r="P1345" s="211"/>
      <c r="Q1345" s="211"/>
      <c r="R1345" s="211"/>
      <c r="S1345" s="211"/>
      <c r="T1345" s="211"/>
      <c r="U1345" s="211"/>
      <c r="V1345" s="211"/>
      <c r="W1345" s="211"/>
      <c r="X1345" s="211"/>
      <c r="Y1345" s="211"/>
      <c r="Z1345" s="211"/>
      <c r="AA1345" s="211"/>
      <c r="AB1345" s="211"/>
      <c r="AC1345" s="211"/>
      <c r="AD1345" s="211"/>
      <c r="AE1345" s="211"/>
      <c r="AF1345" s="211"/>
      <c r="AG1345" s="211"/>
      <c r="AH1345" s="211"/>
      <c r="AI1345" s="211"/>
      <c r="AJ1345" s="211"/>
      <c r="AK1345" s="211"/>
      <c r="AL1345" s="211"/>
      <c r="AM1345" s="211"/>
      <c r="AN1345" s="211"/>
      <c r="AO1345" s="211"/>
      <c r="AP1345" s="211"/>
      <c r="AQ1345" s="211"/>
      <c r="AR1345" s="211"/>
      <c r="AS1345" s="211"/>
      <c r="AT1345" s="211"/>
      <c r="AU1345" s="211"/>
      <c r="AV1345" s="211"/>
      <c r="AW1345" s="211"/>
      <c r="AX1345" s="211"/>
      <c r="AY1345" s="211"/>
      <c r="AZ1345" s="211"/>
      <c r="BA1345" s="211"/>
      <c r="BB1345" s="211"/>
      <c r="BC1345" s="211"/>
      <c r="BD1345" s="211"/>
      <c r="BE1345" s="211"/>
      <c r="BF1345" s="211"/>
      <c r="BG1345" s="211"/>
      <c r="BH1345" s="211"/>
    </row>
    <row r="1346" spans="1:60" ht="12.75" outlineLevel="1">
      <c r="A1346" s="252"/>
      <c r="B1346" s="225"/>
      <c r="C1346" s="242" t="s">
        <v>165</v>
      </c>
      <c r="D1346" s="228"/>
      <c r="E1346" s="232"/>
      <c r="F1346" s="237"/>
      <c r="G1346" s="237"/>
      <c r="H1346" s="238"/>
      <c r="I1346" s="254"/>
      <c r="J1346" s="211"/>
      <c r="K1346" s="211"/>
      <c r="L1346" s="211"/>
      <c r="M1346" s="211"/>
      <c r="N1346" s="211"/>
      <c r="O1346" s="211"/>
      <c r="P1346" s="211"/>
      <c r="Q1346" s="211"/>
      <c r="R1346" s="211"/>
      <c r="S1346" s="211"/>
      <c r="T1346" s="211"/>
      <c r="U1346" s="211"/>
      <c r="V1346" s="211"/>
      <c r="W1346" s="211"/>
      <c r="X1346" s="211"/>
      <c r="Y1346" s="211"/>
      <c r="Z1346" s="211"/>
      <c r="AA1346" s="211"/>
      <c r="AB1346" s="211"/>
      <c r="AC1346" s="211"/>
      <c r="AD1346" s="211"/>
      <c r="AE1346" s="211"/>
      <c r="AF1346" s="211"/>
      <c r="AG1346" s="211"/>
      <c r="AH1346" s="211"/>
      <c r="AI1346" s="211"/>
      <c r="AJ1346" s="211"/>
      <c r="AK1346" s="211"/>
      <c r="AL1346" s="211"/>
      <c r="AM1346" s="211"/>
      <c r="AN1346" s="211"/>
      <c r="AO1346" s="211"/>
      <c r="AP1346" s="211"/>
      <c r="AQ1346" s="211"/>
      <c r="AR1346" s="211"/>
      <c r="AS1346" s="211"/>
      <c r="AT1346" s="211"/>
      <c r="AU1346" s="211"/>
      <c r="AV1346" s="211"/>
      <c r="AW1346" s="211"/>
      <c r="AX1346" s="211"/>
      <c r="AY1346" s="211"/>
      <c r="AZ1346" s="211"/>
      <c r="BA1346" s="211"/>
      <c r="BB1346" s="211"/>
      <c r="BC1346" s="211"/>
      <c r="BD1346" s="211"/>
      <c r="BE1346" s="211"/>
      <c r="BF1346" s="211"/>
      <c r="BG1346" s="211"/>
      <c r="BH1346" s="211"/>
    </row>
    <row r="1347" spans="1:60" ht="12.75" outlineLevel="1">
      <c r="A1347" s="252"/>
      <c r="B1347" s="225"/>
      <c r="C1347" s="242" t="s">
        <v>392</v>
      </c>
      <c r="D1347" s="228"/>
      <c r="E1347" s="232"/>
      <c r="F1347" s="237"/>
      <c r="G1347" s="237"/>
      <c r="H1347" s="238"/>
      <c r="I1347" s="254"/>
      <c r="J1347" s="211"/>
      <c r="K1347" s="211"/>
      <c r="L1347" s="211"/>
      <c r="M1347" s="211"/>
      <c r="N1347" s="211"/>
      <c r="O1347" s="211"/>
      <c r="P1347" s="211"/>
      <c r="Q1347" s="211"/>
      <c r="R1347" s="211"/>
      <c r="S1347" s="211"/>
      <c r="T1347" s="211"/>
      <c r="U1347" s="211"/>
      <c r="V1347" s="211"/>
      <c r="W1347" s="211"/>
      <c r="X1347" s="211"/>
      <c r="Y1347" s="211"/>
      <c r="Z1347" s="211"/>
      <c r="AA1347" s="211"/>
      <c r="AB1347" s="211"/>
      <c r="AC1347" s="211"/>
      <c r="AD1347" s="211"/>
      <c r="AE1347" s="211"/>
      <c r="AF1347" s="211"/>
      <c r="AG1347" s="211"/>
      <c r="AH1347" s="211"/>
      <c r="AI1347" s="211"/>
      <c r="AJ1347" s="211"/>
      <c r="AK1347" s="211"/>
      <c r="AL1347" s="211"/>
      <c r="AM1347" s="211"/>
      <c r="AN1347" s="211"/>
      <c r="AO1347" s="211"/>
      <c r="AP1347" s="211"/>
      <c r="AQ1347" s="211"/>
      <c r="AR1347" s="211"/>
      <c r="AS1347" s="211"/>
      <c r="AT1347" s="211"/>
      <c r="AU1347" s="211"/>
      <c r="AV1347" s="211"/>
      <c r="AW1347" s="211"/>
      <c r="AX1347" s="211"/>
      <c r="AY1347" s="211"/>
      <c r="AZ1347" s="211"/>
      <c r="BA1347" s="211"/>
      <c r="BB1347" s="211"/>
      <c r="BC1347" s="211"/>
      <c r="BD1347" s="211"/>
      <c r="BE1347" s="211"/>
      <c r="BF1347" s="211"/>
      <c r="BG1347" s="211"/>
      <c r="BH1347" s="211"/>
    </row>
    <row r="1348" spans="1:60" ht="12.75" outlineLevel="1">
      <c r="A1348" s="252"/>
      <c r="B1348" s="225"/>
      <c r="C1348" s="243" t="s">
        <v>167</v>
      </c>
      <c r="D1348" s="229"/>
      <c r="E1348" s="233"/>
      <c r="F1348" s="237"/>
      <c r="G1348" s="237"/>
      <c r="H1348" s="238"/>
      <c r="I1348" s="254"/>
      <c r="J1348" s="211"/>
      <c r="K1348" s="211"/>
      <c r="L1348" s="211"/>
      <c r="M1348" s="211"/>
      <c r="N1348" s="211"/>
      <c r="O1348" s="211"/>
      <c r="P1348" s="211"/>
      <c r="Q1348" s="211"/>
      <c r="R1348" s="211"/>
      <c r="S1348" s="211"/>
      <c r="T1348" s="211"/>
      <c r="U1348" s="211"/>
      <c r="V1348" s="211"/>
      <c r="W1348" s="211"/>
      <c r="X1348" s="211"/>
      <c r="Y1348" s="211"/>
      <c r="Z1348" s="211"/>
      <c r="AA1348" s="211"/>
      <c r="AB1348" s="211"/>
      <c r="AC1348" s="211"/>
      <c r="AD1348" s="211"/>
      <c r="AE1348" s="211"/>
      <c r="AF1348" s="211"/>
      <c r="AG1348" s="211"/>
      <c r="AH1348" s="211"/>
      <c r="AI1348" s="211"/>
      <c r="AJ1348" s="211"/>
      <c r="AK1348" s="211"/>
      <c r="AL1348" s="211"/>
      <c r="AM1348" s="211"/>
      <c r="AN1348" s="211"/>
      <c r="AO1348" s="211"/>
      <c r="AP1348" s="211"/>
      <c r="AQ1348" s="211"/>
      <c r="AR1348" s="211"/>
      <c r="AS1348" s="211"/>
      <c r="AT1348" s="211"/>
      <c r="AU1348" s="211"/>
      <c r="AV1348" s="211"/>
      <c r="AW1348" s="211"/>
      <c r="AX1348" s="211"/>
      <c r="AY1348" s="211"/>
      <c r="AZ1348" s="211"/>
      <c r="BA1348" s="211"/>
      <c r="BB1348" s="211"/>
      <c r="BC1348" s="211"/>
      <c r="BD1348" s="211"/>
      <c r="BE1348" s="211"/>
      <c r="BF1348" s="211"/>
      <c r="BG1348" s="211"/>
      <c r="BH1348" s="211"/>
    </row>
    <row r="1349" spans="1:60" ht="12.75" outlineLevel="1">
      <c r="A1349" s="252"/>
      <c r="B1349" s="225"/>
      <c r="C1349" s="242" t="s">
        <v>402</v>
      </c>
      <c r="D1349" s="228"/>
      <c r="E1349" s="232">
        <v>21.2</v>
      </c>
      <c r="F1349" s="237"/>
      <c r="G1349" s="237"/>
      <c r="H1349" s="238"/>
      <c r="I1349" s="254"/>
      <c r="J1349" s="211"/>
      <c r="K1349" s="211"/>
      <c r="L1349" s="211"/>
      <c r="M1349" s="211"/>
      <c r="N1349" s="211"/>
      <c r="O1349" s="211"/>
      <c r="P1349" s="211"/>
      <c r="Q1349" s="211"/>
      <c r="R1349" s="211"/>
      <c r="S1349" s="211"/>
      <c r="T1349" s="211"/>
      <c r="U1349" s="211"/>
      <c r="V1349" s="211"/>
      <c r="W1349" s="211"/>
      <c r="X1349" s="211"/>
      <c r="Y1349" s="211"/>
      <c r="Z1349" s="211"/>
      <c r="AA1349" s="211"/>
      <c r="AB1349" s="211"/>
      <c r="AC1349" s="211"/>
      <c r="AD1349" s="211"/>
      <c r="AE1349" s="211"/>
      <c r="AF1349" s="211"/>
      <c r="AG1349" s="211"/>
      <c r="AH1349" s="211"/>
      <c r="AI1349" s="211"/>
      <c r="AJ1349" s="211"/>
      <c r="AK1349" s="211"/>
      <c r="AL1349" s="211"/>
      <c r="AM1349" s="211"/>
      <c r="AN1349" s="211"/>
      <c r="AO1349" s="211"/>
      <c r="AP1349" s="211"/>
      <c r="AQ1349" s="211"/>
      <c r="AR1349" s="211"/>
      <c r="AS1349" s="211"/>
      <c r="AT1349" s="211"/>
      <c r="AU1349" s="211"/>
      <c r="AV1349" s="211"/>
      <c r="AW1349" s="211"/>
      <c r="AX1349" s="211"/>
      <c r="AY1349" s="211"/>
      <c r="AZ1349" s="211"/>
      <c r="BA1349" s="211"/>
      <c r="BB1349" s="211"/>
      <c r="BC1349" s="211"/>
      <c r="BD1349" s="211"/>
      <c r="BE1349" s="211"/>
      <c r="BF1349" s="211"/>
      <c r="BG1349" s="211"/>
      <c r="BH1349" s="211"/>
    </row>
    <row r="1350" spans="1:60" ht="12.75" outlineLevel="1">
      <c r="A1350" s="252"/>
      <c r="B1350" s="225"/>
      <c r="C1350" s="242" t="s">
        <v>394</v>
      </c>
      <c r="D1350" s="228"/>
      <c r="E1350" s="232"/>
      <c r="F1350" s="237"/>
      <c r="G1350" s="237"/>
      <c r="H1350" s="238"/>
      <c r="I1350" s="254"/>
      <c r="J1350" s="211"/>
      <c r="K1350" s="211"/>
      <c r="L1350" s="211"/>
      <c r="M1350" s="211"/>
      <c r="N1350" s="211"/>
      <c r="O1350" s="211"/>
      <c r="P1350" s="211"/>
      <c r="Q1350" s="211"/>
      <c r="R1350" s="211"/>
      <c r="S1350" s="211"/>
      <c r="T1350" s="211"/>
      <c r="U1350" s="211"/>
      <c r="V1350" s="211"/>
      <c r="W1350" s="211"/>
      <c r="X1350" s="211"/>
      <c r="Y1350" s="211"/>
      <c r="Z1350" s="211"/>
      <c r="AA1350" s="211"/>
      <c r="AB1350" s="211"/>
      <c r="AC1350" s="211"/>
      <c r="AD1350" s="211"/>
      <c r="AE1350" s="211"/>
      <c r="AF1350" s="211"/>
      <c r="AG1350" s="211"/>
      <c r="AH1350" s="211"/>
      <c r="AI1350" s="211"/>
      <c r="AJ1350" s="211"/>
      <c r="AK1350" s="211"/>
      <c r="AL1350" s="211"/>
      <c r="AM1350" s="211"/>
      <c r="AN1350" s="211"/>
      <c r="AO1350" s="211"/>
      <c r="AP1350" s="211"/>
      <c r="AQ1350" s="211"/>
      <c r="AR1350" s="211"/>
      <c r="AS1350" s="211"/>
      <c r="AT1350" s="211"/>
      <c r="AU1350" s="211"/>
      <c r="AV1350" s="211"/>
      <c r="AW1350" s="211"/>
      <c r="AX1350" s="211"/>
      <c r="AY1350" s="211"/>
      <c r="AZ1350" s="211"/>
      <c r="BA1350" s="211"/>
      <c r="BB1350" s="211"/>
      <c r="BC1350" s="211"/>
      <c r="BD1350" s="211"/>
      <c r="BE1350" s="211"/>
      <c r="BF1350" s="211"/>
      <c r="BG1350" s="211"/>
      <c r="BH1350" s="211"/>
    </row>
    <row r="1351" spans="1:60" ht="12.75" outlineLevel="1">
      <c r="A1351" s="252"/>
      <c r="B1351" s="225"/>
      <c r="C1351" s="243" t="s">
        <v>167</v>
      </c>
      <c r="D1351" s="229"/>
      <c r="E1351" s="233">
        <v>21.2</v>
      </c>
      <c r="F1351" s="237"/>
      <c r="G1351" s="237"/>
      <c r="H1351" s="238"/>
      <c r="I1351" s="254"/>
      <c r="J1351" s="211"/>
      <c r="K1351" s="211"/>
      <c r="L1351" s="211"/>
      <c r="M1351" s="211"/>
      <c r="N1351" s="211"/>
      <c r="O1351" s="211"/>
      <c r="P1351" s="211"/>
      <c r="Q1351" s="211"/>
      <c r="R1351" s="211"/>
      <c r="S1351" s="211"/>
      <c r="T1351" s="211"/>
      <c r="U1351" s="211"/>
      <c r="V1351" s="211"/>
      <c r="W1351" s="211"/>
      <c r="X1351" s="211"/>
      <c r="Y1351" s="211"/>
      <c r="Z1351" s="211"/>
      <c r="AA1351" s="211"/>
      <c r="AB1351" s="211"/>
      <c r="AC1351" s="211"/>
      <c r="AD1351" s="211"/>
      <c r="AE1351" s="211"/>
      <c r="AF1351" s="211"/>
      <c r="AG1351" s="211"/>
      <c r="AH1351" s="211"/>
      <c r="AI1351" s="211"/>
      <c r="AJ1351" s="211"/>
      <c r="AK1351" s="211"/>
      <c r="AL1351" s="211"/>
      <c r="AM1351" s="211"/>
      <c r="AN1351" s="211"/>
      <c r="AO1351" s="211"/>
      <c r="AP1351" s="211"/>
      <c r="AQ1351" s="211"/>
      <c r="AR1351" s="211"/>
      <c r="AS1351" s="211"/>
      <c r="AT1351" s="211"/>
      <c r="AU1351" s="211"/>
      <c r="AV1351" s="211"/>
      <c r="AW1351" s="211"/>
      <c r="AX1351" s="211"/>
      <c r="AY1351" s="211"/>
      <c r="AZ1351" s="211"/>
      <c r="BA1351" s="211"/>
      <c r="BB1351" s="211"/>
      <c r="BC1351" s="211"/>
      <c r="BD1351" s="211"/>
      <c r="BE1351" s="211"/>
      <c r="BF1351" s="211"/>
      <c r="BG1351" s="211"/>
      <c r="BH1351" s="211"/>
    </row>
    <row r="1352" spans="1:60" ht="12.75" outlineLevel="1">
      <c r="A1352" s="252"/>
      <c r="B1352" s="225"/>
      <c r="C1352" s="242" t="s">
        <v>258</v>
      </c>
      <c r="D1352" s="228"/>
      <c r="E1352" s="232">
        <v>8.6</v>
      </c>
      <c r="F1352" s="237"/>
      <c r="G1352" s="237"/>
      <c r="H1352" s="238"/>
      <c r="I1352" s="254"/>
      <c r="J1352" s="211"/>
      <c r="K1352" s="211"/>
      <c r="L1352" s="211"/>
      <c r="M1352" s="211"/>
      <c r="N1352" s="211"/>
      <c r="O1352" s="211"/>
      <c r="P1352" s="211"/>
      <c r="Q1352" s="211"/>
      <c r="R1352" s="211"/>
      <c r="S1352" s="211"/>
      <c r="T1352" s="211"/>
      <c r="U1352" s="211"/>
      <c r="V1352" s="211"/>
      <c r="W1352" s="211"/>
      <c r="X1352" s="211"/>
      <c r="Y1352" s="211"/>
      <c r="Z1352" s="211"/>
      <c r="AA1352" s="211"/>
      <c r="AB1352" s="211"/>
      <c r="AC1352" s="211"/>
      <c r="AD1352" s="211"/>
      <c r="AE1352" s="211"/>
      <c r="AF1352" s="211"/>
      <c r="AG1352" s="211"/>
      <c r="AH1352" s="211"/>
      <c r="AI1352" s="211"/>
      <c r="AJ1352" s="211"/>
      <c r="AK1352" s="211"/>
      <c r="AL1352" s="211"/>
      <c r="AM1352" s="211"/>
      <c r="AN1352" s="211"/>
      <c r="AO1352" s="211"/>
      <c r="AP1352" s="211"/>
      <c r="AQ1352" s="211"/>
      <c r="AR1352" s="211"/>
      <c r="AS1352" s="211"/>
      <c r="AT1352" s="211"/>
      <c r="AU1352" s="211"/>
      <c r="AV1352" s="211"/>
      <c r="AW1352" s="211"/>
      <c r="AX1352" s="211"/>
      <c r="AY1352" s="211"/>
      <c r="AZ1352" s="211"/>
      <c r="BA1352" s="211"/>
      <c r="BB1352" s="211"/>
      <c r="BC1352" s="211"/>
      <c r="BD1352" s="211"/>
      <c r="BE1352" s="211"/>
      <c r="BF1352" s="211"/>
      <c r="BG1352" s="211"/>
      <c r="BH1352" s="211"/>
    </row>
    <row r="1353" spans="1:60" ht="12.75" outlineLevel="1">
      <c r="A1353" s="252"/>
      <c r="B1353" s="225"/>
      <c r="C1353" s="242" t="s">
        <v>396</v>
      </c>
      <c r="D1353" s="228"/>
      <c r="E1353" s="232"/>
      <c r="F1353" s="237"/>
      <c r="G1353" s="237"/>
      <c r="H1353" s="238"/>
      <c r="I1353" s="254"/>
      <c r="J1353" s="211"/>
      <c r="K1353" s="211"/>
      <c r="L1353" s="211"/>
      <c r="M1353" s="211"/>
      <c r="N1353" s="211"/>
      <c r="O1353" s="211"/>
      <c r="P1353" s="211"/>
      <c r="Q1353" s="211"/>
      <c r="R1353" s="211"/>
      <c r="S1353" s="211"/>
      <c r="T1353" s="211"/>
      <c r="U1353" s="211"/>
      <c r="V1353" s="211"/>
      <c r="W1353" s="211"/>
      <c r="X1353" s="211"/>
      <c r="Y1353" s="211"/>
      <c r="Z1353" s="211"/>
      <c r="AA1353" s="211"/>
      <c r="AB1353" s="211"/>
      <c r="AC1353" s="211"/>
      <c r="AD1353" s="211"/>
      <c r="AE1353" s="211"/>
      <c r="AF1353" s="211"/>
      <c r="AG1353" s="211"/>
      <c r="AH1353" s="211"/>
      <c r="AI1353" s="211"/>
      <c r="AJ1353" s="211"/>
      <c r="AK1353" s="211"/>
      <c r="AL1353" s="211"/>
      <c r="AM1353" s="211"/>
      <c r="AN1353" s="211"/>
      <c r="AO1353" s="211"/>
      <c r="AP1353" s="211"/>
      <c r="AQ1353" s="211"/>
      <c r="AR1353" s="211"/>
      <c r="AS1353" s="211"/>
      <c r="AT1353" s="211"/>
      <c r="AU1353" s="211"/>
      <c r="AV1353" s="211"/>
      <c r="AW1353" s="211"/>
      <c r="AX1353" s="211"/>
      <c r="AY1353" s="211"/>
      <c r="AZ1353" s="211"/>
      <c r="BA1353" s="211"/>
      <c r="BB1353" s="211"/>
      <c r="BC1353" s="211"/>
      <c r="BD1353" s="211"/>
      <c r="BE1353" s="211"/>
      <c r="BF1353" s="211"/>
      <c r="BG1353" s="211"/>
      <c r="BH1353" s="211"/>
    </row>
    <row r="1354" spans="1:60" ht="12.75" outlineLevel="1">
      <c r="A1354" s="252"/>
      <c r="B1354" s="225"/>
      <c r="C1354" s="243" t="s">
        <v>167</v>
      </c>
      <c r="D1354" s="229"/>
      <c r="E1354" s="233">
        <v>8.6</v>
      </c>
      <c r="F1354" s="237"/>
      <c r="G1354" s="237"/>
      <c r="H1354" s="238"/>
      <c r="I1354" s="254"/>
      <c r="J1354" s="211"/>
      <c r="K1354" s="211"/>
      <c r="L1354" s="211"/>
      <c r="M1354" s="211"/>
      <c r="N1354" s="211"/>
      <c r="O1354" s="211"/>
      <c r="P1354" s="211"/>
      <c r="Q1354" s="211"/>
      <c r="R1354" s="211"/>
      <c r="S1354" s="211"/>
      <c r="T1354" s="211"/>
      <c r="U1354" s="211"/>
      <c r="V1354" s="211"/>
      <c r="W1354" s="211"/>
      <c r="X1354" s="211"/>
      <c r="Y1354" s="211"/>
      <c r="Z1354" s="211"/>
      <c r="AA1354" s="211"/>
      <c r="AB1354" s="211"/>
      <c r="AC1354" s="211"/>
      <c r="AD1354" s="211"/>
      <c r="AE1354" s="211"/>
      <c r="AF1354" s="211"/>
      <c r="AG1354" s="211"/>
      <c r="AH1354" s="211"/>
      <c r="AI1354" s="211"/>
      <c r="AJ1354" s="211"/>
      <c r="AK1354" s="211"/>
      <c r="AL1354" s="211"/>
      <c r="AM1354" s="211"/>
      <c r="AN1354" s="211"/>
      <c r="AO1354" s="211"/>
      <c r="AP1354" s="211"/>
      <c r="AQ1354" s="211"/>
      <c r="AR1354" s="211"/>
      <c r="AS1354" s="211"/>
      <c r="AT1354" s="211"/>
      <c r="AU1354" s="211"/>
      <c r="AV1354" s="211"/>
      <c r="AW1354" s="211"/>
      <c r="AX1354" s="211"/>
      <c r="AY1354" s="211"/>
      <c r="AZ1354" s="211"/>
      <c r="BA1354" s="211"/>
      <c r="BB1354" s="211"/>
      <c r="BC1354" s="211"/>
      <c r="BD1354" s="211"/>
      <c r="BE1354" s="211"/>
      <c r="BF1354" s="211"/>
      <c r="BG1354" s="211"/>
      <c r="BH1354" s="211"/>
    </row>
    <row r="1355" spans="1:60" ht="12.75" outlineLevel="1">
      <c r="A1355" s="252"/>
      <c r="B1355" s="225"/>
      <c r="C1355" s="242" t="s">
        <v>403</v>
      </c>
      <c r="D1355" s="228"/>
      <c r="E1355" s="232">
        <v>11.87</v>
      </c>
      <c r="F1355" s="237"/>
      <c r="G1355" s="237"/>
      <c r="H1355" s="238"/>
      <c r="I1355" s="254"/>
      <c r="J1355" s="211"/>
      <c r="K1355" s="211"/>
      <c r="L1355" s="211"/>
      <c r="M1355" s="211"/>
      <c r="N1355" s="211"/>
      <c r="O1355" s="211"/>
      <c r="P1355" s="211"/>
      <c r="Q1355" s="211"/>
      <c r="R1355" s="211"/>
      <c r="S1355" s="211"/>
      <c r="T1355" s="211"/>
      <c r="U1355" s="211"/>
      <c r="V1355" s="211"/>
      <c r="W1355" s="211"/>
      <c r="X1355" s="211"/>
      <c r="Y1355" s="211"/>
      <c r="Z1355" s="211"/>
      <c r="AA1355" s="211"/>
      <c r="AB1355" s="211"/>
      <c r="AC1355" s="211"/>
      <c r="AD1355" s="211"/>
      <c r="AE1355" s="211"/>
      <c r="AF1355" s="211"/>
      <c r="AG1355" s="211"/>
      <c r="AH1355" s="211"/>
      <c r="AI1355" s="211"/>
      <c r="AJ1355" s="211"/>
      <c r="AK1355" s="211"/>
      <c r="AL1355" s="211"/>
      <c r="AM1355" s="211"/>
      <c r="AN1355" s="211"/>
      <c r="AO1355" s="211"/>
      <c r="AP1355" s="211"/>
      <c r="AQ1355" s="211"/>
      <c r="AR1355" s="211"/>
      <c r="AS1355" s="211"/>
      <c r="AT1355" s="211"/>
      <c r="AU1355" s="211"/>
      <c r="AV1355" s="211"/>
      <c r="AW1355" s="211"/>
      <c r="AX1355" s="211"/>
      <c r="AY1355" s="211"/>
      <c r="AZ1355" s="211"/>
      <c r="BA1355" s="211"/>
      <c r="BB1355" s="211"/>
      <c r="BC1355" s="211"/>
      <c r="BD1355" s="211"/>
      <c r="BE1355" s="211"/>
      <c r="BF1355" s="211"/>
      <c r="BG1355" s="211"/>
      <c r="BH1355" s="211"/>
    </row>
    <row r="1356" spans="1:60" ht="12.75" outlineLevel="1">
      <c r="A1356" s="252"/>
      <c r="B1356" s="225"/>
      <c r="C1356" s="242" t="s">
        <v>856</v>
      </c>
      <c r="D1356" s="228"/>
      <c r="E1356" s="232"/>
      <c r="F1356" s="237"/>
      <c r="G1356" s="237"/>
      <c r="H1356" s="238"/>
      <c r="I1356" s="254"/>
      <c r="J1356" s="211"/>
      <c r="K1356" s="211"/>
      <c r="L1356" s="211"/>
      <c r="M1356" s="211"/>
      <c r="N1356" s="211"/>
      <c r="O1356" s="211"/>
      <c r="P1356" s="211"/>
      <c r="Q1356" s="211"/>
      <c r="R1356" s="211"/>
      <c r="S1356" s="211"/>
      <c r="T1356" s="211"/>
      <c r="U1356" s="211"/>
      <c r="V1356" s="211"/>
      <c r="W1356" s="211"/>
      <c r="X1356" s="211"/>
      <c r="Y1356" s="211"/>
      <c r="Z1356" s="211"/>
      <c r="AA1356" s="211"/>
      <c r="AB1356" s="211"/>
      <c r="AC1356" s="211"/>
      <c r="AD1356" s="211"/>
      <c r="AE1356" s="211"/>
      <c r="AF1356" s="211"/>
      <c r="AG1356" s="211"/>
      <c r="AH1356" s="211"/>
      <c r="AI1356" s="211"/>
      <c r="AJ1356" s="211"/>
      <c r="AK1356" s="211"/>
      <c r="AL1356" s="211"/>
      <c r="AM1356" s="211"/>
      <c r="AN1356" s="211"/>
      <c r="AO1356" s="211"/>
      <c r="AP1356" s="211"/>
      <c r="AQ1356" s="211"/>
      <c r="AR1356" s="211"/>
      <c r="AS1356" s="211"/>
      <c r="AT1356" s="211"/>
      <c r="AU1356" s="211"/>
      <c r="AV1356" s="211"/>
      <c r="AW1356" s="211"/>
      <c r="AX1356" s="211"/>
      <c r="AY1356" s="211"/>
      <c r="AZ1356" s="211"/>
      <c r="BA1356" s="211"/>
      <c r="BB1356" s="211"/>
      <c r="BC1356" s="211"/>
      <c r="BD1356" s="211"/>
      <c r="BE1356" s="211"/>
      <c r="BF1356" s="211"/>
      <c r="BG1356" s="211"/>
      <c r="BH1356" s="211"/>
    </row>
    <row r="1357" spans="1:60" ht="12.75" outlineLevel="1">
      <c r="A1357" s="252"/>
      <c r="B1357" s="225"/>
      <c r="C1357" s="243" t="s">
        <v>167</v>
      </c>
      <c r="D1357" s="229"/>
      <c r="E1357" s="233">
        <v>11.87</v>
      </c>
      <c r="F1357" s="237"/>
      <c r="G1357" s="237"/>
      <c r="H1357" s="238"/>
      <c r="I1357" s="254"/>
      <c r="J1357" s="211"/>
      <c r="K1357" s="211"/>
      <c r="L1357" s="211"/>
      <c r="M1357" s="211"/>
      <c r="N1357" s="211"/>
      <c r="O1357" s="211"/>
      <c r="P1357" s="211"/>
      <c r="Q1357" s="211"/>
      <c r="R1357" s="211"/>
      <c r="S1357" s="211"/>
      <c r="T1357" s="211"/>
      <c r="U1357" s="211"/>
      <c r="V1357" s="211"/>
      <c r="W1357" s="211"/>
      <c r="X1357" s="211"/>
      <c r="Y1357" s="211"/>
      <c r="Z1357" s="211"/>
      <c r="AA1357" s="211"/>
      <c r="AB1357" s="211"/>
      <c r="AC1357" s="211"/>
      <c r="AD1357" s="211"/>
      <c r="AE1357" s="211"/>
      <c r="AF1357" s="211"/>
      <c r="AG1357" s="211"/>
      <c r="AH1357" s="211"/>
      <c r="AI1357" s="211"/>
      <c r="AJ1357" s="211"/>
      <c r="AK1357" s="211"/>
      <c r="AL1357" s="211"/>
      <c r="AM1357" s="211"/>
      <c r="AN1357" s="211"/>
      <c r="AO1357" s="211"/>
      <c r="AP1357" s="211"/>
      <c r="AQ1357" s="211"/>
      <c r="AR1357" s="211"/>
      <c r="AS1357" s="211"/>
      <c r="AT1357" s="211"/>
      <c r="AU1357" s="211"/>
      <c r="AV1357" s="211"/>
      <c r="AW1357" s="211"/>
      <c r="AX1357" s="211"/>
      <c r="AY1357" s="211"/>
      <c r="AZ1357" s="211"/>
      <c r="BA1357" s="211"/>
      <c r="BB1357" s="211"/>
      <c r="BC1357" s="211"/>
      <c r="BD1357" s="211"/>
      <c r="BE1357" s="211"/>
      <c r="BF1357" s="211"/>
      <c r="BG1357" s="211"/>
      <c r="BH1357" s="211"/>
    </row>
    <row r="1358" spans="1:60" ht="12.75" outlineLevel="1">
      <c r="A1358" s="252"/>
      <c r="B1358" s="225"/>
      <c r="C1358" s="242" t="s">
        <v>857</v>
      </c>
      <c r="D1358" s="228"/>
      <c r="E1358" s="232">
        <v>1.37</v>
      </c>
      <c r="F1358" s="237"/>
      <c r="G1358" s="237"/>
      <c r="H1358" s="238"/>
      <c r="I1358" s="254"/>
      <c r="J1358" s="211"/>
      <c r="K1358" s="211"/>
      <c r="L1358" s="211"/>
      <c r="M1358" s="211"/>
      <c r="N1358" s="211"/>
      <c r="O1358" s="211"/>
      <c r="P1358" s="211"/>
      <c r="Q1358" s="211"/>
      <c r="R1358" s="211"/>
      <c r="S1358" s="211"/>
      <c r="T1358" s="211"/>
      <c r="U1358" s="211"/>
      <c r="V1358" s="211"/>
      <c r="W1358" s="211"/>
      <c r="X1358" s="211"/>
      <c r="Y1358" s="211"/>
      <c r="Z1358" s="211"/>
      <c r="AA1358" s="211"/>
      <c r="AB1358" s="211"/>
      <c r="AC1358" s="211"/>
      <c r="AD1358" s="211"/>
      <c r="AE1358" s="211"/>
      <c r="AF1358" s="211"/>
      <c r="AG1358" s="211"/>
      <c r="AH1358" s="211"/>
      <c r="AI1358" s="211"/>
      <c r="AJ1358" s="211"/>
      <c r="AK1358" s="211"/>
      <c r="AL1358" s="211"/>
      <c r="AM1358" s="211"/>
      <c r="AN1358" s="211"/>
      <c r="AO1358" s="211"/>
      <c r="AP1358" s="211"/>
      <c r="AQ1358" s="211"/>
      <c r="AR1358" s="211"/>
      <c r="AS1358" s="211"/>
      <c r="AT1358" s="211"/>
      <c r="AU1358" s="211"/>
      <c r="AV1358" s="211"/>
      <c r="AW1358" s="211"/>
      <c r="AX1358" s="211"/>
      <c r="AY1358" s="211"/>
      <c r="AZ1358" s="211"/>
      <c r="BA1358" s="211"/>
      <c r="BB1358" s="211"/>
      <c r="BC1358" s="211"/>
      <c r="BD1358" s="211"/>
      <c r="BE1358" s="211"/>
      <c r="BF1358" s="211"/>
      <c r="BG1358" s="211"/>
      <c r="BH1358" s="211"/>
    </row>
    <row r="1359" spans="1:60" ht="12.75" outlineLevel="1">
      <c r="A1359" s="252"/>
      <c r="B1359" s="225"/>
      <c r="C1359" s="242" t="s">
        <v>874</v>
      </c>
      <c r="D1359" s="228"/>
      <c r="E1359" s="232"/>
      <c r="F1359" s="237"/>
      <c r="G1359" s="237"/>
      <c r="H1359" s="238"/>
      <c r="I1359" s="254"/>
      <c r="J1359" s="211"/>
      <c r="K1359" s="211"/>
      <c r="L1359" s="211"/>
      <c r="M1359" s="211"/>
      <c r="N1359" s="211"/>
      <c r="O1359" s="211"/>
      <c r="P1359" s="211"/>
      <c r="Q1359" s="211"/>
      <c r="R1359" s="211"/>
      <c r="S1359" s="211"/>
      <c r="T1359" s="211"/>
      <c r="U1359" s="211"/>
      <c r="V1359" s="211"/>
      <c r="W1359" s="211"/>
      <c r="X1359" s="211"/>
      <c r="Y1359" s="211"/>
      <c r="Z1359" s="211"/>
      <c r="AA1359" s="211"/>
      <c r="AB1359" s="211"/>
      <c r="AC1359" s="211"/>
      <c r="AD1359" s="211"/>
      <c r="AE1359" s="211"/>
      <c r="AF1359" s="211"/>
      <c r="AG1359" s="211"/>
      <c r="AH1359" s="211"/>
      <c r="AI1359" s="211"/>
      <c r="AJ1359" s="211"/>
      <c r="AK1359" s="211"/>
      <c r="AL1359" s="211"/>
      <c r="AM1359" s="211"/>
      <c r="AN1359" s="211"/>
      <c r="AO1359" s="211"/>
      <c r="AP1359" s="211"/>
      <c r="AQ1359" s="211"/>
      <c r="AR1359" s="211"/>
      <c r="AS1359" s="211"/>
      <c r="AT1359" s="211"/>
      <c r="AU1359" s="211"/>
      <c r="AV1359" s="211"/>
      <c r="AW1359" s="211"/>
      <c r="AX1359" s="211"/>
      <c r="AY1359" s="211"/>
      <c r="AZ1359" s="211"/>
      <c r="BA1359" s="211"/>
      <c r="BB1359" s="211"/>
      <c r="BC1359" s="211"/>
      <c r="BD1359" s="211"/>
      <c r="BE1359" s="211"/>
      <c r="BF1359" s="211"/>
      <c r="BG1359" s="211"/>
      <c r="BH1359" s="211"/>
    </row>
    <row r="1360" spans="1:60" ht="12.75" outlineLevel="1">
      <c r="A1360" s="252"/>
      <c r="B1360" s="225"/>
      <c r="C1360" s="243" t="s">
        <v>167</v>
      </c>
      <c r="D1360" s="229"/>
      <c r="E1360" s="233">
        <v>1.37</v>
      </c>
      <c r="F1360" s="237"/>
      <c r="G1360" s="237"/>
      <c r="H1360" s="238"/>
      <c r="I1360" s="254"/>
      <c r="J1360" s="211"/>
      <c r="K1360" s="211"/>
      <c r="L1360" s="211"/>
      <c r="M1360" s="211"/>
      <c r="N1360" s="211"/>
      <c r="O1360" s="211"/>
      <c r="P1360" s="211"/>
      <c r="Q1360" s="211"/>
      <c r="R1360" s="211"/>
      <c r="S1360" s="211"/>
      <c r="T1360" s="211"/>
      <c r="U1360" s="211"/>
      <c r="V1360" s="211"/>
      <c r="W1360" s="211"/>
      <c r="X1360" s="211"/>
      <c r="Y1360" s="211"/>
      <c r="Z1360" s="211"/>
      <c r="AA1360" s="211"/>
      <c r="AB1360" s="211"/>
      <c r="AC1360" s="211"/>
      <c r="AD1360" s="211"/>
      <c r="AE1360" s="211"/>
      <c r="AF1360" s="211"/>
      <c r="AG1360" s="211"/>
      <c r="AH1360" s="211"/>
      <c r="AI1360" s="211"/>
      <c r="AJ1360" s="211"/>
      <c r="AK1360" s="211"/>
      <c r="AL1360" s="211"/>
      <c r="AM1360" s="211"/>
      <c r="AN1360" s="211"/>
      <c r="AO1360" s="211"/>
      <c r="AP1360" s="211"/>
      <c r="AQ1360" s="211"/>
      <c r="AR1360" s="211"/>
      <c r="AS1360" s="211"/>
      <c r="AT1360" s="211"/>
      <c r="AU1360" s="211"/>
      <c r="AV1360" s="211"/>
      <c r="AW1360" s="211"/>
      <c r="AX1360" s="211"/>
      <c r="AY1360" s="211"/>
      <c r="AZ1360" s="211"/>
      <c r="BA1360" s="211"/>
      <c r="BB1360" s="211"/>
      <c r="BC1360" s="211"/>
      <c r="BD1360" s="211"/>
      <c r="BE1360" s="211"/>
      <c r="BF1360" s="211"/>
      <c r="BG1360" s="211"/>
      <c r="BH1360" s="211"/>
    </row>
    <row r="1361" spans="1:60" ht="12.75" outlineLevel="1">
      <c r="A1361" s="252"/>
      <c r="B1361" s="225"/>
      <c r="C1361" s="242" t="s">
        <v>875</v>
      </c>
      <c r="D1361" s="228"/>
      <c r="E1361" s="232">
        <v>5.026</v>
      </c>
      <c r="F1361" s="237"/>
      <c r="G1361" s="237"/>
      <c r="H1361" s="238"/>
      <c r="I1361" s="254"/>
      <c r="J1361" s="211"/>
      <c r="K1361" s="211"/>
      <c r="L1361" s="211"/>
      <c r="M1361" s="211"/>
      <c r="N1361" s="211"/>
      <c r="O1361" s="211"/>
      <c r="P1361" s="211"/>
      <c r="Q1361" s="211"/>
      <c r="R1361" s="211"/>
      <c r="S1361" s="211"/>
      <c r="T1361" s="211"/>
      <c r="U1361" s="211"/>
      <c r="V1361" s="211"/>
      <c r="W1361" s="211"/>
      <c r="X1361" s="211"/>
      <c r="Y1361" s="211"/>
      <c r="Z1361" s="211"/>
      <c r="AA1361" s="211"/>
      <c r="AB1361" s="211"/>
      <c r="AC1361" s="211"/>
      <c r="AD1361" s="211"/>
      <c r="AE1361" s="211"/>
      <c r="AF1361" s="211"/>
      <c r="AG1361" s="211"/>
      <c r="AH1361" s="211"/>
      <c r="AI1361" s="211"/>
      <c r="AJ1361" s="211"/>
      <c r="AK1361" s="211"/>
      <c r="AL1361" s="211"/>
      <c r="AM1361" s="211"/>
      <c r="AN1361" s="211"/>
      <c r="AO1361" s="211"/>
      <c r="AP1361" s="211"/>
      <c r="AQ1361" s="211"/>
      <c r="AR1361" s="211"/>
      <c r="AS1361" s="211"/>
      <c r="AT1361" s="211"/>
      <c r="AU1361" s="211"/>
      <c r="AV1361" s="211"/>
      <c r="AW1361" s="211"/>
      <c r="AX1361" s="211"/>
      <c r="AY1361" s="211"/>
      <c r="AZ1361" s="211"/>
      <c r="BA1361" s="211"/>
      <c r="BB1361" s="211"/>
      <c r="BC1361" s="211"/>
      <c r="BD1361" s="211"/>
      <c r="BE1361" s="211"/>
      <c r="BF1361" s="211"/>
      <c r="BG1361" s="211"/>
      <c r="BH1361" s="211"/>
    </row>
    <row r="1362" spans="1:60" ht="12.75" outlineLevel="1">
      <c r="A1362" s="252"/>
      <c r="B1362" s="225"/>
      <c r="C1362" s="310"/>
      <c r="D1362" s="311"/>
      <c r="E1362" s="312"/>
      <c r="F1362" s="313"/>
      <c r="G1362" s="314"/>
      <c r="H1362" s="238"/>
      <c r="I1362" s="254"/>
      <c r="J1362" s="211"/>
      <c r="K1362" s="211"/>
      <c r="L1362" s="211"/>
      <c r="M1362" s="211"/>
      <c r="N1362" s="211"/>
      <c r="O1362" s="211"/>
      <c r="P1362" s="211"/>
      <c r="Q1362" s="211"/>
      <c r="R1362" s="211"/>
      <c r="S1362" s="211"/>
      <c r="T1362" s="211"/>
      <c r="U1362" s="211"/>
      <c r="V1362" s="211"/>
      <c r="W1362" s="211"/>
      <c r="X1362" s="211"/>
      <c r="Y1362" s="211"/>
      <c r="Z1362" s="211"/>
      <c r="AA1362" s="211"/>
      <c r="AB1362" s="211"/>
      <c r="AC1362" s="211"/>
      <c r="AD1362" s="211"/>
      <c r="AE1362" s="211"/>
      <c r="AF1362" s="211"/>
      <c r="AG1362" s="211"/>
      <c r="AH1362" s="211"/>
      <c r="AI1362" s="211"/>
      <c r="AJ1362" s="211"/>
      <c r="AK1362" s="211"/>
      <c r="AL1362" s="211"/>
      <c r="AM1362" s="211"/>
      <c r="AN1362" s="211"/>
      <c r="AO1362" s="211"/>
      <c r="AP1362" s="211"/>
      <c r="AQ1362" s="211"/>
      <c r="AR1362" s="211"/>
      <c r="AS1362" s="211"/>
      <c r="AT1362" s="211"/>
      <c r="AU1362" s="211"/>
      <c r="AV1362" s="211"/>
      <c r="AW1362" s="211"/>
      <c r="AX1362" s="211"/>
      <c r="AY1362" s="211"/>
      <c r="AZ1362" s="211"/>
      <c r="BA1362" s="211"/>
      <c r="BB1362" s="211"/>
      <c r="BC1362" s="211"/>
      <c r="BD1362" s="211"/>
      <c r="BE1362" s="211"/>
      <c r="BF1362" s="211"/>
      <c r="BG1362" s="211"/>
      <c r="BH1362" s="211"/>
    </row>
    <row r="1363" spans="1:60" ht="12.75" outlineLevel="1">
      <c r="A1363" s="252"/>
      <c r="B1363" s="304" t="s">
        <v>876</v>
      </c>
      <c r="C1363" s="305"/>
      <c r="D1363" s="306"/>
      <c r="E1363" s="307"/>
      <c r="F1363" s="308"/>
      <c r="G1363" s="309"/>
      <c r="H1363" s="238"/>
      <c r="I1363" s="254"/>
      <c r="J1363" s="211"/>
      <c r="K1363" s="211"/>
      <c r="L1363" s="211"/>
      <c r="M1363" s="211"/>
      <c r="N1363" s="211"/>
      <c r="O1363" s="211"/>
      <c r="P1363" s="211"/>
      <c r="Q1363" s="211"/>
      <c r="R1363" s="211"/>
      <c r="S1363" s="211"/>
      <c r="T1363" s="211"/>
      <c r="U1363" s="211"/>
      <c r="V1363" s="211"/>
      <c r="W1363" s="211"/>
      <c r="X1363" s="211"/>
      <c r="Y1363" s="211"/>
      <c r="Z1363" s="211"/>
      <c r="AA1363" s="211"/>
      <c r="AB1363" s="211"/>
      <c r="AC1363" s="211">
        <v>0</v>
      </c>
      <c r="AD1363" s="211"/>
      <c r="AE1363" s="211"/>
      <c r="AF1363" s="211"/>
      <c r="AG1363" s="211"/>
      <c r="AH1363" s="211"/>
      <c r="AI1363" s="211"/>
      <c r="AJ1363" s="211"/>
      <c r="AK1363" s="211"/>
      <c r="AL1363" s="211"/>
      <c r="AM1363" s="211"/>
      <c r="AN1363" s="211"/>
      <c r="AO1363" s="211"/>
      <c r="AP1363" s="211"/>
      <c r="AQ1363" s="211"/>
      <c r="AR1363" s="211"/>
      <c r="AS1363" s="211"/>
      <c r="AT1363" s="211"/>
      <c r="AU1363" s="211"/>
      <c r="AV1363" s="211"/>
      <c r="AW1363" s="211"/>
      <c r="AX1363" s="211"/>
      <c r="AY1363" s="211"/>
      <c r="AZ1363" s="211"/>
      <c r="BA1363" s="211"/>
      <c r="BB1363" s="211"/>
      <c r="BC1363" s="211"/>
      <c r="BD1363" s="211"/>
      <c r="BE1363" s="211"/>
      <c r="BF1363" s="211"/>
      <c r="BG1363" s="211"/>
      <c r="BH1363" s="211"/>
    </row>
    <row r="1364" spans="1:60" ht="12.75" outlineLevel="1">
      <c r="A1364" s="252"/>
      <c r="B1364" s="304" t="s">
        <v>678</v>
      </c>
      <c r="C1364" s="305"/>
      <c r="D1364" s="306"/>
      <c r="E1364" s="307"/>
      <c r="F1364" s="308"/>
      <c r="G1364" s="309"/>
      <c r="H1364" s="238"/>
      <c r="I1364" s="254"/>
      <c r="J1364" s="211"/>
      <c r="K1364" s="211"/>
      <c r="L1364" s="211"/>
      <c r="M1364" s="211"/>
      <c r="N1364" s="211"/>
      <c r="O1364" s="211"/>
      <c r="P1364" s="211"/>
      <c r="Q1364" s="211"/>
      <c r="R1364" s="211"/>
      <c r="S1364" s="211"/>
      <c r="T1364" s="211"/>
      <c r="U1364" s="211"/>
      <c r="V1364" s="211"/>
      <c r="W1364" s="211"/>
      <c r="X1364" s="211"/>
      <c r="Y1364" s="211"/>
      <c r="Z1364" s="211"/>
      <c r="AA1364" s="211"/>
      <c r="AB1364" s="211"/>
      <c r="AC1364" s="211"/>
      <c r="AD1364" s="211"/>
      <c r="AE1364" s="211" t="s">
        <v>179</v>
      </c>
      <c r="AF1364" s="211"/>
      <c r="AG1364" s="211"/>
      <c r="AH1364" s="211"/>
      <c r="AI1364" s="211"/>
      <c r="AJ1364" s="211"/>
      <c r="AK1364" s="211"/>
      <c r="AL1364" s="211"/>
      <c r="AM1364" s="211"/>
      <c r="AN1364" s="211"/>
      <c r="AO1364" s="211"/>
      <c r="AP1364" s="211"/>
      <c r="AQ1364" s="211"/>
      <c r="AR1364" s="211"/>
      <c r="AS1364" s="211"/>
      <c r="AT1364" s="211"/>
      <c r="AU1364" s="211"/>
      <c r="AV1364" s="211"/>
      <c r="AW1364" s="211"/>
      <c r="AX1364" s="211"/>
      <c r="AY1364" s="211"/>
      <c r="AZ1364" s="211"/>
      <c r="BA1364" s="211"/>
      <c r="BB1364" s="211"/>
      <c r="BC1364" s="211"/>
      <c r="BD1364" s="211"/>
      <c r="BE1364" s="211"/>
      <c r="BF1364" s="211"/>
      <c r="BG1364" s="211"/>
      <c r="BH1364" s="211"/>
    </row>
    <row r="1365" spans="1:60" ht="12.75" outlineLevel="1">
      <c r="A1365" s="252">
        <v>157</v>
      </c>
      <c r="B1365" s="225" t="s">
        <v>877</v>
      </c>
      <c r="C1365" s="241" t="s">
        <v>680</v>
      </c>
      <c r="D1365" s="227" t="s">
        <v>59</v>
      </c>
      <c r="E1365" s="234"/>
      <c r="F1365" s="236"/>
      <c r="G1365" s="237">
        <f>ROUND(E1365*F1365,2)</f>
        <v>0</v>
      </c>
      <c r="H1365" s="238" t="s">
        <v>851</v>
      </c>
      <c r="I1365" s="254" t="s">
        <v>163</v>
      </c>
      <c r="J1365" s="211"/>
      <c r="K1365" s="211"/>
      <c r="L1365" s="211"/>
      <c r="M1365" s="211"/>
      <c r="N1365" s="211"/>
      <c r="O1365" s="211"/>
      <c r="P1365" s="211"/>
      <c r="Q1365" s="211"/>
      <c r="R1365" s="211"/>
      <c r="S1365" s="211"/>
      <c r="T1365" s="211"/>
      <c r="U1365" s="211"/>
      <c r="V1365" s="211"/>
      <c r="W1365" s="211"/>
      <c r="X1365" s="211"/>
      <c r="Y1365" s="211"/>
      <c r="Z1365" s="211"/>
      <c r="AA1365" s="211"/>
      <c r="AB1365" s="211"/>
      <c r="AC1365" s="211"/>
      <c r="AD1365" s="211"/>
      <c r="AE1365" s="211" t="s">
        <v>164</v>
      </c>
      <c r="AF1365" s="211"/>
      <c r="AG1365" s="211"/>
      <c r="AH1365" s="211"/>
      <c r="AI1365" s="211"/>
      <c r="AJ1365" s="211"/>
      <c r="AK1365" s="211"/>
      <c r="AL1365" s="211"/>
      <c r="AM1365" s="211">
        <v>21</v>
      </c>
      <c r="AN1365" s="211"/>
      <c r="AO1365" s="211"/>
      <c r="AP1365" s="211"/>
      <c r="AQ1365" s="211"/>
      <c r="AR1365" s="211"/>
      <c r="AS1365" s="211"/>
      <c r="AT1365" s="211"/>
      <c r="AU1365" s="211"/>
      <c r="AV1365" s="211"/>
      <c r="AW1365" s="211"/>
      <c r="AX1365" s="211"/>
      <c r="AY1365" s="211"/>
      <c r="AZ1365" s="211"/>
      <c r="BA1365" s="211"/>
      <c r="BB1365" s="211"/>
      <c r="BC1365" s="211"/>
      <c r="BD1365" s="211"/>
      <c r="BE1365" s="211"/>
      <c r="BF1365" s="211"/>
      <c r="BG1365" s="211"/>
      <c r="BH1365" s="211"/>
    </row>
    <row r="1366" spans="1:60" ht="12.75" outlineLevel="1">
      <c r="A1366" s="252"/>
      <c r="B1366" s="225"/>
      <c r="C1366" s="242" t="s">
        <v>624</v>
      </c>
      <c r="D1366" s="228"/>
      <c r="E1366" s="232"/>
      <c r="F1366" s="237"/>
      <c r="G1366" s="237"/>
      <c r="H1366" s="238"/>
      <c r="I1366" s="254"/>
      <c r="J1366" s="211"/>
      <c r="K1366" s="211"/>
      <c r="L1366" s="211"/>
      <c r="M1366" s="211"/>
      <c r="N1366" s="211"/>
      <c r="O1366" s="211"/>
      <c r="P1366" s="211"/>
      <c r="Q1366" s="211"/>
      <c r="R1366" s="211"/>
      <c r="S1366" s="211"/>
      <c r="T1366" s="211"/>
      <c r="U1366" s="211"/>
      <c r="V1366" s="211"/>
      <c r="W1366" s="211"/>
      <c r="X1366" s="211"/>
      <c r="Y1366" s="211"/>
      <c r="Z1366" s="211"/>
      <c r="AA1366" s="211"/>
      <c r="AB1366" s="211"/>
      <c r="AC1366" s="211"/>
      <c r="AD1366" s="211"/>
      <c r="AE1366" s="211"/>
      <c r="AF1366" s="211"/>
      <c r="AG1366" s="211"/>
      <c r="AH1366" s="211"/>
      <c r="AI1366" s="211"/>
      <c r="AJ1366" s="211"/>
      <c r="AK1366" s="211"/>
      <c r="AL1366" s="211"/>
      <c r="AM1366" s="211"/>
      <c r="AN1366" s="211"/>
      <c r="AO1366" s="211"/>
      <c r="AP1366" s="211"/>
      <c r="AQ1366" s="211"/>
      <c r="AR1366" s="211"/>
      <c r="AS1366" s="211"/>
      <c r="AT1366" s="211"/>
      <c r="AU1366" s="211"/>
      <c r="AV1366" s="211"/>
      <c r="AW1366" s="211"/>
      <c r="AX1366" s="211"/>
      <c r="AY1366" s="211"/>
      <c r="AZ1366" s="211"/>
      <c r="BA1366" s="211"/>
      <c r="BB1366" s="211"/>
      <c r="BC1366" s="211"/>
      <c r="BD1366" s="211"/>
      <c r="BE1366" s="211"/>
      <c r="BF1366" s="211"/>
      <c r="BG1366" s="211"/>
      <c r="BH1366" s="211"/>
    </row>
    <row r="1367" spans="1:60" ht="12.75" outlineLevel="1">
      <c r="A1367" s="252"/>
      <c r="B1367" s="225"/>
      <c r="C1367" s="242" t="s">
        <v>878</v>
      </c>
      <c r="D1367" s="228"/>
      <c r="E1367" s="232"/>
      <c r="F1367" s="237"/>
      <c r="G1367" s="237"/>
      <c r="H1367" s="238"/>
      <c r="I1367" s="254"/>
      <c r="J1367" s="211"/>
      <c r="K1367" s="211"/>
      <c r="L1367" s="211"/>
      <c r="M1367" s="211"/>
      <c r="N1367" s="211"/>
      <c r="O1367" s="211"/>
      <c r="P1367" s="211"/>
      <c r="Q1367" s="211"/>
      <c r="R1367" s="211"/>
      <c r="S1367" s="211"/>
      <c r="T1367" s="211"/>
      <c r="U1367" s="211"/>
      <c r="V1367" s="211"/>
      <c r="W1367" s="211"/>
      <c r="X1367" s="211"/>
      <c r="Y1367" s="211"/>
      <c r="Z1367" s="211"/>
      <c r="AA1367" s="211"/>
      <c r="AB1367" s="211"/>
      <c r="AC1367" s="211"/>
      <c r="AD1367" s="211"/>
      <c r="AE1367" s="211"/>
      <c r="AF1367" s="211"/>
      <c r="AG1367" s="211"/>
      <c r="AH1367" s="211"/>
      <c r="AI1367" s="211"/>
      <c r="AJ1367" s="211"/>
      <c r="AK1367" s="211"/>
      <c r="AL1367" s="211"/>
      <c r="AM1367" s="211"/>
      <c r="AN1367" s="211"/>
      <c r="AO1367" s="211"/>
      <c r="AP1367" s="211"/>
      <c r="AQ1367" s="211"/>
      <c r="AR1367" s="211"/>
      <c r="AS1367" s="211"/>
      <c r="AT1367" s="211"/>
      <c r="AU1367" s="211"/>
      <c r="AV1367" s="211"/>
      <c r="AW1367" s="211"/>
      <c r="AX1367" s="211"/>
      <c r="AY1367" s="211"/>
      <c r="AZ1367" s="211"/>
      <c r="BA1367" s="211"/>
      <c r="BB1367" s="211"/>
      <c r="BC1367" s="211"/>
      <c r="BD1367" s="211"/>
      <c r="BE1367" s="211"/>
      <c r="BF1367" s="211"/>
      <c r="BG1367" s="211"/>
      <c r="BH1367" s="211"/>
    </row>
    <row r="1368" spans="1:60" ht="12.75" outlineLevel="1">
      <c r="A1368" s="252"/>
      <c r="B1368" s="225"/>
      <c r="C1368" s="242" t="s">
        <v>879</v>
      </c>
      <c r="D1368" s="228"/>
      <c r="E1368" s="232">
        <v>574.8059</v>
      </c>
      <c r="F1368" s="237"/>
      <c r="G1368" s="237"/>
      <c r="H1368" s="238"/>
      <c r="I1368" s="254"/>
      <c r="J1368" s="211"/>
      <c r="K1368" s="211"/>
      <c r="L1368" s="211"/>
      <c r="M1368" s="211"/>
      <c r="N1368" s="211"/>
      <c r="O1368" s="211"/>
      <c r="P1368" s="211"/>
      <c r="Q1368" s="211"/>
      <c r="R1368" s="211"/>
      <c r="S1368" s="211"/>
      <c r="T1368" s="211"/>
      <c r="U1368" s="211"/>
      <c r="V1368" s="211"/>
      <c r="W1368" s="211"/>
      <c r="X1368" s="211"/>
      <c r="Y1368" s="211"/>
      <c r="Z1368" s="211"/>
      <c r="AA1368" s="211"/>
      <c r="AB1368" s="211"/>
      <c r="AC1368" s="211"/>
      <c r="AD1368" s="211"/>
      <c r="AE1368" s="211"/>
      <c r="AF1368" s="211"/>
      <c r="AG1368" s="211"/>
      <c r="AH1368" s="211"/>
      <c r="AI1368" s="211"/>
      <c r="AJ1368" s="211"/>
      <c r="AK1368" s="211"/>
      <c r="AL1368" s="211"/>
      <c r="AM1368" s="211"/>
      <c r="AN1368" s="211"/>
      <c r="AO1368" s="211"/>
      <c r="AP1368" s="211"/>
      <c r="AQ1368" s="211"/>
      <c r="AR1368" s="211"/>
      <c r="AS1368" s="211"/>
      <c r="AT1368" s="211"/>
      <c r="AU1368" s="211"/>
      <c r="AV1368" s="211"/>
      <c r="AW1368" s="211"/>
      <c r="AX1368" s="211"/>
      <c r="AY1368" s="211"/>
      <c r="AZ1368" s="211"/>
      <c r="BA1368" s="211"/>
      <c r="BB1368" s="211"/>
      <c r="BC1368" s="211"/>
      <c r="BD1368" s="211"/>
      <c r="BE1368" s="211"/>
      <c r="BF1368" s="211"/>
      <c r="BG1368" s="211"/>
      <c r="BH1368" s="211"/>
    </row>
    <row r="1369" spans="1:60" ht="12.75" outlineLevel="1">
      <c r="A1369" s="252"/>
      <c r="B1369" s="225"/>
      <c r="C1369" s="310"/>
      <c r="D1369" s="311"/>
      <c r="E1369" s="312"/>
      <c r="F1369" s="313"/>
      <c r="G1369" s="314"/>
      <c r="H1369" s="238"/>
      <c r="I1369" s="254"/>
      <c r="J1369" s="211"/>
      <c r="K1369" s="211"/>
      <c r="L1369" s="211"/>
      <c r="M1369" s="211"/>
      <c r="N1369" s="211"/>
      <c r="O1369" s="211"/>
      <c r="P1369" s="211"/>
      <c r="Q1369" s="211"/>
      <c r="R1369" s="211"/>
      <c r="S1369" s="211"/>
      <c r="T1369" s="211"/>
      <c r="U1369" s="211"/>
      <c r="V1369" s="211"/>
      <c r="W1369" s="211"/>
      <c r="X1369" s="211"/>
      <c r="Y1369" s="211"/>
      <c r="Z1369" s="211"/>
      <c r="AA1369" s="211"/>
      <c r="AB1369" s="211"/>
      <c r="AC1369" s="211"/>
      <c r="AD1369" s="211"/>
      <c r="AE1369" s="211"/>
      <c r="AF1369" s="211"/>
      <c r="AG1369" s="211"/>
      <c r="AH1369" s="211"/>
      <c r="AI1369" s="211"/>
      <c r="AJ1369" s="211"/>
      <c r="AK1369" s="211"/>
      <c r="AL1369" s="211"/>
      <c r="AM1369" s="211"/>
      <c r="AN1369" s="211"/>
      <c r="AO1369" s="211"/>
      <c r="AP1369" s="211"/>
      <c r="AQ1369" s="211"/>
      <c r="AR1369" s="211"/>
      <c r="AS1369" s="211"/>
      <c r="AT1369" s="211"/>
      <c r="AU1369" s="211"/>
      <c r="AV1369" s="211"/>
      <c r="AW1369" s="211"/>
      <c r="AX1369" s="211"/>
      <c r="AY1369" s="211"/>
      <c r="AZ1369" s="211"/>
      <c r="BA1369" s="211"/>
      <c r="BB1369" s="211"/>
      <c r="BC1369" s="211"/>
      <c r="BD1369" s="211"/>
      <c r="BE1369" s="211"/>
      <c r="BF1369" s="211"/>
      <c r="BG1369" s="211"/>
      <c r="BH1369" s="211"/>
    </row>
    <row r="1370" spans="1:31" ht="12.75">
      <c r="A1370" s="250" t="s">
        <v>136</v>
      </c>
      <c r="B1370" s="223" t="s">
        <v>104</v>
      </c>
      <c r="C1370" s="240" t="s">
        <v>105</v>
      </c>
      <c r="D1370" s="226"/>
      <c r="E1370" s="230"/>
      <c r="F1370" s="323">
        <f>SUM(G1371:G1426)</f>
        <v>0</v>
      </c>
      <c r="G1370" s="324"/>
      <c r="H1370" s="235"/>
      <c r="I1370" s="253"/>
      <c r="AE1370" t="s">
        <v>137</v>
      </c>
    </row>
    <row r="1371" spans="1:60" ht="12.75" outlineLevel="1">
      <c r="A1371" s="252"/>
      <c r="B1371" s="325" t="s">
        <v>880</v>
      </c>
      <c r="C1371" s="326"/>
      <c r="D1371" s="327"/>
      <c r="E1371" s="328"/>
      <c r="F1371" s="329"/>
      <c r="G1371" s="330"/>
      <c r="H1371" s="238"/>
      <c r="I1371" s="254"/>
      <c r="J1371" s="211"/>
      <c r="K1371" s="211"/>
      <c r="L1371" s="211"/>
      <c r="M1371" s="211"/>
      <c r="N1371" s="211"/>
      <c r="O1371" s="211"/>
      <c r="P1371" s="211"/>
      <c r="Q1371" s="211"/>
      <c r="R1371" s="211"/>
      <c r="S1371" s="211"/>
      <c r="T1371" s="211"/>
      <c r="U1371" s="211"/>
      <c r="V1371" s="211"/>
      <c r="W1371" s="211"/>
      <c r="X1371" s="211"/>
      <c r="Y1371" s="211"/>
      <c r="Z1371" s="211"/>
      <c r="AA1371" s="211"/>
      <c r="AB1371" s="211"/>
      <c r="AC1371" s="211">
        <v>0</v>
      </c>
      <c r="AD1371" s="211"/>
      <c r="AE1371" s="211"/>
      <c r="AF1371" s="211"/>
      <c r="AG1371" s="211"/>
      <c r="AH1371" s="211"/>
      <c r="AI1371" s="211"/>
      <c r="AJ1371" s="211"/>
      <c r="AK1371" s="211"/>
      <c r="AL1371" s="211"/>
      <c r="AM1371" s="211"/>
      <c r="AN1371" s="211"/>
      <c r="AO1371" s="211"/>
      <c r="AP1371" s="211"/>
      <c r="AQ1371" s="211"/>
      <c r="AR1371" s="211"/>
      <c r="AS1371" s="211"/>
      <c r="AT1371" s="211"/>
      <c r="AU1371" s="211"/>
      <c r="AV1371" s="211"/>
      <c r="AW1371" s="211"/>
      <c r="AX1371" s="211"/>
      <c r="AY1371" s="211"/>
      <c r="AZ1371" s="211"/>
      <c r="BA1371" s="211"/>
      <c r="BB1371" s="211"/>
      <c r="BC1371" s="211"/>
      <c r="BD1371" s="211"/>
      <c r="BE1371" s="211"/>
      <c r="BF1371" s="211"/>
      <c r="BG1371" s="211"/>
      <c r="BH1371" s="211"/>
    </row>
    <row r="1372" spans="1:60" ht="12.75" outlineLevel="1">
      <c r="A1372" s="251">
        <v>158</v>
      </c>
      <c r="B1372" s="224" t="s">
        <v>881</v>
      </c>
      <c r="C1372" s="241" t="s">
        <v>882</v>
      </c>
      <c r="D1372" s="227" t="s">
        <v>203</v>
      </c>
      <c r="E1372" s="231">
        <v>16.585</v>
      </c>
      <c r="F1372" s="236"/>
      <c r="G1372" s="237">
        <f>ROUND(E1372*F1372,2)</f>
        <v>0</v>
      </c>
      <c r="H1372" s="238" t="s">
        <v>851</v>
      </c>
      <c r="I1372" s="254" t="s">
        <v>163</v>
      </c>
      <c r="J1372" s="211"/>
      <c r="K1372" s="211"/>
      <c r="L1372" s="211"/>
      <c r="M1372" s="211"/>
      <c r="N1372" s="211"/>
      <c r="O1372" s="211"/>
      <c r="P1372" s="211"/>
      <c r="Q1372" s="211"/>
      <c r="R1372" s="211"/>
      <c r="S1372" s="211"/>
      <c r="T1372" s="211"/>
      <c r="U1372" s="211"/>
      <c r="V1372" s="211"/>
      <c r="W1372" s="211"/>
      <c r="X1372" s="211"/>
      <c r="Y1372" s="211"/>
      <c r="Z1372" s="211"/>
      <c r="AA1372" s="211"/>
      <c r="AB1372" s="211"/>
      <c r="AC1372" s="211"/>
      <c r="AD1372" s="211"/>
      <c r="AE1372" s="211" t="s">
        <v>164</v>
      </c>
      <c r="AF1372" s="211"/>
      <c r="AG1372" s="211"/>
      <c r="AH1372" s="211"/>
      <c r="AI1372" s="211"/>
      <c r="AJ1372" s="211"/>
      <c r="AK1372" s="211"/>
      <c r="AL1372" s="211"/>
      <c r="AM1372" s="211">
        <v>21</v>
      </c>
      <c r="AN1372" s="211"/>
      <c r="AO1372" s="211"/>
      <c r="AP1372" s="211"/>
      <c r="AQ1372" s="211"/>
      <c r="AR1372" s="211"/>
      <c r="AS1372" s="211"/>
      <c r="AT1372" s="211"/>
      <c r="AU1372" s="211"/>
      <c r="AV1372" s="211"/>
      <c r="AW1372" s="211"/>
      <c r="AX1372" s="211"/>
      <c r="AY1372" s="211"/>
      <c r="AZ1372" s="211"/>
      <c r="BA1372" s="211"/>
      <c r="BB1372" s="211"/>
      <c r="BC1372" s="211"/>
      <c r="BD1372" s="211"/>
      <c r="BE1372" s="211"/>
      <c r="BF1372" s="211"/>
      <c r="BG1372" s="211"/>
      <c r="BH1372" s="211"/>
    </row>
    <row r="1373" spans="1:60" ht="12.75" outlineLevel="1">
      <c r="A1373" s="252"/>
      <c r="B1373" s="225"/>
      <c r="C1373" s="242" t="s">
        <v>883</v>
      </c>
      <c r="D1373" s="228"/>
      <c r="E1373" s="232"/>
      <c r="F1373" s="237"/>
      <c r="G1373" s="237"/>
      <c r="H1373" s="238"/>
      <c r="I1373" s="254"/>
      <c r="J1373" s="211"/>
      <c r="K1373" s="211"/>
      <c r="L1373" s="211"/>
      <c r="M1373" s="211"/>
      <c r="N1373" s="211"/>
      <c r="O1373" s="211"/>
      <c r="P1373" s="211"/>
      <c r="Q1373" s="211"/>
      <c r="R1373" s="211"/>
      <c r="S1373" s="211"/>
      <c r="T1373" s="211"/>
      <c r="U1373" s="211"/>
      <c r="V1373" s="211"/>
      <c r="W1373" s="211"/>
      <c r="X1373" s="211"/>
      <c r="Y1373" s="211"/>
      <c r="Z1373" s="211"/>
      <c r="AA1373" s="211"/>
      <c r="AB1373" s="211"/>
      <c r="AC1373" s="211"/>
      <c r="AD1373" s="211"/>
      <c r="AE1373" s="211"/>
      <c r="AF1373" s="211"/>
      <c r="AG1373" s="211"/>
      <c r="AH1373" s="211"/>
      <c r="AI1373" s="211"/>
      <c r="AJ1373" s="211"/>
      <c r="AK1373" s="211"/>
      <c r="AL1373" s="211"/>
      <c r="AM1373" s="211"/>
      <c r="AN1373" s="211"/>
      <c r="AO1373" s="211"/>
      <c r="AP1373" s="211"/>
      <c r="AQ1373" s="211"/>
      <c r="AR1373" s="211"/>
      <c r="AS1373" s="211"/>
      <c r="AT1373" s="211"/>
      <c r="AU1373" s="211"/>
      <c r="AV1373" s="211"/>
      <c r="AW1373" s="211"/>
      <c r="AX1373" s="211"/>
      <c r="AY1373" s="211"/>
      <c r="AZ1373" s="211"/>
      <c r="BA1373" s="211"/>
      <c r="BB1373" s="211"/>
      <c r="BC1373" s="211"/>
      <c r="BD1373" s="211"/>
      <c r="BE1373" s="211"/>
      <c r="BF1373" s="211"/>
      <c r="BG1373" s="211"/>
      <c r="BH1373" s="211"/>
    </row>
    <row r="1374" spans="1:60" ht="12.75" outlineLevel="1">
      <c r="A1374" s="252"/>
      <c r="B1374" s="225"/>
      <c r="C1374" s="242" t="s">
        <v>610</v>
      </c>
      <c r="D1374" s="228"/>
      <c r="E1374" s="232"/>
      <c r="F1374" s="237"/>
      <c r="G1374" s="237"/>
      <c r="H1374" s="238"/>
      <c r="I1374" s="254"/>
      <c r="J1374" s="211"/>
      <c r="K1374" s="211"/>
      <c r="L1374" s="211"/>
      <c r="M1374" s="211"/>
      <c r="N1374" s="211"/>
      <c r="O1374" s="211"/>
      <c r="P1374" s="211"/>
      <c r="Q1374" s="211"/>
      <c r="R1374" s="211"/>
      <c r="S1374" s="211"/>
      <c r="T1374" s="211"/>
      <c r="U1374" s="211"/>
      <c r="V1374" s="211"/>
      <c r="W1374" s="211"/>
      <c r="X1374" s="211"/>
      <c r="Y1374" s="211"/>
      <c r="Z1374" s="211"/>
      <c r="AA1374" s="211"/>
      <c r="AB1374" s="211"/>
      <c r="AC1374" s="211"/>
      <c r="AD1374" s="211"/>
      <c r="AE1374" s="211"/>
      <c r="AF1374" s="211"/>
      <c r="AG1374" s="211"/>
      <c r="AH1374" s="211"/>
      <c r="AI1374" s="211"/>
      <c r="AJ1374" s="211"/>
      <c r="AK1374" s="211"/>
      <c r="AL1374" s="211"/>
      <c r="AM1374" s="211"/>
      <c r="AN1374" s="211"/>
      <c r="AO1374" s="211"/>
      <c r="AP1374" s="211"/>
      <c r="AQ1374" s="211"/>
      <c r="AR1374" s="211"/>
      <c r="AS1374" s="211"/>
      <c r="AT1374" s="211"/>
      <c r="AU1374" s="211"/>
      <c r="AV1374" s="211"/>
      <c r="AW1374" s="211"/>
      <c r="AX1374" s="211"/>
      <c r="AY1374" s="211"/>
      <c r="AZ1374" s="211"/>
      <c r="BA1374" s="211"/>
      <c r="BB1374" s="211"/>
      <c r="BC1374" s="211"/>
      <c r="BD1374" s="211"/>
      <c r="BE1374" s="211"/>
      <c r="BF1374" s="211"/>
      <c r="BG1374" s="211"/>
      <c r="BH1374" s="211"/>
    </row>
    <row r="1375" spans="1:60" ht="12.75" outlineLevel="1">
      <c r="A1375" s="252"/>
      <c r="B1375" s="225"/>
      <c r="C1375" s="243" t="s">
        <v>167</v>
      </c>
      <c r="D1375" s="229"/>
      <c r="E1375" s="233"/>
      <c r="F1375" s="237"/>
      <c r="G1375" s="237"/>
      <c r="H1375" s="238"/>
      <c r="I1375" s="254"/>
      <c r="J1375" s="211"/>
      <c r="K1375" s="211"/>
      <c r="L1375" s="211"/>
      <c r="M1375" s="211"/>
      <c r="N1375" s="211"/>
      <c r="O1375" s="211"/>
      <c r="P1375" s="211"/>
      <c r="Q1375" s="211"/>
      <c r="R1375" s="211"/>
      <c r="S1375" s="211"/>
      <c r="T1375" s="211"/>
      <c r="U1375" s="211"/>
      <c r="V1375" s="211"/>
      <c r="W1375" s="211"/>
      <c r="X1375" s="211"/>
      <c r="Y1375" s="211"/>
      <c r="Z1375" s="211"/>
      <c r="AA1375" s="211"/>
      <c r="AB1375" s="211"/>
      <c r="AC1375" s="211"/>
      <c r="AD1375" s="211"/>
      <c r="AE1375" s="211"/>
      <c r="AF1375" s="211"/>
      <c r="AG1375" s="211"/>
      <c r="AH1375" s="211"/>
      <c r="AI1375" s="211"/>
      <c r="AJ1375" s="211"/>
      <c r="AK1375" s="211"/>
      <c r="AL1375" s="211"/>
      <c r="AM1375" s="211"/>
      <c r="AN1375" s="211"/>
      <c r="AO1375" s="211"/>
      <c r="AP1375" s="211"/>
      <c r="AQ1375" s="211"/>
      <c r="AR1375" s="211"/>
      <c r="AS1375" s="211"/>
      <c r="AT1375" s="211"/>
      <c r="AU1375" s="211"/>
      <c r="AV1375" s="211"/>
      <c r="AW1375" s="211"/>
      <c r="AX1375" s="211"/>
      <c r="AY1375" s="211"/>
      <c r="AZ1375" s="211"/>
      <c r="BA1375" s="211"/>
      <c r="BB1375" s="211"/>
      <c r="BC1375" s="211"/>
      <c r="BD1375" s="211"/>
      <c r="BE1375" s="211"/>
      <c r="BF1375" s="211"/>
      <c r="BG1375" s="211"/>
      <c r="BH1375" s="211"/>
    </row>
    <row r="1376" spans="1:60" ht="12.75" outlineLevel="1">
      <c r="A1376" s="252"/>
      <c r="B1376" s="225"/>
      <c r="C1376" s="242" t="s">
        <v>884</v>
      </c>
      <c r="D1376" s="228"/>
      <c r="E1376" s="232">
        <v>16.585</v>
      </c>
      <c r="F1376" s="237"/>
      <c r="G1376" s="237"/>
      <c r="H1376" s="238"/>
      <c r="I1376" s="254"/>
      <c r="J1376" s="211"/>
      <c r="K1376" s="211"/>
      <c r="L1376" s="211"/>
      <c r="M1376" s="211"/>
      <c r="N1376" s="211"/>
      <c r="O1376" s="211"/>
      <c r="P1376" s="211"/>
      <c r="Q1376" s="211"/>
      <c r="R1376" s="211"/>
      <c r="S1376" s="211"/>
      <c r="T1376" s="211"/>
      <c r="U1376" s="211"/>
      <c r="V1376" s="211"/>
      <c r="W1376" s="211"/>
      <c r="X1376" s="211"/>
      <c r="Y1376" s="211"/>
      <c r="Z1376" s="211"/>
      <c r="AA1376" s="211"/>
      <c r="AB1376" s="211"/>
      <c r="AC1376" s="211"/>
      <c r="AD1376" s="211"/>
      <c r="AE1376" s="211"/>
      <c r="AF1376" s="211"/>
      <c r="AG1376" s="211"/>
      <c r="AH1376" s="211"/>
      <c r="AI1376" s="211"/>
      <c r="AJ1376" s="211"/>
      <c r="AK1376" s="211"/>
      <c r="AL1376" s="211"/>
      <c r="AM1376" s="211"/>
      <c r="AN1376" s="211"/>
      <c r="AO1376" s="211"/>
      <c r="AP1376" s="211"/>
      <c r="AQ1376" s="211"/>
      <c r="AR1376" s="211"/>
      <c r="AS1376" s="211"/>
      <c r="AT1376" s="211"/>
      <c r="AU1376" s="211"/>
      <c r="AV1376" s="211"/>
      <c r="AW1376" s="211"/>
      <c r="AX1376" s="211"/>
      <c r="AY1376" s="211"/>
      <c r="AZ1376" s="211"/>
      <c r="BA1376" s="211"/>
      <c r="BB1376" s="211"/>
      <c r="BC1376" s="211"/>
      <c r="BD1376" s="211"/>
      <c r="BE1376" s="211"/>
      <c r="BF1376" s="211"/>
      <c r="BG1376" s="211"/>
      <c r="BH1376" s="211"/>
    </row>
    <row r="1377" spans="1:60" ht="12.75" outlineLevel="1">
      <c r="A1377" s="252"/>
      <c r="B1377" s="225"/>
      <c r="C1377" s="310"/>
      <c r="D1377" s="311"/>
      <c r="E1377" s="312"/>
      <c r="F1377" s="313"/>
      <c r="G1377" s="314"/>
      <c r="H1377" s="238"/>
      <c r="I1377" s="254"/>
      <c r="J1377" s="211"/>
      <c r="K1377" s="211"/>
      <c r="L1377" s="211"/>
      <c r="M1377" s="211"/>
      <c r="N1377" s="211"/>
      <c r="O1377" s="211"/>
      <c r="P1377" s="211"/>
      <c r="Q1377" s="211"/>
      <c r="R1377" s="211"/>
      <c r="S1377" s="211"/>
      <c r="T1377" s="211"/>
      <c r="U1377" s="211"/>
      <c r="V1377" s="211"/>
      <c r="W1377" s="211"/>
      <c r="X1377" s="211"/>
      <c r="Y1377" s="211"/>
      <c r="Z1377" s="211"/>
      <c r="AA1377" s="211"/>
      <c r="AB1377" s="211"/>
      <c r="AC1377" s="211"/>
      <c r="AD1377" s="211"/>
      <c r="AE1377" s="211"/>
      <c r="AF1377" s="211"/>
      <c r="AG1377" s="211"/>
      <c r="AH1377" s="211"/>
      <c r="AI1377" s="211"/>
      <c r="AJ1377" s="211"/>
      <c r="AK1377" s="211"/>
      <c r="AL1377" s="211"/>
      <c r="AM1377" s="211"/>
      <c r="AN1377" s="211"/>
      <c r="AO1377" s="211"/>
      <c r="AP1377" s="211"/>
      <c r="AQ1377" s="211"/>
      <c r="AR1377" s="211"/>
      <c r="AS1377" s="211"/>
      <c r="AT1377" s="211"/>
      <c r="AU1377" s="211"/>
      <c r="AV1377" s="211"/>
      <c r="AW1377" s="211"/>
      <c r="AX1377" s="211"/>
      <c r="AY1377" s="211"/>
      <c r="AZ1377" s="211"/>
      <c r="BA1377" s="211"/>
      <c r="BB1377" s="211"/>
      <c r="BC1377" s="211"/>
      <c r="BD1377" s="211"/>
      <c r="BE1377" s="211"/>
      <c r="BF1377" s="211"/>
      <c r="BG1377" s="211"/>
      <c r="BH1377" s="211"/>
    </row>
    <row r="1378" spans="1:60" ht="12.75" outlineLevel="1">
      <c r="A1378" s="252"/>
      <c r="B1378" s="304" t="s">
        <v>885</v>
      </c>
      <c r="C1378" s="305"/>
      <c r="D1378" s="306"/>
      <c r="E1378" s="307"/>
      <c r="F1378" s="308"/>
      <c r="G1378" s="309"/>
      <c r="H1378" s="238"/>
      <c r="I1378" s="254"/>
      <c r="J1378" s="211"/>
      <c r="K1378" s="211"/>
      <c r="L1378" s="211"/>
      <c r="M1378" s="211"/>
      <c r="N1378" s="211"/>
      <c r="O1378" s="211"/>
      <c r="P1378" s="211"/>
      <c r="Q1378" s="211"/>
      <c r="R1378" s="211"/>
      <c r="S1378" s="211"/>
      <c r="T1378" s="211"/>
      <c r="U1378" s="211"/>
      <c r="V1378" s="211"/>
      <c r="W1378" s="211"/>
      <c r="X1378" s="211"/>
      <c r="Y1378" s="211"/>
      <c r="Z1378" s="211"/>
      <c r="AA1378" s="211"/>
      <c r="AB1378" s="211"/>
      <c r="AC1378" s="211">
        <v>0</v>
      </c>
      <c r="AD1378" s="211"/>
      <c r="AE1378" s="211"/>
      <c r="AF1378" s="211"/>
      <c r="AG1378" s="211"/>
      <c r="AH1378" s="211"/>
      <c r="AI1378" s="211"/>
      <c r="AJ1378" s="211"/>
      <c r="AK1378" s="211"/>
      <c r="AL1378" s="211"/>
      <c r="AM1378" s="211"/>
      <c r="AN1378" s="211"/>
      <c r="AO1378" s="211"/>
      <c r="AP1378" s="211"/>
      <c r="AQ1378" s="211"/>
      <c r="AR1378" s="211"/>
      <c r="AS1378" s="211"/>
      <c r="AT1378" s="211"/>
      <c r="AU1378" s="211"/>
      <c r="AV1378" s="211"/>
      <c r="AW1378" s="211"/>
      <c r="AX1378" s="211"/>
      <c r="AY1378" s="211"/>
      <c r="AZ1378" s="211"/>
      <c r="BA1378" s="211"/>
      <c r="BB1378" s="211"/>
      <c r="BC1378" s="211"/>
      <c r="BD1378" s="211"/>
      <c r="BE1378" s="211"/>
      <c r="BF1378" s="211"/>
      <c r="BG1378" s="211"/>
      <c r="BH1378" s="211"/>
    </row>
    <row r="1379" spans="1:60" ht="12.75" outlineLevel="1">
      <c r="A1379" s="251">
        <v>159</v>
      </c>
      <c r="B1379" s="224" t="s">
        <v>886</v>
      </c>
      <c r="C1379" s="241" t="s">
        <v>887</v>
      </c>
      <c r="D1379" s="227" t="s">
        <v>203</v>
      </c>
      <c r="E1379" s="231">
        <v>66.34</v>
      </c>
      <c r="F1379" s="236"/>
      <c r="G1379" s="237">
        <f>ROUND(E1379*F1379,2)</f>
        <v>0</v>
      </c>
      <c r="H1379" s="238" t="s">
        <v>851</v>
      </c>
      <c r="I1379" s="254" t="s">
        <v>163</v>
      </c>
      <c r="J1379" s="211"/>
      <c r="K1379" s="211"/>
      <c r="L1379" s="211"/>
      <c r="M1379" s="211"/>
      <c r="N1379" s="211"/>
      <c r="O1379" s="211"/>
      <c r="P1379" s="211"/>
      <c r="Q1379" s="211"/>
      <c r="R1379" s="211"/>
      <c r="S1379" s="211"/>
      <c r="T1379" s="211"/>
      <c r="U1379" s="211"/>
      <c r="V1379" s="211"/>
      <c r="W1379" s="211"/>
      <c r="X1379" s="211"/>
      <c r="Y1379" s="211"/>
      <c r="Z1379" s="211"/>
      <c r="AA1379" s="211"/>
      <c r="AB1379" s="211"/>
      <c r="AC1379" s="211"/>
      <c r="AD1379" s="211"/>
      <c r="AE1379" s="211" t="s">
        <v>164</v>
      </c>
      <c r="AF1379" s="211"/>
      <c r="AG1379" s="211"/>
      <c r="AH1379" s="211"/>
      <c r="AI1379" s="211"/>
      <c r="AJ1379" s="211"/>
      <c r="AK1379" s="211"/>
      <c r="AL1379" s="211"/>
      <c r="AM1379" s="211">
        <v>21</v>
      </c>
      <c r="AN1379" s="211"/>
      <c r="AO1379" s="211"/>
      <c r="AP1379" s="211"/>
      <c r="AQ1379" s="211"/>
      <c r="AR1379" s="211"/>
      <c r="AS1379" s="211"/>
      <c r="AT1379" s="211"/>
      <c r="AU1379" s="211"/>
      <c r="AV1379" s="211"/>
      <c r="AW1379" s="211"/>
      <c r="AX1379" s="211"/>
      <c r="AY1379" s="211"/>
      <c r="AZ1379" s="211"/>
      <c r="BA1379" s="211"/>
      <c r="BB1379" s="211"/>
      <c r="BC1379" s="211"/>
      <c r="BD1379" s="211"/>
      <c r="BE1379" s="211"/>
      <c r="BF1379" s="211"/>
      <c r="BG1379" s="211"/>
      <c r="BH1379" s="211"/>
    </row>
    <row r="1380" spans="1:60" ht="12.75" outlineLevel="1">
      <c r="A1380" s="252"/>
      <c r="B1380" s="225"/>
      <c r="C1380" s="242" t="s">
        <v>888</v>
      </c>
      <c r="D1380" s="228"/>
      <c r="E1380" s="232"/>
      <c r="F1380" s="237"/>
      <c r="G1380" s="237"/>
      <c r="H1380" s="238"/>
      <c r="I1380" s="254"/>
      <c r="J1380" s="211"/>
      <c r="K1380" s="211"/>
      <c r="L1380" s="211"/>
      <c r="M1380" s="211"/>
      <c r="N1380" s="211"/>
      <c r="O1380" s="211"/>
      <c r="P1380" s="211"/>
      <c r="Q1380" s="211"/>
      <c r="R1380" s="211"/>
      <c r="S1380" s="211"/>
      <c r="T1380" s="211"/>
      <c r="U1380" s="211"/>
      <c r="V1380" s="211"/>
      <c r="W1380" s="211"/>
      <c r="X1380" s="211"/>
      <c r="Y1380" s="211"/>
      <c r="Z1380" s="211"/>
      <c r="AA1380" s="211"/>
      <c r="AB1380" s="211"/>
      <c r="AC1380" s="211"/>
      <c r="AD1380" s="211"/>
      <c r="AE1380" s="211"/>
      <c r="AF1380" s="211"/>
      <c r="AG1380" s="211"/>
      <c r="AH1380" s="211"/>
      <c r="AI1380" s="211"/>
      <c r="AJ1380" s="211"/>
      <c r="AK1380" s="211"/>
      <c r="AL1380" s="211"/>
      <c r="AM1380" s="211"/>
      <c r="AN1380" s="211"/>
      <c r="AO1380" s="211"/>
      <c r="AP1380" s="211"/>
      <c r="AQ1380" s="211"/>
      <c r="AR1380" s="211"/>
      <c r="AS1380" s="211"/>
      <c r="AT1380" s="211"/>
      <c r="AU1380" s="211"/>
      <c r="AV1380" s="211"/>
      <c r="AW1380" s="211"/>
      <c r="AX1380" s="211"/>
      <c r="AY1380" s="211"/>
      <c r="AZ1380" s="211"/>
      <c r="BA1380" s="211"/>
      <c r="BB1380" s="211"/>
      <c r="BC1380" s="211"/>
      <c r="BD1380" s="211"/>
      <c r="BE1380" s="211"/>
      <c r="BF1380" s="211"/>
      <c r="BG1380" s="211"/>
      <c r="BH1380" s="211"/>
    </row>
    <row r="1381" spans="1:60" ht="12.75" outlineLevel="1">
      <c r="A1381" s="252"/>
      <c r="B1381" s="225"/>
      <c r="C1381" s="242" t="s">
        <v>610</v>
      </c>
      <c r="D1381" s="228"/>
      <c r="E1381" s="232"/>
      <c r="F1381" s="237"/>
      <c r="G1381" s="237"/>
      <c r="H1381" s="238"/>
      <c r="I1381" s="254"/>
      <c r="J1381" s="211"/>
      <c r="K1381" s="211"/>
      <c r="L1381" s="211"/>
      <c r="M1381" s="211"/>
      <c r="N1381" s="211"/>
      <c r="O1381" s="211"/>
      <c r="P1381" s="211"/>
      <c r="Q1381" s="211"/>
      <c r="R1381" s="211"/>
      <c r="S1381" s="211"/>
      <c r="T1381" s="211"/>
      <c r="U1381" s="211"/>
      <c r="V1381" s="211"/>
      <c r="W1381" s="211"/>
      <c r="X1381" s="211"/>
      <c r="Y1381" s="211"/>
      <c r="Z1381" s="211"/>
      <c r="AA1381" s="211"/>
      <c r="AB1381" s="211"/>
      <c r="AC1381" s="211"/>
      <c r="AD1381" s="211"/>
      <c r="AE1381" s="211"/>
      <c r="AF1381" s="211"/>
      <c r="AG1381" s="211"/>
      <c r="AH1381" s="211"/>
      <c r="AI1381" s="211"/>
      <c r="AJ1381" s="211"/>
      <c r="AK1381" s="211"/>
      <c r="AL1381" s="211"/>
      <c r="AM1381" s="211"/>
      <c r="AN1381" s="211"/>
      <c r="AO1381" s="211"/>
      <c r="AP1381" s="211"/>
      <c r="AQ1381" s="211"/>
      <c r="AR1381" s="211"/>
      <c r="AS1381" s="211"/>
      <c r="AT1381" s="211"/>
      <c r="AU1381" s="211"/>
      <c r="AV1381" s="211"/>
      <c r="AW1381" s="211"/>
      <c r="AX1381" s="211"/>
      <c r="AY1381" s="211"/>
      <c r="AZ1381" s="211"/>
      <c r="BA1381" s="211"/>
      <c r="BB1381" s="211"/>
      <c r="BC1381" s="211"/>
      <c r="BD1381" s="211"/>
      <c r="BE1381" s="211"/>
      <c r="BF1381" s="211"/>
      <c r="BG1381" s="211"/>
      <c r="BH1381" s="211"/>
    </row>
    <row r="1382" spans="1:60" ht="12.75" outlineLevel="1">
      <c r="A1382" s="252"/>
      <c r="B1382" s="225"/>
      <c r="C1382" s="243" t="s">
        <v>167</v>
      </c>
      <c r="D1382" s="229"/>
      <c r="E1382" s="233"/>
      <c r="F1382" s="237"/>
      <c r="G1382" s="237"/>
      <c r="H1382" s="238"/>
      <c r="I1382" s="254"/>
      <c r="J1382" s="211"/>
      <c r="K1382" s="211"/>
      <c r="L1382" s="211"/>
      <c r="M1382" s="211"/>
      <c r="N1382" s="211"/>
      <c r="O1382" s="211"/>
      <c r="P1382" s="211"/>
      <c r="Q1382" s="211"/>
      <c r="R1382" s="211"/>
      <c r="S1382" s="211"/>
      <c r="T1382" s="211"/>
      <c r="U1382" s="211"/>
      <c r="V1382" s="211"/>
      <c r="W1382" s="211"/>
      <c r="X1382" s="211"/>
      <c r="Y1382" s="211"/>
      <c r="Z1382" s="211"/>
      <c r="AA1382" s="211"/>
      <c r="AB1382" s="211"/>
      <c r="AC1382" s="211"/>
      <c r="AD1382" s="211"/>
      <c r="AE1382" s="211"/>
      <c r="AF1382" s="211"/>
      <c r="AG1382" s="211"/>
      <c r="AH1382" s="211"/>
      <c r="AI1382" s="211"/>
      <c r="AJ1382" s="211"/>
      <c r="AK1382" s="211"/>
      <c r="AL1382" s="211"/>
      <c r="AM1382" s="211"/>
      <c r="AN1382" s="211"/>
      <c r="AO1382" s="211"/>
      <c r="AP1382" s="211"/>
      <c r="AQ1382" s="211"/>
      <c r="AR1382" s="211"/>
      <c r="AS1382" s="211"/>
      <c r="AT1382" s="211"/>
      <c r="AU1382" s="211"/>
      <c r="AV1382" s="211"/>
      <c r="AW1382" s="211"/>
      <c r="AX1382" s="211"/>
      <c r="AY1382" s="211"/>
      <c r="AZ1382" s="211"/>
      <c r="BA1382" s="211"/>
      <c r="BB1382" s="211"/>
      <c r="BC1382" s="211"/>
      <c r="BD1382" s="211"/>
      <c r="BE1382" s="211"/>
      <c r="BF1382" s="211"/>
      <c r="BG1382" s="211"/>
      <c r="BH1382" s="211"/>
    </row>
    <row r="1383" spans="1:60" ht="12.75" outlineLevel="1">
      <c r="A1383" s="252"/>
      <c r="B1383" s="225"/>
      <c r="C1383" s="242" t="s">
        <v>889</v>
      </c>
      <c r="D1383" s="228"/>
      <c r="E1383" s="232">
        <v>66.34</v>
      </c>
      <c r="F1383" s="237"/>
      <c r="G1383" s="237"/>
      <c r="H1383" s="238"/>
      <c r="I1383" s="254"/>
      <c r="J1383" s="211"/>
      <c r="K1383" s="211"/>
      <c r="L1383" s="211"/>
      <c r="M1383" s="211"/>
      <c r="N1383" s="211"/>
      <c r="O1383" s="211"/>
      <c r="P1383" s="211"/>
      <c r="Q1383" s="211"/>
      <c r="R1383" s="211"/>
      <c r="S1383" s="211"/>
      <c r="T1383" s="211"/>
      <c r="U1383" s="211"/>
      <c r="V1383" s="211"/>
      <c r="W1383" s="211"/>
      <c r="X1383" s="211"/>
      <c r="Y1383" s="211"/>
      <c r="Z1383" s="211"/>
      <c r="AA1383" s="211"/>
      <c r="AB1383" s="211"/>
      <c r="AC1383" s="211"/>
      <c r="AD1383" s="211"/>
      <c r="AE1383" s="211"/>
      <c r="AF1383" s="211"/>
      <c r="AG1383" s="211"/>
      <c r="AH1383" s="211"/>
      <c r="AI1383" s="211"/>
      <c r="AJ1383" s="211"/>
      <c r="AK1383" s="211"/>
      <c r="AL1383" s="211"/>
      <c r="AM1383" s="211"/>
      <c r="AN1383" s="211"/>
      <c r="AO1383" s="211"/>
      <c r="AP1383" s="211"/>
      <c r="AQ1383" s="211"/>
      <c r="AR1383" s="211"/>
      <c r="AS1383" s="211"/>
      <c r="AT1383" s="211"/>
      <c r="AU1383" s="211"/>
      <c r="AV1383" s="211"/>
      <c r="AW1383" s="211"/>
      <c r="AX1383" s="211"/>
      <c r="AY1383" s="211"/>
      <c r="AZ1383" s="211"/>
      <c r="BA1383" s="211"/>
      <c r="BB1383" s="211"/>
      <c r="BC1383" s="211"/>
      <c r="BD1383" s="211"/>
      <c r="BE1383" s="211"/>
      <c r="BF1383" s="211"/>
      <c r="BG1383" s="211"/>
      <c r="BH1383" s="211"/>
    </row>
    <row r="1384" spans="1:60" ht="12.75" outlineLevel="1">
      <c r="A1384" s="252"/>
      <c r="B1384" s="225"/>
      <c r="C1384" s="310"/>
      <c r="D1384" s="311"/>
      <c r="E1384" s="312"/>
      <c r="F1384" s="313"/>
      <c r="G1384" s="314"/>
      <c r="H1384" s="238"/>
      <c r="I1384" s="254"/>
      <c r="J1384" s="211"/>
      <c r="K1384" s="211"/>
      <c r="L1384" s="211"/>
      <c r="M1384" s="211"/>
      <c r="N1384" s="211"/>
      <c r="O1384" s="211"/>
      <c r="P1384" s="211"/>
      <c r="Q1384" s="211"/>
      <c r="R1384" s="211"/>
      <c r="S1384" s="211"/>
      <c r="T1384" s="211"/>
      <c r="U1384" s="211"/>
      <c r="V1384" s="211"/>
      <c r="W1384" s="211"/>
      <c r="X1384" s="211"/>
      <c r="Y1384" s="211"/>
      <c r="Z1384" s="211"/>
      <c r="AA1384" s="211"/>
      <c r="AB1384" s="211"/>
      <c r="AC1384" s="211"/>
      <c r="AD1384" s="211"/>
      <c r="AE1384" s="211"/>
      <c r="AF1384" s="211"/>
      <c r="AG1384" s="211"/>
      <c r="AH1384" s="211"/>
      <c r="AI1384" s="211"/>
      <c r="AJ1384" s="211"/>
      <c r="AK1384" s="211"/>
      <c r="AL1384" s="211"/>
      <c r="AM1384" s="211"/>
      <c r="AN1384" s="211"/>
      <c r="AO1384" s="211"/>
      <c r="AP1384" s="211"/>
      <c r="AQ1384" s="211"/>
      <c r="AR1384" s="211"/>
      <c r="AS1384" s="211"/>
      <c r="AT1384" s="211"/>
      <c r="AU1384" s="211"/>
      <c r="AV1384" s="211"/>
      <c r="AW1384" s="211"/>
      <c r="AX1384" s="211"/>
      <c r="AY1384" s="211"/>
      <c r="AZ1384" s="211"/>
      <c r="BA1384" s="211"/>
      <c r="BB1384" s="211"/>
      <c r="BC1384" s="211"/>
      <c r="BD1384" s="211"/>
      <c r="BE1384" s="211"/>
      <c r="BF1384" s="211"/>
      <c r="BG1384" s="211"/>
      <c r="BH1384" s="211"/>
    </row>
    <row r="1385" spans="1:60" ht="12.75" outlineLevel="1">
      <c r="A1385" s="251">
        <v>160</v>
      </c>
      <c r="B1385" s="224" t="s">
        <v>890</v>
      </c>
      <c r="C1385" s="241" t="s">
        <v>891</v>
      </c>
      <c r="D1385" s="227" t="s">
        <v>161</v>
      </c>
      <c r="E1385" s="231">
        <v>33.17</v>
      </c>
      <c r="F1385" s="236"/>
      <c r="G1385" s="237">
        <f>ROUND(E1385*F1385,2)</f>
        <v>0</v>
      </c>
      <c r="H1385" s="238"/>
      <c r="I1385" s="254" t="s">
        <v>138</v>
      </c>
      <c r="J1385" s="211"/>
      <c r="K1385" s="211"/>
      <c r="L1385" s="211"/>
      <c r="M1385" s="211"/>
      <c r="N1385" s="211"/>
      <c r="O1385" s="211"/>
      <c r="P1385" s="211"/>
      <c r="Q1385" s="211"/>
      <c r="R1385" s="211"/>
      <c r="S1385" s="211"/>
      <c r="T1385" s="211"/>
      <c r="U1385" s="211"/>
      <c r="V1385" s="211"/>
      <c r="W1385" s="211"/>
      <c r="X1385" s="211"/>
      <c r="Y1385" s="211"/>
      <c r="Z1385" s="211"/>
      <c r="AA1385" s="211"/>
      <c r="AB1385" s="211"/>
      <c r="AC1385" s="211"/>
      <c r="AD1385" s="211"/>
      <c r="AE1385" s="211" t="s">
        <v>139</v>
      </c>
      <c r="AF1385" s="211">
        <v>1</v>
      </c>
      <c r="AG1385" s="211"/>
      <c r="AH1385" s="211"/>
      <c r="AI1385" s="211"/>
      <c r="AJ1385" s="211"/>
      <c r="AK1385" s="211"/>
      <c r="AL1385" s="211"/>
      <c r="AM1385" s="211">
        <v>21</v>
      </c>
      <c r="AN1385" s="211"/>
      <c r="AO1385" s="211"/>
      <c r="AP1385" s="211"/>
      <c r="AQ1385" s="211"/>
      <c r="AR1385" s="211"/>
      <c r="AS1385" s="211"/>
      <c r="AT1385" s="211"/>
      <c r="AU1385" s="211"/>
      <c r="AV1385" s="211"/>
      <c r="AW1385" s="211"/>
      <c r="AX1385" s="211"/>
      <c r="AY1385" s="211"/>
      <c r="AZ1385" s="211"/>
      <c r="BA1385" s="211"/>
      <c r="BB1385" s="211"/>
      <c r="BC1385" s="211"/>
      <c r="BD1385" s="211"/>
      <c r="BE1385" s="211"/>
      <c r="BF1385" s="211"/>
      <c r="BG1385" s="211"/>
      <c r="BH1385" s="211"/>
    </row>
    <row r="1386" spans="1:60" ht="12.75" outlineLevel="1">
      <c r="A1386" s="252"/>
      <c r="B1386" s="225"/>
      <c r="C1386" s="242" t="s">
        <v>165</v>
      </c>
      <c r="D1386" s="228"/>
      <c r="E1386" s="232"/>
      <c r="F1386" s="237"/>
      <c r="G1386" s="237"/>
      <c r="H1386" s="238"/>
      <c r="I1386" s="254"/>
      <c r="J1386" s="211"/>
      <c r="K1386" s="211"/>
      <c r="L1386" s="211"/>
      <c r="M1386" s="211"/>
      <c r="N1386" s="211"/>
      <c r="O1386" s="211"/>
      <c r="P1386" s="211"/>
      <c r="Q1386" s="211"/>
      <c r="R1386" s="211"/>
      <c r="S1386" s="211"/>
      <c r="T1386" s="211"/>
      <c r="U1386" s="211"/>
      <c r="V1386" s="211"/>
      <c r="W1386" s="211"/>
      <c r="X1386" s="211"/>
      <c r="Y1386" s="211"/>
      <c r="Z1386" s="211"/>
      <c r="AA1386" s="211"/>
      <c r="AB1386" s="211"/>
      <c r="AC1386" s="211"/>
      <c r="AD1386" s="211"/>
      <c r="AE1386" s="211"/>
      <c r="AF1386" s="211"/>
      <c r="AG1386" s="211"/>
      <c r="AH1386" s="211"/>
      <c r="AI1386" s="211"/>
      <c r="AJ1386" s="211"/>
      <c r="AK1386" s="211"/>
      <c r="AL1386" s="211"/>
      <c r="AM1386" s="211"/>
      <c r="AN1386" s="211"/>
      <c r="AO1386" s="211"/>
      <c r="AP1386" s="211"/>
      <c r="AQ1386" s="211"/>
      <c r="AR1386" s="211"/>
      <c r="AS1386" s="211"/>
      <c r="AT1386" s="211"/>
      <c r="AU1386" s="211"/>
      <c r="AV1386" s="211"/>
      <c r="AW1386" s="211"/>
      <c r="AX1386" s="211"/>
      <c r="AY1386" s="211"/>
      <c r="AZ1386" s="211"/>
      <c r="BA1386" s="211"/>
      <c r="BB1386" s="211"/>
      <c r="BC1386" s="211"/>
      <c r="BD1386" s="211"/>
      <c r="BE1386" s="211"/>
      <c r="BF1386" s="211"/>
      <c r="BG1386" s="211"/>
      <c r="BH1386" s="211"/>
    </row>
    <row r="1387" spans="1:60" ht="12.75" outlineLevel="1">
      <c r="A1387" s="252"/>
      <c r="B1387" s="225"/>
      <c r="C1387" s="242" t="s">
        <v>166</v>
      </c>
      <c r="D1387" s="228"/>
      <c r="E1387" s="232"/>
      <c r="F1387" s="237"/>
      <c r="G1387" s="237"/>
      <c r="H1387" s="238"/>
      <c r="I1387" s="254"/>
      <c r="J1387" s="211"/>
      <c r="K1387" s="211"/>
      <c r="L1387" s="211"/>
      <c r="M1387" s="211"/>
      <c r="N1387" s="211"/>
      <c r="O1387" s="211"/>
      <c r="P1387" s="211"/>
      <c r="Q1387" s="211"/>
      <c r="R1387" s="211"/>
      <c r="S1387" s="211"/>
      <c r="T1387" s="211"/>
      <c r="U1387" s="211"/>
      <c r="V1387" s="211"/>
      <c r="W1387" s="211"/>
      <c r="X1387" s="211"/>
      <c r="Y1387" s="211"/>
      <c r="Z1387" s="211"/>
      <c r="AA1387" s="211"/>
      <c r="AB1387" s="211"/>
      <c r="AC1387" s="211"/>
      <c r="AD1387" s="211"/>
      <c r="AE1387" s="211"/>
      <c r="AF1387" s="211"/>
      <c r="AG1387" s="211"/>
      <c r="AH1387" s="211"/>
      <c r="AI1387" s="211"/>
      <c r="AJ1387" s="211"/>
      <c r="AK1387" s="211"/>
      <c r="AL1387" s="211"/>
      <c r="AM1387" s="211"/>
      <c r="AN1387" s="211"/>
      <c r="AO1387" s="211"/>
      <c r="AP1387" s="211"/>
      <c r="AQ1387" s="211"/>
      <c r="AR1387" s="211"/>
      <c r="AS1387" s="211"/>
      <c r="AT1387" s="211"/>
      <c r="AU1387" s="211"/>
      <c r="AV1387" s="211"/>
      <c r="AW1387" s="211"/>
      <c r="AX1387" s="211"/>
      <c r="AY1387" s="211"/>
      <c r="AZ1387" s="211"/>
      <c r="BA1387" s="211"/>
      <c r="BB1387" s="211"/>
      <c r="BC1387" s="211"/>
      <c r="BD1387" s="211"/>
      <c r="BE1387" s="211"/>
      <c r="BF1387" s="211"/>
      <c r="BG1387" s="211"/>
      <c r="BH1387" s="211"/>
    </row>
    <row r="1388" spans="1:60" ht="12.75" outlineLevel="1">
      <c r="A1388" s="252"/>
      <c r="B1388" s="225"/>
      <c r="C1388" s="242" t="s">
        <v>328</v>
      </c>
      <c r="D1388" s="228"/>
      <c r="E1388" s="232"/>
      <c r="F1388" s="237"/>
      <c r="G1388" s="237"/>
      <c r="H1388" s="238"/>
      <c r="I1388" s="254"/>
      <c r="J1388" s="211"/>
      <c r="K1388" s="211"/>
      <c r="L1388" s="211"/>
      <c r="M1388" s="211"/>
      <c r="N1388" s="211"/>
      <c r="O1388" s="211"/>
      <c r="P1388" s="211"/>
      <c r="Q1388" s="211"/>
      <c r="R1388" s="211"/>
      <c r="S1388" s="211"/>
      <c r="T1388" s="211"/>
      <c r="U1388" s="211"/>
      <c r="V1388" s="211"/>
      <c r="W1388" s="211"/>
      <c r="X1388" s="211"/>
      <c r="Y1388" s="211"/>
      <c r="Z1388" s="211"/>
      <c r="AA1388" s="211"/>
      <c r="AB1388" s="211"/>
      <c r="AC1388" s="211"/>
      <c r="AD1388" s="211"/>
      <c r="AE1388" s="211"/>
      <c r="AF1388" s="211"/>
      <c r="AG1388" s="211"/>
      <c r="AH1388" s="211"/>
      <c r="AI1388" s="211"/>
      <c r="AJ1388" s="211"/>
      <c r="AK1388" s="211"/>
      <c r="AL1388" s="211"/>
      <c r="AM1388" s="211"/>
      <c r="AN1388" s="211"/>
      <c r="AO1388" s="211"/>
      <c r="AP1388" s="211"/>
      <c r="AQ1388" s="211"/>
      <c r="AR1388" s="211"/>
      <c r="AS1388" s="211"/>
      <c r="AT1388" s="211"/>
      <c r="AU1388" s="211"/>
      <c r="AV1388" s="211"/>
      <c r="AW1388" s="211"/>
      <c r="AX1388" s="211"/>
      <c r="AY1388" s="211"/>
      <c r="AZ1388" s="211"/>
      <c r="BA1388" s="211"/>
      <c r="BB1388" s="211"/>
      <c r="BC1388" s="211"/>
      <c r="BD1388" s="211"/>
      <c r="BE1388" s="211"/>
      <c r="BF1388" s="211"/>
      <c r="BG1388" s="211"/>
      <c r="BH1388" s="211"/>
    </row>
    <row r="1389" spans="1:60" ht="12.75" outlineLevel="1">
      <c r="A1389" s="252"/>
      <c r="B1389" s="225"/>
      <c r="C1389" s="243" t="s">
        <v>167</v>
      </c>
      <c r="D1389" s="229"/>
      <c r="E1389" s="233"/>
      <c r="F1389" s="237"/>
      <c r="G1389" s="237"/>
      <c r="H1389" s="238"/>
      <c r="I1389" s="254"/>
      <c r="J1389" s="211"/>
      <c r="K1389" s="211"/>
      <c r="L1389" s="211"/>
      <c r="M1389" s="211"/>
      <c r="N1389" s="211"/>
      <c r="O1389" s="211"/>
      <c r="P1389" s="211"/>
      <c r="Q1389" s="211"/>
      <c r="R1389" s="211"/>
      <c r="S1389" s="211"/>
      <c r="T1389" s="211"/>
      <c r="U1389" s="211"/>
      <c r="V1389" s="211"/>
      <c r="W1389" s="211"/>
      <c r="X1389" s="211"/>
      <c r="Y1389" s="211"/>
      <c r="Z1389" s="211"/>
      <c r="AA1389" s="211"/>
      <c r="AB1389" s="211"/>
      <c r="AC1389" s="211"/>
      <c r="AD1389" s="211"/>
      <c r="AE1389" s="211"/>
      <c r="AF1389" s="211"/>
      <c r="AG1389" s="211"/>
      <c r="AH1389" s="211"/>
      <c r="AI1389" s="211"/>
      <c r="AJ1389" s="211"/>
      <c r="AK1389" s="211"/>
      <c r="AL1389" s="211"/>
      <c r="AM1389" s="211"/>
      <c r="AN1389" s="211"/>
      <c r="AO1389" s="211"/>
      <c r="AP1389" s="211"/>
      <c r="AQ1389" s="211"/>
      <c r="AR1389" s="211"/>
      <c r="AS1389" s="211"/>
      <c r="AT1389" s="211"/>
      <c r="AU1389" s="211"/>
      <c r="AV1389" s="211"/>
      <c r="AW1389" s="211"/>
      <c r="AX1389" s="211"/>
      <c r="AY1389" s="211"/>
      <c r="AZ1389" s="211"/>
      <c r="BA1389" s="211"/>
      <c r="BB1389" s="211"/>
      <c r="BC1389" s="211"/>
      <c r="BD1389" s="211"/>
      <c r="BE1389" s="211"/>
      <c r="BF1389" s="211"/>
      <c r="BG1389" s="211"/>
      <c r="BH1389" s="211"/>
    </row>
    <row r="1390" spans="1:60" ht="12.75" outlineLevel="1">
      <c r="A1390" s="252"/>
      <c r="B1390" s="225"/>
      <c r="C1390" s="242" t="s">
        <v>329</v>
      </c>
      <c r="D1390" s="228"/>
      <c r="E1390" s="232">
        <v>6.045</v>
      </c>
      <c r="F1390" s="237"/>
      <c r="G1390" s="237"/>
      <c r="H1390" s="238"/>
      <c r="I1390" s="254"/>
      <c r="J1390" s="211"/>
      <c r="K1390" s="211"/>
      <c r="L1390" s="211"/>
      <c r="M1390" s="211"/>
      <c r="N1390" s="211"/>
      <c r="O1390" s="211"/>
      <c r="P1390" s="211"/>
      <c r="Q1390" s="211"/>
      <c r="R1390" s="211"/>
      <c r="S1390" s="211"/>
      <c r="T1390" s="211"/>
      <c r="U1390" s="211"/>
      <c r="V1390" s="211"/>
      <c r="W1390" s="211"/>
      <c r="X1390" s="211"/>
      <c r="Y1390" s="211"/>
      <c r="Z1390" s="211"/>
      <c r="AA1390" s="211"/>
      <c r="AB1390" s="211"/>
      <c r="AC1390" s="211"/>
      <c r="AD1390" s="211"/>
      <c r="AE1390" s="211"/>
      <c r="AF1390" s="211"/>
      <c r="AG1390" s="211"/>
      <c r="AH1390" s="211"/>
      <c r="AI1390" s="211"/>
      <c r="AJ1390" s="211"/>
      <c r="AK1390" s="211"/>
      <c r="AL1390" s="211"/>
      <c r="AM1390" s="211"/>
      <c r="AN1390" s="211"/>
      <c r="AO1390" s="211"/>
      <c r="AP1390" s="211"/>
      <c r="AQ1390" s="211"/>
      <c r="AR1390" s="211"/>
      <c r="AS1390" s="211"/>
      <c r="AT1390" s="211"/>
      <c r="AU1390" s="211"/>
      <c r="AV1390" s="211"/>
      <c r="AW1390" s="211"/>
      <c r="AX1390" s="211"/>
      <c r="AY1390" s="211"/>
      <c r="AZ1390" s="211"/>
      <c r="BA1390" s="211"/>
      <c r="BB1390" s="211"/>
      <c r="BC1390" s="211"/>
      <c r="BD1390" s="211"/>
      <c r="BE1390" s="211"/>
      <c r="BF1390" s="211"/>
      <c r="BG1390" s="211"/>
      <c r="BH1390" s="211"/>
    </row>
    <row r="1391" spans="1:60" ht="12.75" outlineLevel="1">
      <c r="A1391" s="252"/>
      <c r="B1391" s="225"/>
      <c r="C1391" s="243" t="s">
        <v>167</v>
      </c>
      <c r="D1391" s="229"/>
      <c r="E1391" s="233">
        <v>6.045</v>
      </c>
      <c r="F1391" s="237"/>
      <c r="G1391" s="237"/>
      <c r="H1391" s="238"/>
      <c r="I1391" s="254"/>
      <c r="J1391" s="211"/>
      <c r="K1391" s="211"/>
      <c r="L1391" s="211"/>
      <c r="M1391" s="211"/>
      <c r="N1391" s="211"/>
      <c r="O1391" s="211"/>
      <c r="P1391" s="211"/>
      <c r="Q1391" s="211"/>
      <c r="R1391" s="211"/>
      <c r="S1391" s="211"/>
      <c r="T1391" s="211"/>
      <c r="U1391" s="211"/>
      <c r="V1391" s="211"/>
      <c r="W1391" s="211"/>
      <c r="X1391" s="211"/>
      <c r="Y1391" s="211"/>
      <c r="Z1391" s="211"/>
      <c r="AA1391" s="211"/>
      <c r="AB1391" s="211"/>
      <c r="AC1391" s="211"/>
      <c r="AD1391" s="211"/>
      <c r="AE1391" s="211"/>
      <c r="AF1391" s="211"/>
      <c r="AG1391" s="211"/>
      <c r="AH1391" s="211"/>
      <c r="AI1391" s="211"/>
      <c r="AJ1391" s="211"/>
      <c r="AK1391" s="211"/>
      <c r="AL1391" s="211"/>
      <c r="AM1391" s="211"/>
      <c r="AN1391" s="211"/>
      <c r="AO1391" s="211"/>
      <c r="AP1391" s="211"/>
      <c r="AQ1391" s="211"/>
      <c r="AR1391" s="211"/>
      <c r="AS1391" s="211"/>
      <c r="AT1391" s="211"/>
      <c r="AU1391" s="211"/>
      <c r="AV1391" s="211"/>
      <c r="AW1391" s="211"/>
      <c r="AX1391" s="211"/>
      <c r="AY1391" s="211"/>
      <c r="AZ1391" s="211"/>
      <c r="BA1391" s="211"/>
      <c r="BB1391" s="211"/>
      <c r="BC1391" s="211"/>
      <c r="BD1391" s="211"/>
      <c r="BE1391" s="211"/>
      <c r="BF1391" s="211"/>
      <c r="BG1391" s="211"/>
      <c r="BH1391" s="211"/>
    </row>
    <row r="1392" spans="1:60" ht="12.75" outlineLevel="1">
      <c r="A1392" s="252"/>
      <c r="B1392" s="225"/>
      <c r="C1392" s="242" t="s">
        <v>555</v>
      </c>
      <c r="D1392" s="228"/>
      <c r="E1392" s="232">
        <v>1.55</v>
      </c>
      <c r="F1392" s="237"/>
      <c r="G1392" s="237"/>
      <c r="H1392" s="238"/>
      <c r="I1392" s="254"/>
      <c r="J1392" s="211"/>
      <c r="K1392" s="211"/>
      <c r="L1392" s="211"/>
      <c r="M1392" s="211"/>
      <c r="N1392" s="211"/>
      <c r="O1392" s="211"/>
      <c r="P1392" s="211"/>
      <c r="Q1392" s="211"/>
      <c r="R1392" s="211"/>
      <c r="S1392" s="211"/>
      <c r="T1392" s="211"/>
      <c r="U1392" s="211"/>
      <c r="V1392" s="211"/>
      <c r="W1392" s="211"/>
      <c r="X1392" s="211"/>
      <c r="Y1392" s="211"/>
      <c r="Z1392" s="211"/>
      <c r="AA1392" s="211"/>
      <c r="AB1392" s="211"/>
      <c r="AC1392" s="211"/>
      <c r="AD1392" s="211"/>
      <c r="AE1392" s="211"/>
      <c r="AF1392" s="211"/>
      <c r="AG1392" s="211"/>
      <c r="AH1392" s="211"/>
      <c r="AI1392" s="211"/>
      <c r="AJ1392" s="211"/>
      <c r="AK1392" s="211"/>
      <c r="AL1392" s="211"/>
      <c r="AM1392" s="211"/>
      <c r="AN1392" s="211"/>
      <c r="AO1392" s="211"/>
      <c r="AP1392" s="211"/>
      <c r="AQ1392" s="211"/>
      <c r="AR1392" s="211"/>
      <c r="AS1392" s="211"/>
      <c r="AT1392" s="211"/>
      <c r="AU1392" s="211"/>
      <c r="AV1392" s="211"/>
      <c r="AW1392" s="211"/>
      <c r="AX1392" s="211"/>
      <c r="AY1392" s="211"/>
      <c r="AZ1392" s="211"/>
      <c r="BA1392" s="211"/>
      <c r="BB1392" s="211"/>
      <c r="BC1392" s="211"/>
      <c r="BD1392" s="211"/>
      <c r="BE1392" s="211"/>
      <c r="BF1392" s="211"/>
      <c r="BG1392" s="211"/>
      <c r="BH1392" s="211"/>
    </row>
    <row r="1393" spans="1:60" ht="12.75" outlineLevel="1">
      <c r="A1393" s="252"/>
      <c r="B1393" s="225"/>
      <c r="C1393" s="243" t="s">
        <v>167</v>
      </c>
      <c r="D1393" s="229"/>
      <c r="E1393" s="233">
        <v>1.55</v>
      </c>
      <c r="F1393" s="237"/>
      <c r="G1393" s="237"/>
      <c r="H1393" s="238"/>
      <c r="I1393" s="254"/>
      <c r="J1393" s="211"/>
      <c r="K1393" s="211"/>
      <c r="L1393" s="211"/>
      <c r="M1393" s="211"/>
      <c r="N1393" s="211"/>
      <c r="O1393" s="211"/>
      <c r="P1393" s="211"/>
      <c r="Q1393" s="211"/>
      <c r="R1393" s="211"/>
      <c r="S1393" s="211"/>
      <c r="T1393" s="211"/>
      <c r="U1393" s="211"/>
      <c r="V1393" s="211"/>
      <c r="W1393" s="211"/>
      <c r="X1393" s="211"/>
      <c r="Y1393" s="211"/>
      <c r="Z1393" s="211"/>
      <c r="AA1393" s="211"/>
      <c r="AB1393" s="211"/>
      <c r="AC1393" s="211"/>
      <c r="AD1393" s="211"/>
      <c r="AE1393" s="211"/>
      <c r="AF1393" s="211"/>
      <c r="AG1393" s="211"/>
      <c r="AH1393" s="211"/>
      <c r="AI1393" s="211"/>
      <c r="AJ1393" s="211"/>
      <c r="AK1393" s="211"/>
      <c r="AL1393" s="211"/>
      <c r="AM1393" s="211"/>
      <c r="AN1393" s="211"/>
      <c r="AO1393" s="211"/>
      <c r="AP1393" s="211"/>
      <c r="AQ1393" s="211"/>
      <c r="AR1393" s="211"/>
      <c r="AS1393" s="211"/>
      <c r="AT1393" s="211"/>
      <c r="AU1393" s="211"/>
      <c r="AV1393" s="211"/>
      <c r="AW1393" s="211"/>
      <c r="AX1393" s="211"/>
      <c r="AY1393" s="211"/>
      <c r="AZ1393" s="211"/>
      <c r="BA1393" s="211"/>
      <c r="BB1393" s="211"/>
      <c r="BC1393" s="211"/>
      <c r="BD1393" s="211"/>
      <c r="BE1393" s="211"/>
      <c r="BF1393" s="211"/>
      <c r="BG1393" s="211"/>
      <c r="BH1393" s="211"/>
    </row>
    <row r="1394" spans="1:60" ht="12.75" outlineLevel="1">
      <c r="A1394" s="252"/>
      <c r="B1394" s="225"/>
      <c r="C1394" s="242" t="s">
        <v>331</v>
      </c>
      <c r="D1394" s="228"/>
      <c r="E1394" s="232">
        <v>-1.2</v>
      </c>
      <c r="F1394" s="237"/>
      <c r="G1394" s="237"/>
      <c r="H1394" s="238"/>
      <c r="I1394" s="254"/>
      <c r="J1394" s="211"/>
      <c r="K1394" s="211"/>
      <c r="L1394" s="211"/>
      <c r="M1394" s="211"/>
      <c r="N1394" s="211"/>
      <c r="O1394" s="211"/>
      <c r="P1394" s="211"/>
      <c r="Q1394" s="211"/>
      <c r="R1394" s="211"/>
      <c r="S1394" s="211"/>
      <c r="T1394" s="211"/>
      <c r="U1394" s="211"/>
      <c r="V1394" s="211"/>
      <c r="W1394" s="211"/>
      <c r="X1394" s="211"/>
      <c r="Y1394" s="211"/>
      <c r="Z1394" s="211"/>
      <c r="AA1394" s="211"/>
      <c r="AB1394" s="211"/>
      <c r="AC1394" s="211"/>
      <c r="AD1394" s="211"/>
      <c r="AE1394" s="211"/>
      <c r="AF1394" s="211"/>
      <c r="AG1394" s="211"/>
      <c r="AH1394" s="211"/>
      <c r="AI1394" s="211"/>
      <c r="AJ1394" s="211"/>
      <c r="AK1394" s="211"/>
      <c r="AL1394" s="211"/>
      <c r="AM1394" s="211"/>
      <c r="AN1394" s="211"/>
      <c r="AO1394" s="211"/>
      <c r="AP1394" s="211"/>
      <c r="AQ1394" s="211"/>
      <c r="AR1394" s="211"/>
      <c r="AS1394" s="211"/>
      <c r="AT1394" s="211"/>
      <c r="AU1394" s="211"/>
      <c r="AV1394" s="211"/>
      <c r="AW1394" s="211"/>
      <c r="AX1394" s="211"/>
      <c r="AY1394" s="211"/>
      <c r="AZ1394" s="211"/>
      <c r="BA1394" s="211"/>
      <c r="BB1394" s="211"/>
      <c r="BC1394" s="211"/>
      <c r="BD1394" s="211"/>
      <c r="BE1394" s="211"/>
      <c r="BF1394" s="211"/>
      <c r="BG1394" s="211"/>
      <c r="BH1394" s="211"/>
    </row>
    <row r="1395" spans="1:60" ht="12.75" outlineLevel="1">
      <c r="A1395" s="252"/>
      <c r="B1395" s="225"/>
      <c r="C1395" s="242" t="s">
        <v>332</v>
      </c>
      <c r="D1395" s="228"/>
      <c r="E1395" s="232"/>
      <c r="F1395" s="237"/>
      <c r="G1395" s="237"/>
      <c r="H1395" s="238"/>
      <c r="I1395" s="254"/>
      <c r="J1395" s="211"/>
      <c r="K1395" s="211"/>
      <c r="L1395" s="211"/>
      <c r="M1395" s="211"/>
      <c r="N1395" s="211"/>
      <c r="O1395" s="211"/>
      <c r="P1395" s="211"/>
      <c r="Q1395" s="211"/>
      <c r="R1395" s="211"/>
      <c r="S1395" s="211"/>
      <c r="T1395" s="211"/>
      <c r="U1395" s="211"/>
      <c r="V1395" s="211"/>
      <c r="W1395" s="211"/>
      <c r="X1395" s="211"/>
      <c r="Y1395" s="211"/>
      <c r="Z1395" s="211"/>
      <c r="AA1395" s="211"/>
      <c r="AB1395" s="211"/>
      <c r="AC1395" s="211"/>
      <c r="AD1395" s="211"/>
      <c r="AE1395" s="211"/>
      <c r="AF1395" s="211"/>
      <c r="AG1395" s="211"/>
      <c r="AH1395" s="211"/>
      <c r="AI1395" s="211"/>
      <c r="AJ1395" s="211"/>
      <c r="AK1395" s="211"/>
      <c r="AL1395" s="211"/>
      <c r="AM1395" s="211"/>
      <c r="AN1395" s="211"/>
      <c r="AO1395" s="211"/>
      <c r="AP1395" s="211"/>
      <c r="AQ1395" s="211"/>
      <c r="AR1395" s="211"/>
      <c r="AS1395" s="211"/>
      <c r="AT1395" s="211"/>
      <c r="AU1395" s="211"/>
      <c r="AV1395" s="211"/>
      <c r="AW1395" s="211"/>
      <c r="AX1395" s="211"/>
      <c r="AY1395" s="211"/>
      <c r="AZ1395" s="211"/>
      <c r="BA1395" s="211"/>
      <c r="BB1395" s="211"/>
      <c r="BC1395" s="211"/>
      <c r="BD1395" s="211"/>
      <c r="BE1395" s="211"/>
      <c r="BF1395" s="211"/>
      <c r="BG1395" s="211"/>
      <c r="BH1395" s="211"/>
    </row>
    <row r="1396" spans="1:60" ht="12.75" outlineLevel="1">
      <c r="A1396" s="252"/>
      <c r="B1396" s="225"/>
      <c r="C1396" s="243" t="s">
        <v>167</v>
      </c>
      <c r="D1396" s="229"/>
      <c r="E1396" s="233">
        <v>-1.2</v>
      </c>
      <c r="F1396" s="237"/>
      <c r="G1396" s="237"/>
      <c r="H1396" s="238"/>
      <c r="I1396" s="254"/>
      <c r="J1396" s="211"/>
      <c r="K1396" s="211"/>
      <c r="L1396" s="211"/>
      <c r="M1396" s="211"/>
      <c r="N1396" s="211"/>
      <c r="O1396" s="211"/>
      <c r="P1396" s="211"/>
      <c r="Q1396" s="211"/>
      <c r="R1396" s="211"/>
      <c r="S1396" s="211"/>
      <c r="T1396" s="211"/>
      <c r="U1396" s="211"/>
      <c r="V1396" s="211"/>
      <c r="W1396" s="211"/>
      <c r="X1396" s="211"/>
      <c r="Y1396" s="211"/>
      <c r="Z1396" s="211"/>
      <c r="AA1396" s="211"/>
      <c r="AB1396" s="211"/>
      <c r="AC1396" s="211"/>
      <c r="AD1396" s="211"/>
      <c r="AE1396" s="211"/>
      <c r="AF1396" s="211"/>
      <c r="AG1396" s="211"/>
      <c r="AH1396" s="211"/>
      <c r="AI1396" s="211"/>
      <c r="AJ1396" s="211"/>
      <c r="AK1396" s="211"/>
      <c r="AL1396" s="211"/>
      <c r="AM1396" s="211"/>
      <c r="AN1396" s="211"/>
      <c r="AO1396" s="211"/>
      <c r="AP1396" s="211"/>
      <c r="AQ1396" s="211"/>
      <c r="AR1396" s="211"/>
      <c r="AS1396" s="211"/>
      <c r="AT1396" s="211"/>
      <c r="AU1396" s="211"/>
      <c r="AV1396" s="211"/>
      <c r="AW1396" s="211"/>
      <c r="AX1396" s="211"/>
      <c r="AY1396" s="211"/>
      <c r="AZ1396" s="211"/>
      <c r="BA1396" s="211"/>
      <c r="BB1396" s="211"/>
      <c r="BC1396" s="211"/>
      <c r="BD1396" s="211"/>
      <c r="BE1396" s="211"/>
      <c r="BF1396" s="211"/>
      <c r="BG1396" s="211"/>
      <c r="BH1396" s="211"/>
    </row>
    <row r="1397" spans="1:60" ht="12.75" outlineLevel="1">
      <c r="A1397" s="252"/>
      <c r="B1397" s="225"/>
      <c r="C1397" s="242" t="s">
        <v>333</v>
      </c>
      <c r="D1397" s="228"/>
      <c r="E1397" s="232">
        <v>18.6</v>
      </c>
      <c r="F1397" s="237"/>
      <c r="G1397" s="237"/>
      <c r="H1397" s="238"/>
      <c r="I1397" s="254"/>
      <c r="J1397" s="211"/>
      <c r="K1397" s="211"/>
      <c r="L1397" s="211"/>
      <c r="M1397" s="211"/>
      <c r="N1397" s="211"/>
      <c r="O1397" s="211"/>
      <c r="P1397" s="211"/>
      <c r="Q1397" s="211"/>
      <c r="R1397" s="211"/>
      <c r="S1397" s="211"/>
      <c r="T1397" s="211"/>
      <c r="U1397" s="211"/>
      <c r="V1397" s="211"/>
      <c r="W1397" s="211"/>
      <c r="X1397" s="211"/>
      <c r="Y1397" s="211"/>
      <c r="Z1397" s="211"/>
      <c r="AA1397" s="211"/>
      <c r="AB1397" s="211"/>
      <c r="AC1397" s="211"/>
      <c r="AD1397" s="211"/>
      <c r="AE1397" s="211"/>
      <c r="AF1397" s="211"/>
      <c r="AG1397" s="211"/>
      <c r="AH1397" s="211"/>
      <c r="AI1397" s="211"/>
      <c r="AJ1397" s="211"/>
      <c r="AK1397" s="211"/>
      <c r="AL1397" s="211"/>
      <c r="AM1397" s="211"/>
      <c r="AN1397" s="211"/>
      <c r="AO1397" s="211"/>
      <c r="AP1397" s="211"/>
      <c r="AQ1397" s="211"/>
      <c r="AR1397" s="211"/>
      <c r="AS1397" s="211"/>
      <c r="AT1397" s="211"/>
      <c r="AU1397" s="211"/>
      <c r="AV1397" s="211"/>
      <c r="AW1397" s="211"/>
      <c r="AX1397" s="211"/>
      <c r="AY1397" s="211"/>
      <c r="AZ1397" s="211"/>
      <c r="BA1397" s="211"/>
      <c r="BB1397" s="211"/>
      <c r="BC1397" s="211"/>
      <c r="BD1397" s="211"/>
      <c r="BE1397" s="211"/>
      <c r="BF1397" s="211"/>
      <c r="BG1397" s="211"/>
      <c r="BH1397" s="211"/>
    </row>
    <row r="1398" spans="1:60" ht="12.75" outlineLevel="1">
      <c r="A1398" s="252"/>
      <c r="B1398" s="225"/>
      <c r="C1398" s="243" t="s">
        <v>167</v>
      </c>
      <c r="D1398" s="229"/>
      <c r="E1398" s="233">
        <v>18.6</v>
      </c>
      <c r="F1398" s="237"/>
      <c r="G1398" s="237"/>
      <c r="H1398" s="238"/>
      <c r="I1398" s="254"/>
      <c r="J1398" s="211"/>
      <c r="K1398" s="211"/>
      <c r="L1398" s="211"/>
      <c r="M1398" s="211"/>
      <c r="N1398" s="211"/>
      <c r="O1398" s="211"/>
      <c r="P1398" s="211"/>
      <c r="Q1398" s="211"/>
      <c r="R1398" s="211"/>
      <c r="S1398" s="211"/>
      <c r="T1398" s="211"/>
      <c r="U1398" s="211"/>
      <c r="V1398" s="211"/>
      <c r="W1398" s="211"/>
      <c r="X1398" s="211"/>
      <c r="Y1398" s="211"/>
      <c r="Z1398" s="211"/>
      <c r="AA1398" s="211"/>
      <c r="AB1398" s="211"/>
      <c r="AC1398" s="211"/>
      <c r="AD1398" s="211"/>
      <c r="AE1398" s="211"/>
      <c r="AF1398" s="211"/>
      <c r="AG1398" s="211"/>
      <c r="AH1398" s="211"/>
      <c r="AI1398" s="211"/>
      <c r="AJ1398" s="211"/>
      <c r="AK1398" s="211"/>
      <c r="AL1398" s="211"/>
      <c r="AM1398" s="211"/>
      <c r="AN1398" s="211"/>
      <c r="AO1398" s="211"/>
      <c r="AP1398" s="211"/>
      <c r="AQ1398" s="211"/>
      <c r="AR1398" s="211"/>
      <c r="AS1398" s="211"/>
      <c r="AT1398" s="211"/>
      <c r="AU1398" s="211"/>
      <c r="AV1398" s="211"/>
      <c r="AW1398" s="211"/>
      <c r="AX1398" s="211"/>
      <c r="AY1398" s="211"/>
      <c r="AZ1398" s="211"/>
      <c r="BA1398" s="211"/>
      <c r="BB1398" s="211"/>
      <c r="BC1398" s="211"/>
      <c r="BD1398" s="211"/>
      <c r="BE1398" s="211"/>
      <c r="BF1398" s="211"/>
      <c r="BG1398" s="211"/>
      <c r="BH1398" s="211"/>
    </row>
    <row r="1399" spans="1:60" ht="12.75" outlineLevel="1">
      <c r="A1399" s="252"/>
      <c r="B1399" s="225"/>
      <c r="C1399" s="242" t="s">
        <v>334</v>
      </c>
      <c r="D1399" s="228"/>
      <c r="E1399" s="232">
        <v>-1.4</v>
      </c>
      <c r="F1399" s="237"/>
      <c r="G1399" s="237"/>
      <c r="H1399" s="238"/>
      <c r="I1399" s="254"/>
      <c r="J1399" s="211"/>
      <c r="K1399" s="211"/>
      <c r="L1399" s="211"/>
      <c r="M1399" s="211"/>
      <c r="N1399" s="211"/>
      <c r="O1399" s="211"/>
      <c r="P1399" s="211"/>
      <c r="Q1399" s="211"/>
      <c r="R1399" s="211"/>
      <c r="S1399" s="211"/>
      <c r="T1399" s="211"/>
      <c r="U1399" s="211"/>
      <c r="V1399" s="211"/>
      <c r="W1399" s="211"/>
      <c r="X1399" s="211"/>
      <c r="Y1399" s="211"/>
      <c r="Z1399" s="211"/>
      <c r="AA1399" s="211"/>
      <c r="AB1399" s="211"/>
      <c r="AC1399" s="211"/>
      <c r="AD1399" s="211"/>
      <c r="AE1399" s="211"/>
      <c r="AF1399" s="211"/>
      <c r="AG1399" s="211"/>
      <c r="AH1399" s="211"/>
      <c r="AI1399" s="211"/>
      <c r="AJ1399" s="211"/>
      <c r="AK1399" s="211"/>
      <c r="AL1399" s="211"/>
      <c r="AM1399" s="211"/>
      <c r="AN1399" s="211"/>
      <c r="AO1399" s="211"/>
      <c r="AP1399" s="211"/>
      <c r="AQ1399" s="211"/>
      <c r="AR1399" s="211"/>
      <c r="AS1399" s="211"/>
      <c r="AT1399" s="211"/>
      <c r="AU1399" s="211"/>
      <c r="AV1399" s="211"/>
      <c r="AW1399" s="211"/>
      <c r="AX1399" s="211"/>
      <c r="AY1399" s="211"/>
      <c r="AZ1399" s="211"/>
      <c r="BA1399" s="211"/>
      <c r="BB1399" s="211"/>
      <c r="BC1399" s="211"/>
      <c r="BD1399" s="211"/>
      <c r="BE1399" s="211"/>
      <c r="BF1399" s="211"/>
      <c r="BG1399" s="211"/>
      <c r="BH1399" s="211"/>
    </row>
    <row r="1400" spans="1:60" ht="12.75" outlineLevel="1">
      <c r="A1400" s="252"/>
      <c r="B1400" s="225"/>
      <c r="C1400" s="243" t="s">
        <v>167</v>
      </c>
      <c r="D1400" s="229"/>
      <c r="E1400" s="233">
        <v>-1.4</v>
      </c>
      <c r="F1400" s="237"/>
      <c r="G1400" s="237"/>
      <c r="H1400" s="238"/>
      <c r="I1400" s="254"/>
      <c r="J1400" s="211"/>
      <c r="K1400" s="211"/>
      <c r="L1400" s="211"/>
      <c r="M1400" s="211"/>
      <c r="N1400" s="211"/>
      <c r="O1400" s="211"/>
      <c r="P1400" s="211"/>
      <c r="Q1400" s="211"/>
      <c r="R1400" s="211"/>
      <c r="S1400" s="211"/>
      <c r="T1400" s="211"/>
      <c r="U1400" s="211"/>
      <c r="V1400" s="211"/>
      <c r="W1400" s="211"/>
      <c r="X1400" s="211"/>
      <c r="Y1400" s="211"/>
      <c r="Z1400" s="211"/>
      <c r="AA1400" s="211"/>
      <c r="AB1400" s="211"/>
      <c r="AC1400" s="211"/>
      <c r="AD1400" s="211"/>
      <c r="AE1400" s="211"/>
      <c r="AF1400" s="211"/>
      <c r="AG1400" s="211"/>
      <c r="AH1400" s="211"/>
      <c r="AI1400" s="211"/>
      <c r="AJ1400" s="211"/>
      <c r="AK1400" s="211"/>
      <c r="AL1400" s="211"/>
      <c r="AM1400" s="211"/>
      <c r="AN1400" s="211"/>
      <c r="AO1400" s="211"/>
      <c r="AP1400" s="211"/>
      <c r="AQ1400" s="211"/>
      <c r="AR1400" s="211"/>
      <c r="AS1400" s="211"/>
      <c r="AT1400" s="211"/>
      <c r="AU1400" s="211"/>
      <c r="AV1400" s="211"/>
      <c r="AW1400" s="211"/>
      <c r="AX1400" s="211"/>
      <c r="AY1400" s="211"/>
      <c r="AZ1400" s="211"/>
      <c r="BA1400" s="211"/>
      <c r="BB1400" s="211"/>
      <c r="BC1400" s="211"/>
      <c r="BD1400" s="211"/>
      <c r="BE1400" s="211"/>
      <c r="BF1400" s="211"/>
      <c r="BG1400" s="211"/>
      <c r="BH1400" s="211"/>
    </row>
    <row r="1401" spans="1:60" ht="12.75" outlineLevel="1">
      <c r="A1401" s="252"/>
      <c r="B1401" s="225"/>
      <c r="C1401" s="242" t="s">
        <v>335</v>
      </c>
      <c r="D1401" s="228"/>
      <c r="E1401" s="232">
        <v>1.275</v>
      </c>
      <c r="F1401" s="237"/>
      <c r="G1401" s="237"/>
      <c r="H1401" s="238"/>
      <c r="I1401" s="254"/>
      <c r="J1401" s="211"/>
      <c r="K1401" s="211"/>
      <c r="L1401" s="211"/>
      <c r="M1401" s="211"/>
      <c r="N1401" s="211"/>
      <c r="O1401" s="211"/>
      <c r="P1401" s="211"/>
      <c r="Q1401" s="211"/>
      <c r="R1401" s="211"/>
      <c r="S1401" s="211"/>
      <c r="T1401" s="211"/>
      <c r="U1401" s="211"/>
      <c r="V1401" s="211"/>
      <c r="W1401" s="211"/>
      <c r="X1401" s="211"/>
      <c r="Y1401" s="211"/>
      <c r="Z1401" s="211"/>
      <c r="AA1401" s="211"/>
      <c r="AB1401" s="211"/>
      <c r="AC1401" s="211"/>
      <c r="AD1401" s="211"/>
      <c r="AE1401" s="211"/>
      <c r="AF1401" s="211"/>
      <c r="AG1401" s="211"/>
      <c r="AH1401" s="211"/>
      <c r="AI1401" s="211"/>
      <c r="AJ1401" s="211"/>
      <c r="AK1401" s="211"/>
      <c r="AL1401" s="211"/>
      <c r="AM1401" s="211"/>
      <c r="AN1401" s="211"/>
      <c r="AO1401" s="211"/>
      <c r="AP1401" s="211"/>
      <c r="AQ1401" s="211"/>
      <c r="AR1401" s="211"/>
      <c r="AS1401" s="211"/>
      <c r="AT1401" s="211"/>
      <c r="AU1401" s="211"/>
      <c r="AV1401" s="211"/>
      <c r="AW1401" s="211"/>
      <c r="AX1401" s="211"/>
      <c r="AY1401" s="211"/>
      <c r="AZ1401" s="211"/>
      <c r="BA1401" s="211"/>
      <c r="BB1401" s="211"/>
      <c r="BC1401" s="211"/>
      <c r="BD1401" s="211"/>
      <c r="BE1401" s="211"/>
      <c r="BF1401" s="211"/>
      <c r="BG1401" s="211"/>
      <c r="BH1401" s="211"/>
    </row>
    <row r="1402" spans="1:60" ht="12.75" outlineLevel="1">
      <c r="A1402" s="252"/>
      <c r="B1402" s="225"/>
      <c r="C1402" s="242" t="s">
        <v>336</v>
      </c>
      <c r="D1402" s="228"/>
      <c r="E1402" s="232"/>
      <c r="F1402" s="237"/>
      <c r="G1402" s="237"/>
      <c r="H1402" s="238"/>
      <c r="I1402" s="254"/>
      <c r="J1402" s="211"/>
      <c r="K1402" s="211"/>
      <c r="L1402" s="211"/>
      <c r="M1402" s="211"/>
      <c r="N1402" s="211"/>
      <c r="O1402" s="211"/>
      <c r="P1402" s="211"/>
      <c r="Q1402" s="211"/>
      <c r="R1402" s="211"/>
      <c r="S1402" s="211"/>
      <c r="T1402" s="211"/>
      <c r="U1402" s="211"/>
      <c r="V1402" s="211"/>
      <c r="W1402" s="211"/>
      <c r="X1402" s="211"/>
      <c r="Y1402" s="211"/>
      <c r="Z1402" s="211"/>
      <c r="AA1402" s="211"/>
      <c r="AB1402" s="211"/>
      <c r="AC1402" s="211"/>
      <c r="AD1402" s="211"/>
      <c r="AE1402" s="211"/>
      <c r="AF1402" s="211"/>
      <c r="AG1402" s="211"/>
      <c r="AH1402" s="211"/>
      <c r="AI1402" s="211"/>
      <c r="AJ1402" s="211"/>
      <c r="AK1402" s="211"/>
      <c r="AL1402" s="211"/>
      <c r="AM1402" s="211"/>
      <c r="AN1402" s="211"/>
      <c r="AO1402" s="211"/>
      <c r="AP1402" s="211"/>
      <c r="AQ1402" s="211"/>
      <c r="AR1402" s="211"/>
      <c r="AS1402" s="211"/>
      <c r="AT1402" s="211"/>
      <c r="AU1402" s="211"/>
      <c r="AV1402" s="211"/>
      <c r="AW1402" s="211"/>
      <c r="AX1402" s="211"/>
      <c r="AY1402" s="211"/>
      <c r="AZ1402" s="211"/>
      <c r="BA1402" s="211"/>
      <c r="BB1402" s="211"/>
      <c r="BC1402" s="211"/>
      <c r="BD1402" s="211"/>
      <c r="BE1402" s="211"/>
      <c r="BF1402" s="211"/>
      <c r="BG1402" s="211"/>
      <c r="BH1402" s="211"/>
    </row>
    <row r="1403" spans="1:60" ht="12.75" outlineLevel="1">
      <c r="A1403" s="252"/>
      <c r="B1403" s="225"/>
      <c r="C1403" s="243" t="s">
        <v>167</v>
      </c>
      <c r="D1403" s="229"/>
      <c r="E1403" s="233">
        <v>1.275</v>
      </c>
      <c r="F1403" s="237"/>
      <c r="G1403" s="237"/>
      <c r="H1403" s="238"/>
      <c r="I1403" s="254"/>
      <c r="J1403" s="211"/>
      <c r="K1403" s="211"/>
      <c r="L1403" s="211"/>
      <c r="M1403" s="211"/>
      <c r="N1403" s="211"/>
      <c r="O1403" s="211"/>
      <c r="P1403" s="211"/>
      <c r="Q1403" s="211"/>
      <c r="R1403" s="211"/>
      <c r="S1403" s="211"/>
      <c r="T1403" s="211"/>
      <c r="U1403" s="211"/>
      <c r="V1403" s="211"/>
      <c r="W1403" s="211"/>
      <c r="X1403" s="211"/>
      <c r="Y1403" s="211"/>
      <c r="Z1403" s="211"/>
      <c r="AA1403" s="211"/>
      <c r="AB1403" s="211"/>
      <c r="AC1403" s="211"/>
      <c r="AD1403" s="211"/>
      <c r="AE1403" s="211"/>
      <c r="AF1403" s="211"/>
      <c r="AG1403" s="211"/>
      <c r="AH1403" s="211"/>
      <c r="AI1403" s="211"/>
      <c r="AJ1403" s="211"/>
      <c r="AK1403" s="211"/>
      <c r="AL1403" s="211"/>
      <c r="AM1403" s="211"/>
      <c r="AN1403" s="211"/>
      <c r="AO1403" s="211"/>
      <c r="AP1403" s="211"/>
      <c r="AQ1403" s="211"/>
      <c r="AR1403" s="211"/>
      <c r="AS1403" s="211"/>
      <c r="AT1403" s="211"/>
      <c r="AU1403" s="211"/>
      <c r="AV1403" s="211"/>
      <c r="AW1403" s="211"/>
      <c r="AX1403" s="211"/>
      <c r="AY1403" s="211"/>
      <c r="AZ1403" s="211"/>
      <c r="BA1403" s="211"/>
      <c r="BB1403" s="211"/>
      <c r="BC1403" s="211"/>
      <c r="BD1403" s="211"/>
      <c r="BE1403" s="211"/>
      <c r="BF1403" s="211"/>
      <c r="BG1403" s="211"/>
      <c r="BH1403" s="211"/>
    </row>
    <row r="1404" spans="1:60" ht="12.75" outlineLevel="1">
      <c r="A1404" s="252"/>
      <c r="B1404" s="225"/>
      <c r="C1404" s="242" t="s">
        <v>337</v>
      </c>
      <c r="D1404" s="228"/>
      <c r="E1404" s="232">
        <v>8.3</v>
      </c>
      <c r="F1404" s="237"/>
      <c r="G1404" s="237"/>
      <c r="H1404" s="238"/>
      <c r="I1404" s="254"/>
      <c r="J1404" s="211"/>
      <c r="K1404" s="211"/>
      <c r="L1404" s="211"/>
      <c r="M1404" s="211"/>
      <c r="N1404" s="211"/>
      <c r="O1404" s="211"/>
      <c r="P1404" s="211"/>
      <c r="Q1404" s="211"/>
      <c r="R1404" s="211"/>
      <c r="S1404" s="211"/>
      <c r="T1404" s="211"/>
      <c r="U1404" s="211"/>
      <c r="V1404" s="211"/>
      <c r="W1404" s="211"/>
      <c r="X1404" s="211"/>
      <c r="Y1404" s="211"/>
      <c r="Z1404" s="211"/>
      <c r="AA1404" s="211"/>
      <c r="AB1404" s="211"/>
      <c r="AC1404" s="211"/>
      <c r="AD1404" s="211"/>
      <c r="AE1404" s="211"/>
      <c r="AF1404" s="211"/>
      <c r="AG1404" s="211"/>
      <c r="AH1404" s="211"/>
      <c r="AI1404" s="211"/>
      <c r="AJ1404" s="211"/>
      <c r="AK1404" s="211"/>
      <c r="AL1404" s="211"/>
      <c r="AM1404" s="211"/>
      <c r="AN1404" s="211"/>
      <c r="AO1404" s="211"/>
      <c r="AP1404" s="211"/>
      <c r="AQ1404" s="211"/>
      <c r="AR1404" s="211"/>
      <c r="AS1404" s="211"/>
      <c r="AT1404" s="211"/>
      <c r="AU1404" s="211"/>
      <c r="AV1404" s="211"/>
      <c r="AW1404" s="211"/>
      <c r="AX1404" s="211"/>
      <c r="AY1404" s="211"/>
      <c r="AZ1404" s="211"/>
      <c r="BA1404" s="211"/>
      <c r="BB1404" s="211"/>
      <c r="BC1404" s="211"/>
      <c r="BD1404" s="211"/>
      <c r="BE1404" s="211"/>
      <c r="BF1404" s="211"/>
      <c r="BG1404" s="211"/>
      <c r="BH1404" s="211"/>
    </row>
    <row r="1405" spans="1:60" ht="12.75" outlineLevel="1">
      <c r="A1405" s="252"/>
      <c r="B1405" s="225"/>
      <c r="C1405" s="310"/>
      <c r="D1405" s="311"/>
      <c r="E1405" s="312"/>
      <c r="F1405" s="313"/>
      <c r="G1405" s="314"/>
      <c r="H1405" s="238"/>
      <c r="I1405" s="254"/>
      <c r="J1405" s="211"/>
      <c r="K1405" s="211"/>
      <c r="L1405" s="211"/>
      <c r="M1405" s="211"/>
      <c r="N1405" s="211"/>
      <c r="O1405" s="211"/>
      <c r="P1405" s="211"/>
      <c r="Q1405" s="211"/>
      <c r="R1405" s="211"/>
      <c r="S1405" s="211"/>
      <c r="T1405" s="211"/>
      <c r="U1405" s="211"/>
      <c r="V1405" s="211"/>
      <c r="W1405" s="211"/>
      <c r="X1405" s="211"/>
      <c r="Y1405" s="211"/>
      <c r="Z1405" s="211"/>
      <c r="AA1405" s="211"/>
      <c r="AB1405" s="211"/>
      <c r="AC1405" s="211"/>
      <c r="AD1405" s="211"/>
      <c r="AE1405" s="211"/>
      <c r="AF1405" s="211"/>
      <c r="AG1405" s="211"/>
      <c r="AH1405" s="211"/>
      <c r="AI1405" s="211"/>
      <c r="AJ1405" s="211"/>
      <c r="AK1405" s="211"/>
      <c r="AL1405" s="211"/>
      <c r="AM1405" s="211"/>
      <c r="AN1405" s="211"/>
      <c r="AO1405" s="211"/>
      <c r="AP1405" s="211"/>
      <c r="AQ1405" s="211"/>
      <c r="AR1405" s="211"/>
      <c r="AS1405" s="211"/>
      <c r="AT1405" s="211"/>
      <c r="AU1405" s="211"/>
      <c r="AV1405" s="211"/>
      <c r="AW1405" s="211"/>
      <c r="AX1405" s="211"/>
      <c r="AY1405" s="211"/>
      <c r="AZ1405" s="211"/>
      <c r="BA1405" s="211"/>
      <c r="BB1405" s="211"/>
      <c r="BC1405" s="211"/>
      <c r="BD1405" s="211"/>
      <c r="BE1405" s="211"/>
      <c r="BF1405" s="211"/>
      <c r="BG1405" s="211"/>
      <c r="BH1405" s="211"/>
    </row>
    <row r="1406" spans="1:60" ht="12.75" outlineLevel="1">
      <c r="A1406" s="251">
        <v>161</v>
      </c>
      <c r="B1406" s="224" t="s">
        <v>892</v>
      </c>
      <c r="C1406" s="241" t="s">
        <v>893</v>
      </c>
      <c r="D1406" s="227" t="s">
        <v>203</v>
      </c>
      <c r="E1406" s="231">
        <v>66.34</v>
      </c>
      <c r="F1406" s="236"/>
      <c r="G1406" s="237">
        <f>ROUND(E1406*F1406,2)</f>
        <v>0</v>
      </c>
      <c r="H1406" s="238"/>
      <c r="I1406" s="254" t="s">
        <v>138</v>
      </c>
      <c r="J1406" s="211"/>
      <c r="K1406" s="211"/>
      <c r="L1406" s="211"/>
      <c r="M1406" s="211"/>
      <c r="N1406" s="211"/>
      <c r="O1406" s="211"/>
      <c r="P1406" s="211"/>
      <c r="Q1406" s="211"/>
      <c r="R1406" s="211"/>
      <c r="S1406" s="211"/>
      <c r="T1406" s="211"/>
      <c r="U1406" s="211"/>
      <c r="V1406" s="211"/>
      <c r="W1406" s="211"/>
      <c r="X1406" s="211"/>
      <c r="Y1406" s="211"/>
      <c r="Z1406" s="211"/>
      <c r="AA1406" s="211"/>
      <c r="AB1406" s="211"/>
      <c r="AC1406" s="211"/>
      <c r="AD1406" s="211"/>
      <c r="AE1406" s="211" t="s">
        <v>139</v>
      </c>
      <c r="AF1406" s="211">
        <v>3</v>
      </c>
      <c r="AG1406" s="211"/>
      <c r="AH1406" s="211"/>
      <c r="AI1406" s="211"/>
      <c r="AJ1406" s="211"/>
      <c r="AK1406" s="211"/>
      <c r="AL1406" s="211"/>
      <c r="AM1406" s="211">
        <v>21</v>
      </c>
      <c r="AN1406" s="211"/>
      <c r="AO1406" s="211"/>
      <c r="AP1406" s="211"/>
      <c r="AQ1406" s="211"/>
      <c r="AR1406" s="211"/>
      <c r="AS1406" s="211"/>
      <c r="AT1406" s="211"/>
      <c r="AU1406" s="211"/>
      <c r="AV1406" s="211"/>
      <c r="AW1406" s="211"/>
      <c r="AX1406" s="211"/>
      <c r="AY1406" s="211"/>
      <c r="AZ1406" s="211"/>
      <c r="BA1406" s="211"/>
      <c r="BB1406" s="211"/>
      <c r="BC1406" s="211"/>
      <c r="BD1406" s="211"/>
      <c r="BE1406" s="211"/>
      <c r="BF1406" s="211"/>
      <c r="BG1406" s="211"/>
      <c r="BH1406" s="211"/>
    </row>
    <row r="1407" spans="1:60" ht="12.75" outlineLevel="1">
      <c r="A1407" s="252"/>
      <c r="B1407" s="225"/>
      <c r="C1407" s="242" t="s">
        <v>869</v>
      </c>
      <c r="D1407" s="228"/>
      <c r="E1407" s="232"/>
      <c r="F1407" s="237"/>
      <c r="G1407" s="237"/>
      <c r="H1407" s="238"/>
      <c r="I1407" s="254"/>
      <c r="J1407" s="211"/>
      <c r="K1407" s="211"/>
      <c r="L1407" s="211"/>
      <c r="M1407" s="211"/>
      <c r="N1407" s="211"/>
      <c r="O1407" s="211"/>
      <c r="P1407" s="211"/>
      <c r="Q1407" s="211"/>
      <c r="R1407" s="211"/>
      <c r="S1407" s="211"/>
      <c r="T1407" s="211"/>
      <c r="U1407" s="211"/>
      <c r="V1407" s="211"/>
      <c r="W1407" s="211"/>
      <c r="X1407" s="211"/>
      <c r="Y1407" s="211"/>
      <c r="Z1407" s="211"/>
      <c r="AA1407" s="211"/>
      <c r="AB1407" s="211"/>
      <c r="AC1407" s="211"/>
      <c r="AD1407" s="211"/>
      <c r="AE1407" s="211"/>
      <c r="AF1407" s="211"/>
      <c r="AG1407" s="211"/>
      <c r="AH1407" s="211"/>
      <c r="AI1407" s="211"/>
      <c r="AJ1407" s="211"/>
      <c r="AK1407" s="211"/>
      <c r="AL1407" s="211"/>
      <c r="AM1407" s="211"/>
      <c r="AN1407" s="211"/>
      <c r="AO1407" s="211"/>
      <c r="AP1407" s="211"/>
      <c r="AQ1407" s="211"/>
      <c r="AR1407" s="211"/>
      <c r="AS1407" s="211"/>
      <c r="AT1407" s="211"/>
      <c r="AU1407" s="211"/>
      <c r="AV1407" s="211"/>
      <c r="AW1407" s="211"/>
      <c r="AX1407" s="211"/>
      <c r="AY1407" s="211"/>
      <c r="AZ1407" s="211"/>
      <c r="BA1407" s="211"/>
      <c r="BB1407" s="211"/>
      <c r="BC1407" s="211"/>
      <c r="BD1407" s="211"/>
      <c r="BE1407" s="211"/>
      <c r="BF1407" s="211"/>
      <c r="BG1407" s="211"/>
      <c r="BH1407" s="211"/>
    </row>
    <row r="1408" spans="1:60" ht="12.75" outlineLevel="1">
      <c r="A1408" s="252"/>
      <c r="B1408" s="225"/>
      <c r="C1408" s="242" t="s">
        <v>870</v>
      </c>
      <c r="D1408" s="228"/>
      <c r="E1408" s="232"/>
      <c r="F1408" s="237"/>
      <c r="G1408" s="237"/>
      <c r="H1408" s="238"/>
      <c r="I1408" s="254"/>
      <c r="J1408" s="211"/>
      <c r="K1408" s="211"/>
      <c r="L1408" s="211"/>
      <c r="M1408" s="211"/>
      <c r="N1408" s="211"/>
      <c r="O1408" s="211"/>
      <c r="P1408" s="211"/>
      <c r="Q1408" s="211"/>
      <c r="R1408" s="211"/>
      <c r="S1408" s="211"/>
      <c r="T1408" s="211"/>
      <c r="U1408" s="211"/>
      <c r="V1408" s="211"/>
      <c r="W1408" s="211"/>
      <c r="X1408" s="211"/>
      <c r="Y1408" s="211"/>
      <c r="Z1408" s="211"/>
      <c r="AA1408" s="211"/>
      <c r="AB1408" s="211"/>
      <c r="AC1408" s="211"/>
      <c r="AD1408" s="211"/>
      <c r="AE1408" s="211"/>
      <c r="AF1408" s="211"/>
      <c r="AG1408" s="211"/>
      <c r="AH1408" s="211"/>
      <c r="AI1408" s="211"/>
      <c r="AJ1408" s="211"/>
      <c r="AK1408" s="211"/>
      <c r="AL1408" s="211"/>
      <c r="AM1408" s="211"/>
      <c r="AN1408" s="211"/>
      <c r="AO1408" s="211"/>
      <c r="AP1408" s="211"/>
      <c r="AQ1408" s="211"/>
      <c r="AR1408" s="211"/>
      <c r="AS1408" s="211"/>
      <c r="AT1408" s="211"/>
      <c r="AU1408" s="211"/>
      <c r="AV1408" s="211"/>
      <c r="AW1408" s="211"/>
      <c r="AX1408" s="211"/>
      <c r="AY1408" s="211"/>
      <c r="AZ1408" s="211"/>
      <c r="BA1408" s="211"/>
      <c r="BB1408" s="211"/>
      <c r="BC1408" s="211"/>
      <c r="BD1408" s="211"/>
      <c r="BE1408" s="211"/>
      <c r="BF1408" s="211"/>
      <c r="BG1408" s="211"/>
      <c r="BH1408" s="211"/>
    </row>
    <row r="1409" spans="1:60" ht="12.75" outlineLevel="1">
      <c r="A1409" s="252"/>
      <c r="B1409" s="225"/>
      <c r="C1409" s="242" t="s">
        <v>888</v>
      </c>
      <c r="D1409" s="228"/>
      <c r="E1409" s="232"/>
      <c r="F1409" s="237"/>
      <c r="G1409" s="237"/>
      <c r="H1409" s="238"/>
      <c r="I1409" s="254"/>
      <c r="J1409" s="211"/>
      <c r="K1409" s="211"/>
      <c r="L1409" s="211"/>
      <c r="M1409" s="211"/>
      <c r="N1409" s="211"/>
      <c r="O1409" s="211"/>
      <c r="P1409" s="211"/>
      <c r="Q1409" s="211"/>
      <c r="R1409" s="211"/>
      <c r="S1409" s="211"/>
      <c r="T1409" s="211"/>
      <c r="U1409" s="211"/>
      <c r="V1409" s="211"/>
      <c r="W1409" s="211"/>
      <c r="X1409" s="211"/>
      <c r="Y1409" s="211"/>
      <c r="Z1409" s="211"/>
      <c r="AA1409" s="211"/>
      <c r="AB1409" s="211"/>
      <c r="AC1409" s="211"/>
      <c r="AD1409" s="211"/>
      <c r="AE1409" s="211"/>
      <c r="AF1409" s="211"/>
      <c r="AG1409" s="211"/>
      <c r="AH1409" s="211"/>
      <c r="AI1409" s="211"/>
      <c r="AJ1409" s="211"/>
      <c r="AK1409" s="211"/>
      <c r="AL1409" s="211"/>
      <c r="AM1409" s="211"/>
      <c r="AN1409" s="211"/>
      <c r="AO1409" s="211"/>
      <c r="AP1409" s="211"/>
      <c r="AQ1409" s="211"/>
      <c r="AR1409" s="211"/>
      <c r="AS1409" s="211"/>
      <c r="AT1409" s="211"/>
      <c r="AU1409" s="211"/>
      <c r="AV1409" s="211"/>
      <c r="AW1409" s="211"/>
      <c r="AX1409" s="211"/>
      <c r="AY1409" s="211"/>
      <c r="AZ1409" s="211"/>
      <c r="BA1409" s="211"/>
      <c r="BB1409" s="211"/>
      <c r="BC1409" s="211"/>
      <c r="BD1409" s="211"/>
      <c r="BE1409" s="211"/>
      <c r="BF1409" s="211"/>
      <c r="BG1409" s="211"/>
      <c r="BH1409" s="211"/>
    </row>
    <row r="1410" spans="1:60" ht="12.75" outlineLevel="1">
      <c r="A1410" s="252"/>
      <c r="B1410" s="225"/>
      <c r="C1410" s="242" t="s">
        <v>610</v>
      </c>
      <c r="D1410" s="228"/>
      <c r="E1410" s="232"/>
      <c r="F1410" s="237"/>
      <c r="G1410" s="237"/>
      <c r="H1410" s="238"/>
      <c r="I1410" s="254"/>
      <c r="J1410" s="211"/>
      <c r="K1410" s="211"/>
      <c r="L1410" s="211"/>
      <c r="M1410" s="211"/>
      <c r="N1410" s="211"/>
      <c r="O1410" s="211"/>
      <c r="P1410" s="211"/>
      <c r="Q1410" s="211"/>
      <c r="R1410" s="211"/>
      <c r="S1410" s="211"/>
      <c r="T1410" s="211"/>
      <c r="U1410" s="211"/>
      <c r="V1410" s="211"/>
      <c r="W1410" s="211"/>
      <c r="X1410" s="211"/>
      <c r="Y1410" s="211"/>
      <c r="Z1410" s="211"/>
      <c r="AA1410" s="211"/>
      <c r="AB1410" s="211"/>
      <c r="AC1410" s="211"/>
      <c r="AD1410" s="211"/>
      <c r="AE1410" s="211"/>
      <c r="AF1410" s="211"/>
      <c r="AG1410" s="211"/>
      <c r="AH1410" s="211"/>
      <c r="AI1410" s="211"/>
      <c r="AJ1410" s="211"/>
      <c r="AK1410" s="211"/>
      <c r="AL1410" s="211"/>
      <c r="AM1410" s="211"/>
      <c r="AN1410" s="211"/>
      <c r="AO1410" s="211"/>
      <c r="AP1410" s="211"/>
      <c r="AQ1410" s="211"/>
      <c r="AR1410" s="211"/>
      <c r="AS1410" s="211"/>
      <c r="AT1410" s="211"/>
      <c r="AU1410" s="211"/>
      <c r="AV1410" s="211"/>
      <c r="AW1410" s="211"/>
      <c r="AX1410" s="211"/>
      <c r="AY1410" s="211"/>
      <c r="AZ1410" s="211"/>
      <c r="BA1410" s="211"/>
      <c r="BB1410" s="211"/>
      <c r="BC1410" s="211"/>
      <c r="BD1410" s="211"/>
      <c r="BE1410" s="211"/>
      <c r="BF1410" s="211"/>
      <c r="BG1410" s="211"/>
      <c r="BH1410" s="211"/>
    </row>
    <row r="1411" spans="1:60" ht="12.75" outlineLevel="1">
      <c r="A1411" s="252"/>
      <c r="B1411" s="225"/>
      <c r="C1411" s="243" t="s">
        <v>167</v>
      </c>
      <c r="D1411" s="229"/>
      <c r="E1411" s="233"/>
      <c r="F1411" s="237"/>
      <c r="G1411" s="237"/>
      <c r="H1411" s="238"/>
      <c r="I1411" s="254"/>
      <c r="J1411" s="211"/>
      <c r="K1411" s="211"/>
      <c r="L1411" s="211"/>
      <c r="M1411" s="211"/>
      <c r="N1411" s="211"/>
      <c r="O1411" s="211"/>
      <c r="P1411" s="211"/>
      <c r="Q1411" s="211"/>
      <c r="R1411" s="211"/>
      <c r="S1411" s="211"/>
      <c r="T1411" s="211"/>
      <c r="U1411" s="211"/>
      <c r="V1411" s="211"/>
      <c r="W1411" s="211"/>
      <c r="X1411" s="211"/>
      <c r="Y1411" s="211"/>
      <c r="Z1411" s="211"/>
      <c r="AA1411" s="211"/>
      <c r="AB1411" s="211"/>
      <c r="AC1411" s="211"/>
      <c r="AD1411" s="211"/>
      <c r="AE1411" s="211"/>
      <c r="AF1411" s="211"/>
      <c r="AG1411" s="211"/>
      <c r="AH1411" s="211"/>
      <c r="AI1411" s="211"/>
      <c r="AJ1411" s="211"/>
      <c r="AK1411" s="211"/>
      <c r="AL1411" s="211"/>
      <c r="AM1411" s="211"/>
      <c r="AN1411" s="211"/>
      <c r="AO1411" s="211"/>
      <c r="AP1411" s="211"/>
      <c r="AQ1411" s="211"/>
      <c r="AR1411" s="211"/>
      <c r="AS1411" s="211"/>
      <c r="AT1411" s="211"/>
      <c r="AU1411" s="211"/>
      <c r="AV1411" s="211"/>
      <c r="AW1411" s="211"/>
      <c r="AX1411" s="211"/>
      <c r="AY1411" s="211"/>
      <c r="AZ1411" s="211"/>
      <c r="BA1411" s="211"/>
      <c r="BB1411" s="211"/>
      <c r="BC1411" s="211"/>
      <c r="BD1411" s="211"/>
      <c r="BE1411" s="211"/>
      <c r="BF1411" s="211"/>
      <c r="BG1411" s="211"/>
      <c r="BH1411" s="211"/>
    </row>
    <row r="1412" spans="1:60" ht="12.75" outlineLevel="1">
      <c r="A1412" s="252"/>
      <c r="B1412" s="225"/>
      <c r="C1412" s="242" t="s">
        <v>889</v>
      </c>
      <c r="D1412" s="228"/>
      <c r="E1412" s="232">
        <v>66.34</v>
      </c>
      <c r="F1412" s="237"/>
      <c r="G1412" s="237"/>
      <c r="H1412" s="238"/>
      <c r="I1412" s="254"/>
      <c r="J1412" s="211"/>
      <c r="K1412" s="211"/>
      <c r="L1412" s="211"/>
      <c r="M1412" s="211"/>
      <c r="N1412" s="211"/>
      <c r="O1412" s="211"/>
      <c r="P1412" s="211"/>
      <c r="Q1412" s="211"/>
      <c r="R1412" s="211"/>
      <c r="S1412" s="211"/>
      <c r="T1412" s="211"/>
      <c r="U1412" s="211"/>
      <c r="V1412" s="211"/>
      <c r="W1412" s="211"/>
      <c r="X1412" s="211"/>
      <c r="Y1412" s="211"/>
      <c r="Z1412" s="211"/>
      <c r="AA1412" s="211"/>
      <c r="AB1412" s="211"/>
      <c r="AC1412" s="211"/>
      <c r="AD1412" s="211"/>
      <c r="AE1412" s="211"/>
      <c r="AF1412" s="211"/>
      <c r="AG1412" s="211"/>
      <c r="AH1412" s="211"/>
      <c r="AI1412" s="211"/>
      <c r="AJ1412" s="211"/>
      <c r="AK1412" s="211"/>
      <c r="AL1412" s="211"/>
      <c r="AM1412" s="211"/>
      <c r="AN1412" s="211"/>
      <c r="AO1412" s="211"/>
      <c r="AP1412" s="211"/>
      <c r="AQ1412" s="211"/>
      <c r="AR1412" s="211"/>
      <c r="AS1412" s="211"/>
      <c r="AT1412" s="211"/>
      <c r="AU1412" s="211"/>
      <c r="AV1412" s="211"/>
      <c r="AW1412" s="211"/>
      <c r="AX1412" s="211"/>
      <c r="AY1412" s="211"/>
      <c r="AZ1412" s="211"/>
      <c r="BA1412" s="211"/>
      <c r="BB1412" s="211"/>
      <c r="BC1412" s="211"/>
      <c r="BD1412" s="211"/>
      <c r="BE1412" s="211"/>
      <c r="BF1412" s="211"/>
      <c r="BG1412" s="211"/>
      <c r="BH1412" s="211"/>
    </row>
    <row r="1413" spans="1:60" ht="12.75" outlineLevel="1">
      <c r="A1413" s="252"/>
      <c r="B1413" s="225"/>
      <c r="C1413" s="310"/>
      <c r="D1413" s="311"/>
      <c r="E1413" s="312"/>
      <c r="F1413" s="313"/>
      <c r="G1413" s="314"/>
      <c r="H1413" s="238"/>
      <c r="I1413" s="254"/>
      <c r="J1413" s="211"/>
      <c r="K1413" s="211"/>
      <c r="L1413" s="211"/>
      <c r="M1413" s="211"/>
      <c r="N1413" s="211"/>
      <c r="O1413" s="211"/>
      <c r="P1413" s="211"/>
      <c r="Q1413" s="211"/>
      <c r="R1413" s="211"/>
      <c r="S1413" s="211"/>
      <c r="T1413" s="211"/>
      <c r="U1413" s="211"/>
      <c r="V1413" s="211"/>
      <c r="W1413" s="211"/>
      <c r="X1413" s="211"/>
      <c r="Y1413" s="211"/>
      <c r="Z1413" s="211"/>
      <c r="AA1413" s="211"/>
      <c r="AB1413" s="211"/>
      <c r="AC1413" s="211"/>
      <c r="AD1413" s="211"/>
      <c r="AE1413" s="211"/>
      <c r="AF1413" s="211"/>
      <c r="AG1413" s="211"/>
      <c r="AH1413" s="211"/>
      <c r="AI1413" s="211"/>
      <c r="AJ1413" s="211"/>
      <c r="AK1413" s="211"/>
      <c r="AL1413" s="211"/>
      <c r="AM1413" s="211"/>
      <c r="AN1413" s="211"/>
      <c r="AO1413" s="211"/>
      <c r="AP1413" s="211"/>
      <c r="AQ1413" s="211"/>
      <c r="AR1413" s="211"/>
      <c r="AS1413" s="211"/>
      <c r="AT1413" s="211"/>
      <c r="AU1413" s="211"/>
      <c r="AV1413" s="211"/>
      <c r="AW1413" s="211"/>
      <c r="AX1413" s="211"/>
      <c r="AY1413" s="211"/>
      <c r="AZ1413" s="211"/>
      <c r="BA1413" s="211"/>
      <c r="BB1413" s="211"/>
      <c r="BC1413" s="211"/>
      <c r="BD1413" s="211"/>
      <c r="BE1413" s="211"/>
      <c r="BF1413" s="211"/>
      <c r="BG1413" s="211"/>
      <c r="BH1413" s="211"/>
    </row>
    <row r="1414" spans="1:60" ht="22.5" outlineLevel="1">
      <c r="A1414" s="251">
        <v>162</v>
      </c>
      <c r="B1414" s="224" t="s">
        <v>894</v>
      </c>
      <c r="C1414" s="241" t="s">
        <v>895</v>
      </c>
      <c r="D1414" s="227" t="s">
        <v>161</v>
      </c>
      <c r="E1414" s="231">
        <v>33.17</v>
      </c>
      <c r="F1414" s="236"/>
      <c r="G1414" s="237">
        <f>ROUND(E1414*F1414,2)</f>
        <v>0</v>
      </c>
      <c r="H1414" s="238" t="s">
        <v>214</v>
      </c>
      <c r="I1414" s="254" t="s">
        <v>163</v>
      </c>
      <c r="J1414" s="211"/>
      <c r="K1414" s="211"/>
      <c r="L1414" s="211"/>
      <c r="M1414" s="211"/>
      <c r="N1414" s="211"/>
      <c r="O1414" s="211"/>
      <c r="P1414" s="211"/>
      <c r="Q1414" s="211"/>
      <c r="R1414" s="211"/>
      <c r="S1414" s="211"/>
      <c r="T1414" s="211"/>
      <c r="U1414" s="211"/>
      <c r="V1414" s="211"/>
      <c r="W1414" s="211"/>
      <c r="X1414" s="211"/>
      <c r="Y1414" s="211"/>
      <c r="Z1414" s="211"/>
      <c r="AA1414" s="211"/>
      <c r="AB1414" s="211"/>
      <c r="AC1414" s="211"/>
      <c r="AD1414" s="211"/>
      <c r="AE1414" s="211" t="s">
        <v>164</v>
      </c>
      <c r="AF1414" s="211"/>
      <c r="AG1414" s="211"/>
      <c r="AH1414" s="211"/>
      <c r="AI1414" s="211"/>
      <c r="AJ1414" s="211"/>
      <c r="AK1414" s="211"/>
      <c r="AL1414" s="211"/>
      <c r="AM1414" s="211">
        <v>21</v>
      </c>
      <c r="AN1414" s="211"/>
      <c r="AO1414" s="211"/>
      <c r="AP1414" s="211"/>
      <c r="AQ1414" s="211"/>
      <c r="AR1414" s="211"/>
      <c r="AS1414" s="211"/>
      <c r="AT1414" s="211"/>
      <c r="AU1414" s="211"/>
      <c r="AV1414" s="211"/>
      <c r="AW1414" s="211"/>
      <c r="AX1414" s="211"/>
      <c r="AY1414" s="211"/>
      <c r="AZ1414" s="211"/>
      <c r="BA1414" s="211"/>
      <c r="BB1414" s="211"/>
      <c r="BC1414" s="211"/>
      <c r="BD1414" s="211"/>
      <c r="BE1414" s="211"/>
      <c r="BF1414" s="211"/>
      <c r="BG1414" s="211"/>
      <c r="BH1414" s="211"/>
    </row>
    <row r="1415" spans="1:60" ht="12.75" outlineLevel="1">
      <c r="A1415" s="252"/>
      <c r="B1415" s="225"/>
      <c r="C1415" s="242" t="s">
        <v>869</v>
      </c>
      <c r="D1415" s="228"/>
      <c r="E1415" s="232"/>
      <c r="F1415" s="237"/>
      <c r="G1415" s="237"/>
      <c r="H1415" s="238"/>
      <c r="I1415" s="254"/>
      <c r="J1415" s="211"/>
      <c r="K1415" s="211"/>
      <c r="L1415" s="211"/>
      <c r="M1415" s="211"/>
      <c r="N1415" s="211"/>
      <c r="O1415" s="211"/>
      <c r="P1415" s="211"/>
      <c r="Q1415" s="211"/>
      <c r="R1415" s="211"/>
      <c r="S1415" s="211"/>
      <c r="T1415" s="211"/>
      <c r="U1415" s="211"/>
      <c r="V1415" s="211"/>
      <c r="W1415" s="211"/>
      <c r="X1415" s="211"/>
      <c r="Y1415" s="211"/>
      <c r="Z1415" s="211"/>
      <c r="AA1415" s="211"/>
      <c r="AB1415" s="211"/>
      <c r="AC1415" s="211"/>
      <c r="AD1415" s="211"/>
      <c r="AE1415" s="211"/>
      <c r="AF1415" s="211"/>
      <c r="AG1415" s="211"/>
      <c r="AH1415" s="211"/>
      <c r="AI1415" s="211"/>
      <c r="AJ1415" s="211"/>
      <c r="AK1415" s="211"/>
      <c r="AL1415" s="211"/>
      <c r="AM1415" s="211"/>
      <c r="AN1415" s="211"/>
      <c r="AO1415" s="211"/>
      <c r="AP1415" s="211"/>
      <c r="AQ1415" s="211"/>
      <c r="AR1415" s="211"/>
      <c r="AS1415" s="211"/>
      <c r="AT1415" s="211"/>
      <c r="AU1415" s="211"/>
      <c r="AV1415" s="211"/>
      <c r="AW1415" s="211"/>
      <c r="AX1415" s="211"/>
      <c r="AY1415" s="211"/>
      <c r="AZ1415" s="211"/>
      <c r="BA1415" s="211"/>
      <c r="BB1415" s="211"/>
      <c r="BC1415" s="211"/>
      <c r="BD1415" s="211"/>
      <c r="BE1415" s="211"/>
      <c r="BF1415" s="211"/>
      <c r="BG1415" s="211"/>
      <c r="BH1415" s="211"/>
    </row>
    <row r="1416" spans="1:60" ht="12.75" outlineLevel="1">
      <c r="A1416" s="252"/>
      <c r="B1416" s="225"/>
      <c r="C1416" s="242" t="s">
        <v>870</v>
      </c>
      <c r="D1416" s="228"/>
      <c r="E1416" s="232"/>
      <c r="F1416" s="237"/>
      <c r="G1416" s="237"/>
      <c r="H1416" s="238"/>
      <c r="I1416" s="254"/>
      <c r="J1416" s="211"/>
      <c r="K1416" s="211"/>
      <c r="L1416" s="211"/>
      <c r="M1416" s="211"/>
      <c r="N1416" s="211"/>
      <c r="O1416" s="211"/>
      <c r="P1416" s="211"/>
      <c r="Q1416" s="211"/>
      <c r="R1416" s="211"/>
      <c r="S1416" s="211"/>
      <c r="T1416" s="211"/>
      <c r="U1416" s="211"/>
      <c r="V1416" s="211"/>
      <c r="W1416" s="211"/>
      <c r="X1416" s="211"/>
      <c r="Y1416" s="211"/>
      <c r="Z1416" s="211"/>
      <c r="AA1416" s="211"/>
      <c r="AB1416" s="211"/>
      <c r="AC1416" s="211"/>
      <c r="AD1416" s="211"/>
      <c r="AE1416" s="211"/>
      <c r="AF1416" s="211"/>
      <c r="AG1416" s="211"/>
      <c r="AH1416" s="211"/>
      <c r="AI1416" s="211"/>
      <c r="AJ1416" s="211"/>
      <c r="AK1416" s="211"/>
      <c r="AL1416" s="211"/>
      <c r="AM1416" s="211"/>
      <c r="AN1416" s="211"/>
      <c r="AO1416" s="211"/>
      <c r="AP1416" s="211"/>
      <c r="AQ1416" s="211"/>
      <c r="AR1416" s="211"/>
      <c r="AS1416" s="211"/>
      <c r="AT1416" s="211"/>
      <c r="AU1416" s="211"/>
      <c r="AV1416" s="211"/>
      <c r="AW1416" s="211"/>
      <c r="AX1416" s="211"/>
      <c r="AY1416" s="211"/>
      <c r="AZ1416" s="211"/>
      <c r="BA1416" s="211"/>
      <c r="BB1416" s="211"/>
      <c r="BC1416" s="211"/>
      <c r="BD1416" s="211"/>
      <c r="BE1416" s="211"/>
      <c r="BF1416" s="211"/>
      <c r="BG1416" s="211"/>
      <c r="BH1416" s="211"/>
    </row>
    <row r="1417" spans="1:60" ht="12.75" outlineLevel="1">
      <c r="A1417" s="252"/>
      <c r="B1417" s="225"/>
      <c r="C1417" s="242" t="s">
        <v>610</v>
      </c>
      <c r="D1417" s="228"/>
      <c r="E1417" s="232"/>
      <c r="F1417" s="237"/>
      <c r="G1417" s="237"/>
      <c r="H1417" s="238"/>
      <c r="I1417" s="254"/>
      <c r="J1417" s="211"/>
      <c r="K1417" s="211"/>
      <c r="L1417" s="211"/>
      <c r="M1417" s="211"/>
      <c r="N1417" s="211"/>
      <c r="O1417" s="211"/>
      <c r="P1417" s="211"/>
      <c r="Q1417" s="211"/>
      <c r="R1417" s="211"/>
      <c r="S1417" s="211"/>
      <c r="T1417" s="211"/>
      <c r="U1417" s="211"/>
      <c r="V1417" s="211"/>
      <c r="W1417" s="211"/>
      <c r="X1417" s="211"/>
      <c r="Y1417" s="211"/>
      <c r="Z1417" s="211"/>
      <c r="AA1417" s="211"/>
      <c r="AB1417" s="211"/>
      <c r="AC1417" s="211"/>
      <c r="AD1417" s="211"/>
      <c r="AE1417" s="211"/>
      <c r="AF1417" s="211"/>
      <c r="AG1417" s="211"/>
      <c r="AH1417" s="211"/>
      <c r="AI1417" s="211"/>
      <c r="AJ1417" s="211"/>
      <c r="AK1417" s="211"/>
      <c r="AL1417" s="211"/>
      <c r="AM1417" s="211"/>
      <c r="AN1417" s="211"/>
      <c r="AO1417" s="211"/>
      <c r="AP1417" s="211"/>
      <c r="AQ1417" s="211"/>
      <c r="AR1417" s="211"/>
      <c r="AS1417" s="211"/>
      <c r="AT1417" s="211"/>
      <c r="AU1417" s="211"/>
      <c r="AV1417" s="211"/>
      <c r="AW1417" s="211"/>
      <c r="AX1417" s="211"/>
      <c r="AY1417" s="211"/>
      <c r="AZ1417" s="211"/>
      <c r="BA1417" s="211"/>
      <c r="BB1417" s="211"/>
      <c r="BC1417" s="211"/>
      <c r="BD1417" s="211"/>
      <c r="BE1417" s="211"/>
      <c r="BF1417" s="211"/>
      <c r="BG1417" s="211"/>
      <c r="BH1417" s="211"/>
    </row>
    <row r="1418" spans="1:60" ht="12.75" outlineLevel="1">
      <c r="A1418" s="252"/>
      <c r="B1418" s="225"/>
      <c r="C1418" s="243" t="s">
        <v>167</v>
      </c>
      <c r="D1418" s="229"/>
      <c r="E1418" s="233"/>
      <c r="F1418" s="237"/>
      <c r="G1418" s="237"/>
      <c r="H1418" s="238"/>
      <c r="I1418" s="254"/>
      <c r="J1418" s="211"/>
      <c r="K1418" s="211"/>
      <c r="L1418" s="211"/>
      <c r="M1418" s="211"/>
      <c r="N1418" s="211"/>
      <c r="O1418" s="211"/>
      <c r="P1418" s="211"/>
      <c r="Q1418" s="211"/>
      <c r="R1418" s="211"/>
      <c r="S1418" s="211"/>
      <c r="T1418" s="211"/>
      <c r="U1418" s="211"/>
      <c r="V1418" s="211"/>
      <c r="W1418" s="211"/>
      <c r="X1418" s="211"/>
      <c r="Y1418" s="211"/>
      <c r="Z1418" s="211"/>
      <c r="AA1418" s="211"/>
      <c r="AB1418" s="211"/>
      <c r="AC1418" s="211"/>
      <c r="AD1418" s="211"/>
      <c r="AE1418" s="211"/>
      <c r="AF1418" s="211"/>
      <c r="AG1418" s="211"/>
      <c r="AH1418" s="211"/>
      <c r="AI1418" s="211"/>
      <c r="AJ1418" s="211"/>
      <c r="AK1418" s="211"/>
      <c r="AL1418" s="211"/>
      <c r="AM1418" s="211"/>
      <c r="AN1418" s="211"/>
      <c r="AO1418" s="211"/>
      <c r="AP1418" s="211"/>
      <c r="AQ1418" s="211"/>
      <c r="AR1418" s="211"/>
      <c r="AS1418" s="211"/>
      <c r="AT1418" s="211"/>
      <c r="AU1418" s="211"/>
      <c r="AV1418" s="211"/>
      <c r="AW1418" s="211"/>
      <c r="AX1418" s="211"/>
      <c r="AY1418" s="211"/>
      <c r="AZ1418" s="211"/>
      <c r="BA1418" s="211"/>
      <c r="BB1418" s="211"/>
      <c r="BC1418" s="211"/>
      <c r="BD1418" s="211"/>
      <c r="BE1418" s="211"/>
      <c r="BF1418" s="211"/>
      <c r="BG1418" s="211"/>
      <c r="BH1418" s="211"/>
    </row>
    <row r="1419" spans="1:60" ht="12.75" outlineLevel="1">
      <c r="A1419" s="252"/>
      <c r="B1419" s="225"/>
      <c r="C1419" s="242" t="s">
        <v>611</v>
      </c>
      <c r="D1419" s="228"/>
      <c r="E1419" s="232">
        <v>33.17</v>
      </c>
      <c r="F1419" s="237"/>
      <c r="G1419" s="237"/>
      <c r="H1419" s="238"/>
      <c r="I1419" s="254"/>
      <c r="J1419" s="211"/>
      <c r="K1419" s="211"/>
      <c r="L1419" s="211"/>
      <c r="M1419" s="211"/>
      <c r="N1419" s="211"/>
      <c r="O1419" s="211"/>
      <c r="P1419" s="211"/>
      <c r="Q1419" s="211"/>
      <c r="R1419" s="211"/>
      <c r="S1419" s="211"/>
      <c r="T1419" s="211"/>
      <c r="U1419" s="211"/>
      <c r="V1419" s="211"/>
      <c r="W1419" s="211"/>
      <c r="X1419" s="211"/>
      <c r="Y1419" s="211"/>
      <c r="Z1419" s="211"/>
      <c r="AA1419" s="211"/>
      <c r="AB1419" s="211"/>
      <c r="AC1419" s="211"/>
      <c r="AD1419" s="211"/>
      <c r="AE1419" s="211"/>
      <c r="AF1419" s="211"/>
      <c r="AG1419" s="211"/>
      <c r="AH1419" s="211"/>
      <c r="AI1419" s="211"/>
      <c r="AJ1419" s="211"/>
      <c r="AK1419" s="211"/>
      <c r="AL1419" s="211"/>
      <c r="AM1419" s="211"/>
      <c r="AN1419" s="211"/>
      <c r="AO1419" s="211"/>
      <c r="AP1419" s="211"/>
      <c r="AQ1419" s="211"/>
      <c r="AR1419" s="211"/>
      <c r="AS1419" s="211"/>
      <c r="AT1419" s="211"/>
      <c r="AU1419" s="211"/>
      <c r="AV1419" s="211"/>
      <c r="AW1419" s="211"/>
      <c r="AX1419" s="211"/>
      <c r="AY1419" s="211"/>
      <c r="AZ1419" s="211"/>
      <c r="BA1419" s="211"/>
      <c r="BB1419" s="211"/>
      <c r="BC1419" s="211"/>
      <c r="BD1419" s="211"/>
      <c r="BE1419" s="211"/>
      <c r="BF1419" s="211"/>
      <c r="BG1419" s="211"/>
      <c r="BH1419" s="211"/>
    </row>
    <row r="1420" spans="1:60" ht="12.75" outlineLevel="1">
      <c r="A1420" s="252"/>
      <c r="B1420" s="225"/>
      <c r="C1420" s="310"/>
      <c r="D1420" s="311"/>
      <c r="E1420" s="312"/>
      <c r="F1420" s="313"/>
      <c r="G1420" s="314"/>
      <c r="H1420" s="238"/>
      <c r="I1420" s="254"/>
      <c r="J1420" s="211"/>
      <c r="K1420" s="211"/>
      <c r="L1420" s="211"/>
      <c r="M1420" s="211"/>
      <c r="N1420" s="211"/>
      <c r="O1420" s="211"/>
      <c r="P1420" s="211"/>
      <c r="Q1420" s="211"/>
      <c r="R1420" s="211"/>
      <c r="S1420" s="211"/>
      <c r="T1420" s="211"/>
      <c r="U1420" s="211"/>
      <c r="V1420" s="211"/>
      <c r="W1420" s="211"/>
      <c r="X1420" s="211"/>
      <c r="Y1420" s="211"/>
      <c r="Z1420" s="211"/>
      <c r="AA1420" s="211"/>
      <c r="AB1420" s="211"/>
      <c r="AC1420" s="211"/>
      <c r="AD1420" s="211"/>
      <c r="AE1420" s="211"/>
      <c r="AF1420" s="211"/>
      <c r="AG1420" s="211"/>
      <c r="AH1420" s="211"/>
      <c r="AI1420" s="211"/>
      <c r="AJ1420" s="211"/>
      <c r="AK1420" s="211"/>
      <c r="AL1420" s="211"/>
      <c r="AM1420" s="211"/>
      <c r="AN1420" s="211"/>
      <c r="AO1420" s="211"/>
      <c r="AP1420" s="211"/>
      <c r="AQ1420" s="211"/>
      <c r="AR1420" s="211"/>
      <c r="AS1420" s="211"/>
      <c r="AT1420" s="211"/>
      <c r="AU1420" s="211"/>
      <c r="AV1420" s="211"/>
      <c r="AW1420" s="211"/>
      <c r="AX1420" s="211"/>
      <c r="AY1420" s="211"/>
      <c r="AZ1420" s="211"/>
      <c r="BA1420" s="211"/>
      <c r="BB1420" s="211"/>
      <c r="BC1420" s="211"/>
      <c r="BD1420" s="211"/>
      <c r="BE1420" s="211"/>
      <c r="BF1420" s="211"/>
      <c r="BG1420" s="211"/>
      <c r="BH1420" s="211"/>
    </row>
    <row r="1421" spans="1:60" ht="12.75" outlineLevel="1">
      <c r="A1421" s="252"/>
      <c r="B1421" s="304" t="s">
        <v>896</v>
      </c>
      <c r="C1421" s="305"/>
      <c r="D1421" s="306"/>
      <c r="E1421" s="307"/>
      <c r="F1421" s="308"/>
      <c r="G1421" s="309"/>
      <c r="H1421" s="238"/>
      <c r="I1421" s="254"/>
      <c r="J1421" s="211"/>
      <c r="K1421" s="211"/>
      <c r="L1421" s="211"/>
      <c r="M1421" s="211"/>
      <c r="N1421" s="211"/>
      <c r="O1421" s="211"/>
      <c r="P1421" s="211"/>
      <c r="Q1421" s="211"/>
      <c r="R1421" s="211"/>
      <c r="S1421" s="211"/>
      <c r="T1421" s="211"/>
      <c r="U1421" s="211"/>
      <c r="V1421" s="211"/>
      <c r="W1421" s="211"/>
      <c r="X1421" s="211"/>
      <c r="Y1421" s="211"/>
      <c r="Z1421" s="211"/>
      <c r="AA1421" s="211"/>
      <c r="AB1421" s="211"/>
      <c r="AC1421" s="211">
        <v>0</v>
      </c>
      <c r="AD1421" s="211"/>
      <c r="AE1421" s="211"/>
      <c r="AF1421" s="211"/>
      <c r="AG1421" s="211"/>
      <c r="AH1421" s="211"/>
      <c r="AI1421" s="211"/>
      <c r="AJ1421" s="211"/>
      <c r="AK1421" s="211"/>
      <c r="AL1421" s="211"/>
      <c r="AM1421" s="211"/>
      <c r="AN1421" s="211"/>
      <c r="AO1421" s="211"/>
      <c r="AP1421" s="211"/>
      <c r="AQ1421" s="211"/>
      <c r="AR1421" s="211"/>
      <c r="AS1421" s="211"/>
      <c r="AT1421" s="211"/>
      <c r="AU1421" s="211"/>
      <c r="AV1421" s="211"/>
      <c r="AW1421" s="211"/>
      <c r="AX1421" s="211"/>
      <c r="AY1421" s="211"/>
      <c r="AZ1421" s="211"/>
      <c r="BA1421" s="211"/>
      <c r="BB1421" s="211"/>
      <c r="BC1421" s="211"/>
      <c r="BD1421" s="211"/>
      <c r="BE1421" s="211"/>
      <c r="BF1421" s="211"/>
      <c r="BG1421" s="211"/>
      <c r="BH1421" s="211"/>
    </row>
    <row r="1422" spans="1:60" ht="12.75" outlineLevel="1">
      <c r="A1422" s="252">
        <v>163</v>
      </c>
      <c r="B1422" s="225" t="s">
        <v>897</v>
      </c>
      <c r="C1422" s="241" t="s">
        <v>680</v>
      </c>
      <c r="D1422" s="227" t="s">
        <v>59</v>
      </c>
      <c r="E1422" s="234"/>
      <c r="F1422" s="236"/>
      <c r="G1422" s="237">
        <f>ROUND(E1422*F1422,2)</f>
        <v>0</v>
      </c>
      <c r="H1422" s="238" t="s">
        <v>851</v>
      </c>
      <c r="I1422" s="254" t="s">
        <v>163</v>
      </c>
      <c r="J1422" s="211"/>
      <c r="K1422" s="211"/>
      <c r="L1422" s="211"/>
      <c r="M1422" s="211"/>
      <c r="N1422" s="211"/>
      <c r="O1422" s="211"/>
      <c r="P1422" s="211"/>
      <c r="Q1422" s="211"/>
      <c r="R1422" s="211"/>
      <c r="S1422" s="211"/>
      <c r="T1422" s="211"/>
      <c r="U1422" s="211"/>
      <c r="V1422" s="211"/>
      <c r="W1422" s="211"/>
      <c r="X1422" s="211"/>
      <c r="Y1422" s="211"/>
      <c r="Z1422" s="211"/>
      <c r="AA1422" s="211"/>
      <c r="AB1422" s="211"/>
      <c r="AC1422" s="211"/>
      <c r="AD1422" s="211"/>
      <c r="AE1422" s="211" t="s">
        <v>164</v>
      </c>
      <c r="AF1422" s="211"/>
      <c r="AG1422" s="211"/>
      <c r="AH1422" s="211"/>
      <c r="AI1422" s="211"/>
      <c r="AJ1422" s="211"/>
      <c r="AK1422" s="211"/>
      <c r="AL1422" s="211"/>
      <c r="AM1422" s="211">
        <v>21</v>
      </c>
      <c r="AN1422" s="211"/>
      <c r="AO1422" s="211"/>
      <c r="AP1422" s="211"/>
      <c r="AQ1422" s="211"/>
      <c r="AR1422" s="211"/>
      <c r="AS1422" s="211"/>
      <c r="AT1422" s="211"/>
      <c r="AU1422" s="211"/>
      <c r="AV1422" s="211"/>
      <c r="AW1422" s="211"/>
      <c r="AX1422" s="211"/>
      <c r="AY1422" s="211"/>
      <c r="AZ1422" s="211"/>
      <c r="BA1422" s="211"/>
      <c r="BB1422" s="211"/>
      <c r="BC1422" s="211"/>
      <c r="BD1422" s="211"/>
      <c r="BE1422" s="211"/>
      <c r="BF1422" s="211"/>
      <c r="BG1422" s="211"/>
      <c r="BH1422" s="211"/>
    </row>
    <row r="1423" spans="1:60" ht="12.75" outlineLevel="1">
      <c r="A1423" s="252"/>
      <c r="B1423" s="225"/>
      <c r="C1423" s="242" t="s">
        <v>624</v>
      </c>
      <c r="D1423" s="228"/>
      <c r="E1423" s="232"/>
      <c r="F1423" s="237"/>
      <c r="G1423" s="237"/>
      <c r="H1423" s="238"/>
      <c r="I1423" s="254"/>
      <c r="J1423" s="211"/>
      <c r="K1423" s="211"/>
      <c r="L1423" s="211"/>
      <c r="M1423" s="211"/>
      <c r="N1423" s="211"/>
      <c r="O1423" s="211"/>
      <c r="P1423" s="211"/>
      <c r="Q1423" s="211"/>
      <c r="R1423" s="211"/>
      <c r="S1423" s="211"/>
      <c r="T1423" s="211"/>
      <c r="U1423" s="211"/>
      <c r="V1423" s="211"/>
      <c r="W1423" s="211"/>
      <c r="X1423" s="211"/>
      <c r="Y1423" s="211"/>
      <c r="Z1423" s="211"/>
      <c r="AA1423" s="211"/>
      <c r="AB1423" s="211"/>
      <c r="AC1423" s="211"/>
      <c r="AD1423" s="211"/>
      <c r="AE1423" s="211"/>
      <c r="AF1423" s="211"/>
      <c r="AG1423" s="211"/>
      <c r="AH1423" s="211"/>
      <c r="AI1423" s="211"/>
      <c r="AJ1423" s="211"/>
      <c r="AK1423" s="211"/>
      <c r="AL1423" s="211"/>
      <c r="AM1423" s="211"/>
      <c r="AN1423" s="211"/>
      <c r="AO1423" s="211"/>
      <c r="AP1423" s="211"/>
      <c r="AQ1423" s="211"/>
      <c r="AR1423" s="211"/>
      <c r="AS1423" s="211"/>
      <c r="AT1423" s="211"/>
      <c r="AU1423" s="211"/>
      <c r="AV1423" s="211"/>
      <c r="AW1423" s="211"/>
      <c r="AX1423" s="211"/>
      <c r="AY1423" s="211"/>
      <c r="AZ1423" s="211"/>
      <c r="BA1423" s="211"/>
      <c r="BB1423" s="211"/>
      <c r="BC1423" s="211"/>
      <c r="BD1423" s="211"/>
      <c r="BE1423" s="211"/>
      <c r="BF1423" s="211"/>
      <c r="BG1423" s="211"/>
      <c r="BH1423" s="211"/>
    </row>
    <row r="1424" spans="1:60" ht="12.75" outlineLevel="1">
      <c r="A1424" s="252"/>
      <c r="B1424" s="225"/>
      <c r="C1424" s="242" t="s">
        <v>898</v>
      </c>
      <c r="D1424" s="228"/>
      <c r="E1424" s="232"/>
      <c r="F1424" s="237"/>
      <c r="G1424" s="237"/>
      <c r="H1424" s="238"/>
      <c r="I1424" s="254"/>
      <c r="J1424" s="211"/>
      <c r="K1424" s="211"/>
      <c r="L1424" s="211"/>
      <c r="M1424" s="211"/>
      <c r="N1424" s="211"/>
      <c r="O1424" s="211"/>
      <c r="P1424" s="211"/>
      <c r="Q1424" s="211"/>
      <c r="R1424" s="211"/>
      <c r="S1424" s="211"/>
      <c r="T1424" s="211"/>
      <c r="U1424" s="211"/>
      <c r="V1424" s="211"/>
      <c r="W1424" s="211"/>
      <c r="X1424" s="211"/>
      <c r="Y1424" s="211"/>
      <c r="Z1424" s="211"/>
      <c r="AA1424" s="211"/>
      <c r="AB1424" s="211"/>
      <c r="AC1424" s="211"/>
      <c r="AD1424" s="211"/>
      <c r="AE1424" s="211"/>
      <c r="AF1424" s="211"/>
      <c r="AG1424" s="211"/>
      <c r="AH1424" s="211"/>
      <c r="AI1424" s="211"/>
      <c r="AJ1424" s="211"/>
      <c r="AK1424" s="211"/>
      <c r="AL1424" s="211"/>
      <c r="AM1424" s="211"/>
      <c r="AN1424" s="211"/>
      <c r="AO1424" s="211"/>
      <c r="AP1424" s="211"/>
      <c r="AQ1424" s="211"/>
      <c r="AR1424" s="211"/>
      <c r="AS1424" s="211"/>
      <c r="AT1424" s="211"/>
      <c r="AU1424" s="211"/>
      <c r="AV1424" s="211"/>
      <c r="AW1424" s="211"/>
      <c r="AX1424" s="211"/>
      <c r="AY1424" s="211"/>
      <c r="AZ1424" s="211"/>
      <c r="BA1424" s="211"/>
      <c r="BB1424" s="211"/>
      <c r="BC1424" s="211"/>
      <c r="BD1424" s="211"/>
      <c r="BE1424" s="211"/>
      <c r="BF1424" s="211"/>
      <c r="BG1424" s="211"/>
      <c r="BH1424" s="211"/>
    </row>
    <row r="1425" spans="1:60" ht="12.75" outlineLevel="1">
      <c r="A1425" s="252"/>
      <c r="B1425" s="225"/>
      <c r="C1425" s="242" t="s">
        <v>899</v>
      </c>
      <c r="D1425" s="228"/>
      <c r="E1425" s="232">
        <v>325.7626</v>
      </c>
      <c r="F1425" s="237"/>
      <c r="G1425" s="237"/>
      <c r="H1425" s="238"/>
      <c r="I1425" s="254"/>
      <c r="J1425" s="211"/>
      <c r="K1425" s="211"/>
      <c r="L1425" s="211"/>
      <c r="M1425" s="211"/>
      <c r="N1425" s="211"/>
      <c r="O1425" s="211"/>
      <c r="P1425" s="211"/>
      <c r="Q1425" s="211"/>
      <c r="R1425" s="211"/>
      <c r="S1425" s="211"/>
      <c r="T1425" s="211"/>
      <c r="U1425" s="211"/>
      <c r="V1425" s="211"/>
      <c r="W1425" s="211"/>
      <c r="X1425" s="211"/>
      <c r="Y1425" s="211"/>
      <c r="Z1425" s="211"/>
      <c r="AA1425" s="211"/>
      <c r="AB1425" s="211"/>
      <c r="AC1425" s="211"/>
      <c r="AD1425" s="211"/>
      <c r="AE1425" s="211"/>
      <c r="AF1425" s="211"/>
      <c r="AG1425" s="211"/>
      <c r="AH1425" s="211"/>
      <c r="AI1425" s="211"/>
      <c r="AJ1425" s="211"/>
      <c r="AK1425" s="211"/>
      <c r="AL1425" s="211"/>
      <c r="AM1425" s="211"/>
      <c r="AN1425" s="211"/>
      <c r="AO1425" s="211"/>
      <c r="AP1425" s="211"/>
      <c r="AQ1425" s="211"/>
      <c r="AR1425" s="211"/>
      <c r="AS1425" s="211"/>
      <c r="AT1425" s="211"/>
      <c r="AU1425" s="211"/>
      <c r="AV1425" s="211"/>
      <c r="AW1425" s="211"/>
      <c r="AX1425" s="211"/>
      <c r="AY1425" s="211"/>
      <c r="AZ1425" s="211"/>
      <c r="BA1425" s="211"/>
      <c r="BB1425" s="211"/>
      <c r="BC1425" s="211"/>
      <c r="BD1425" s="211"/>
      <c r="BE1425" s="211"/>
      <c r="BF1425" s="211"/>
      <c r="BG1425" s="211"/>
      <c r="BH1425" s="211"/>
    </row>
    <row r="1426" spans="1:60" ht="12.75" outlineLevel="1">
      <c r="A1426" s="252"/>
      <c r="B1426" s="225"/>
      <c r="C1426" s="310"/>
      <c r="D1426" s="311"/>
      <c r="E1426" s="312"/>
      <c r="F1426" s="313"/>
      <c r="G1426" s="314"/>
      <c r="H1426" s="238"/>
      <c r="I1426" s="254"/>
      <c r="J1426" s="211"/>
      <c r="K1426" s="211"/>
      <c r="L1426" s="211"/>
      <c r="M1426" s="211"/>
      <c r="N1426" s="211"/>
      <c r="O1426" s="211"/>
      <c r="P1426" s="211"/>
      <c r="Q1426" s="211"/>
      <c r="R1426" s="211"/>
      <c r="S1426" s="211"/>
      <c r="T1426" s="211"/>
      <c r="U1426" s="211"/>
      <c r="V1426" s="211"/>
      <c r="W1426" s="211"/>
      <c r="X1426" s="211"/>
      <c r="Y1426" s="211"/>
      <c r="Z1426" s="211"/>
      <c r="AA1426" s="211"/>
      <c r="AB1426" s="211"/>
      <c r="AC1426" s="211"/>
      <c r="AD1426" s="211"/>
      <c r="AE1426" s="211"/>
      <c r="AF1426" s="211"/>
      <c r="AG1426" s="211"/>
      <c r="AH1426" s="211"/>
      <c r="AI1426" s="211"/>
      <c r="AJ1426" s="211"/>
      <c r="AK1426" s="211"/>
      <c r="AL1426" s="211"/>
      <c r="AM1426" s="211"/>
      <c r="AN1426" s="211"/>
      <c r="AO1426" s="211"/>
      <c r="AP1426" s="211"/>
      <c r="AQ1426" s="211"/>
      <c r="AR1426" s="211"/>
      <c r="AS1426" s="211"/>
      <c r="AT1426" s="211"/>
      <c r="AU1426" s="211"/>
      <c r="AV1426" s="211"/>
      <c r="AW1426" s="211"/>
      <c r="AX1426" s="211"/>
      <c r="AY1426" s="211"/>
      <c r="AZ1426" s="211"/>
      <c r="BA1426" s="211"/>
      <c r="BB1426" s="211"/>
      <c r="BC1426" s="211"/>
      <c r="BD1426" s="211"/>
      <c r="BE1426" s="211"/>
      <c r="BF1426" s="211"/>
      <c r="BG1426" s="211"/>
      <c r="BH1426" s="211"/>
    </row>
    <row r="1427" spans="1:31" ht="12.75">
      <c r="A1427" s="250" t="s">
        <v>136</v>
      </c>
      <c r="B1427" s="223" t="s">
        <v>106</v>
      </c>
      <c r="C1427" s="240" t="s">
        <v>107</v>
      </c>
      <c r="D1427" s="226"/>
      <c r="E1427" s="230"/>
      <c r="F1427" s="323">
        <f>SUM(G1428:G1504)</f>
        <v>0</v>
      </c>
      <c r="G1427" s="324"/>
      <c r="H1427" s="235"/>
      <c r="I1427" s="253"/>
      <c r="AE1427" t="s">
        <v>137</v>
      </c>
    </row>
    <row r="1428" spans="1:60" ht="12.75" outlineLevel="1">
      <c r="A1428" s="252"/>
      <c r="B1428" s="325" t="s">
        <v>900</v>
      </c>
      <c r="C1428" s="326"/>
      <c r="D1428" s="327"/>
      <c r="E1428" s="328"/>
      <c r="F1428" s="329"/>
      <c r="G1428" s="330"/>
      <c r="H1428" s="238"/>
      <c r="I1428" s="254"/>
      <c r="J1428" s="211"/>
      <c r="K1428" s="211"/>
      <c r="L1428" s="211"/>
      <c r="M1428" s="211"/>
      <c r="N1428" s="211"/>
      <c r="O1428" s="211"/>
      <c r="P1428" s="211"/>
      <c r="Q1428" s="211"/>
      <c r="R1428" s="211"/>
      <c r="S1428" s="211"/>
      <c r="T1428" s="211"/>
      <c r="U1428" s="211"/>
      <c r="V1428" s="211"/>
      <c r="W1428" s="211"/>
      <c r="X1428" s="211"/>
      <c r="Y1428" s="211"/>
      <c r="Z1428" s="211"/>
      <c r="AA1428" s="211"/>
      <c r="AB1428" s="211"/>
      <c r="AC1428" s="211">
        <v>0</v>
      </c>
      <c r="AD1428" s="211"/>
      <c r="AE1428" s="211"/>
      <c r="AF1428" s="211"/>
      <c r="AG1428" s="211"/>
      <c r="AH1428" s="211"/>
      <c r="AI1428" s="211"/>
      <c r="AJ1428" s="211"/>
      <c r="AK1428" s="211"/>
      <c r="AL1428" s="211"/>
      <c r="AM1428" s="211"/>
      <c r="AN1428" s="211"/>
      <c r="AO1428" s="211"/>
      <c r="AP1428" s="211"/>
      <c r="AQ1428" s="211"/>
      <c r="AR1428" s="211"/>
      <c r="AS1428" s="211"/>
      <c r="AT1428" s="211"/>
      <c r="AU1428" s="211"/>
      <c r="AV1428" s="211"/>
      <c r="AW1428" s="211"/>
      <c r="AX1428" s="211"/>
      <c r="AY1428" s="211"/>
      <c r="AZ1428" s="211"/>
      <c r="BA1428" s="211"/>
      <c r="BB1428" s="211"/>
      <c r="BC1428" s="211"/>
      <c r="BD1428" s="211"/>
      <c r="BE1428" s="211"/>
      <c r="BF1428" s="211"/>
      <c r="BG1428" s="211"/>
      <c r="BH1428" s="211"/>
    </row>
    <row r="1429" spans="1:60" ht="12.75" outlineLevel="1">
      <c r="A1429" s="251">
        <v>164</v>
      </c>
      <c r="B1429" s="224" t="s">
        <v>901</v>
      </c>
      <c r="C1429" s="241" t="s">
        <v>902</v>
      </c>
      <c r="D1429" s="227" t="s">
        <v>161</v>
      </c>
      <c r="E1429" s="231">
        <v>493.12881</v>
      </c>
      <c r="F1429" s="236"/>
      <c r="G1429" s="237">
        <f>ROUND(E1429*F1429,2)</f>
        <v>0</v>
      </c>
      <c r="H1429" s="238" t="s">
        <v>615</v>
      </c>
      <c r="I1429" s="254" t="s">
        <v>163</v>
      </c>
      <c r="J1429" s="211"/>
      <c r="K1429" s="211"/>
      <c r="L1429" s="211"/>
      <c r="M1429" s="211"/>
      <c r="N1429" s="211"/>
      <c r="O1429" s="211"/>
      <c r="P1429" s="211"/>
      <c r="Q1429" s="211"/>
      <c r="R1429" s="211"/>
      <c r="S1429" s="211"/>
      <c r="T1429" s="211"/>
      <c r="U1429" s="211"/>
      <c r="V1429" s="211"/>
      <c r="W1429" s="211"/>
      <c r="X1429" s="211"/>
      <c r="Y1429" s="211"/>
      <c r="Z1429" s="211"/>
      <c r="AA1429" s="211"/>
      <c r="AB1429" s="211"/>
      <c r="AC1429" s="211"/>
      <c r="AD1429" s="211"/>
      <c r="AE1429" s="211" t="s">
        <v>164</v>
      </c>
      <c r="AF1429" s="211"/>
      <c r="AG1429" s="211"/>
      <c r="AH1429" s="211"/>
      <c r="AI1429" s="211"/>
      <c r="AJ1429" s="211"/>
      <c r="AK1429" s="211"/>
      <c r="AL1429" s="211"/>
      <c r="AM1429" s="211">
        <v>21</v>
      </c>
      <c r="AN1429" s="211"/>
      <c r="AO1429" s="211"/>
      <c r="AP1429" s="211"/>
      <c r="AQ1429" s="211"/>
      <c r="AR1429" s="211"/>
      <c r="AS1429" s="211"/>
      <c r="AT1429" s="211"/>
      <c r="AU1429" s="211"/>
      <c r="AV1429" s="211"/>
      <c r="AW1429" s="211"/>
      <c r="AX1429" s="211"/>
      <c r="AY1429" s="211"/>
      <c r="AZ1429" s="211"/>
      <c r="BA1429" s="211"/>
      <c r="BB1429" s="211"/>
      <c r="BC1429" s="211"/>
      <c r="BD1429" s="211"/>
      <c r="BE1429" s="211"/>
      <c r="BF1429" s="211"/>
      <c r="BG1429" s="211"/>
      <c r="BH1429" s="211"/>
    </row>
    <row r="1430" spans="1:60" ht="12.75" outlineLevel="1">
      <c r="A1430" s="252"/>
      <c r="B1430" s="225"/>
      <c r="C1430" s="242" t="s">
        <v>165</v>
      </c>
      <c r="D1430" s="228"/>
      <c r="E1430" s="232"/>
      <c r="F1430" s="237"/>
      <c r="G1430" s="237"/>
      <c r="H1430" s="238"/>
      <c r="I1430" s="254"/>
      <c r="J1430" s="211"/>
      <c r="K1430" s="211"/>
      <c r="L1430" s="211"/>
      <c r="M1430" s="211"/>
      <c r="N1430" s="211"/>
      <c r="O1430" s="211"/>
      <c r="P1430" s="211"/>
      <c r="Q1430" s="211"/>
      <c r="R1430" s="211"/>
      <c r="S1430" s="211"/>
      <c r="T1430" s="211"/>
      <c r="U1430" s="211"/>
      <c r="V1430" s="211"/>
      <c r="W1430" s="211"/>
      <c r="X1430" s="211"/>
      <c r="Y1430" s="211"/>
      <c r="Z1430" s="211"/>
      <c r="AA1430" s="211"/>
      <c r="AB1430" s="211"/>
      <c r="AC1430" s="211"/>
      <c r="AD1430" s="211"/>
      <c r="AE1430" s="211"/>
      <c r="AF1430" s="211"/>
      <c r="AG1430" s="211"/>
      <c r="AH1430" s="211"/>
      <c r="AI1430" s="211"/>
      <c r="AJ1430" s="211"/>
      <c r="AK1430" s="211"/>
      <c r="AL1430" s="211"/>
      <c r="AM1430" s="211"/>
      <c r="AN1430" s="211"/>
      <c r="AO1430" s="211"/>
      <c r="AP1430" s="211"/>
      <c r="AQ1430" s="211"/>
      <c r="AR1430" s="211"/>
      <c r="AS1430" s="211"/>
      <c r="AT1430" s="211"/>
      <c r="AU1430" s="211"/>
      <c r="AV1430" s="211"/>
      <c r="AW1430" s="211"/>
      <c r="AX1430" s="211"/>
      <c r="AY1430" s="211"/>
      <c r="AZ1430" s="211"/>
      <c r="BA1430" s="211"/>
      <c r="BB1430" s="211"/>
      <c r="BC1430" s="211"/>
      <c r="BD1430" s="211"/>
      <c r="BE1430" s="211"/>
      <c r="BF1430" s="211"/>
      <c r="BG1430" s="211"/>
      <c r="BH1430" s="211"/>
    </row>
    <row r="1431" spans="1:60" ht="12.75" outlineLevel="1">
      <c r="A1431" s="252"/>
      <c r="B1431" s="225"/>
      <c r="C1431" s="242" t="s">
        <v>308</v>
      </c>
      <c r="D1431" s="228"/>
      <c r="E1431" s="232"/>
      <c r="F1431" s="237"/>
      <c r="G1431" s="237"/>
      <c r="H1431" s="238"/>
      <c r="I1431" s="254"/>
      <c r="J1431" s="211"/>
      <c r="K1431" s="211"/>
      <c r="L1431" s="211"/>
      <c r="M1431" s="211"/>
      <c r="N1431" s="211"/>
      <c r="O1431" s="211"/>
      <c r="P1431" s="211"/>
      <c r="Q1431" s="211"/>
      <c r="R1431" s="211"/>
      <c r="S1431" s="211"/>
      <c r="T1431" s="211"/>
      <c r="U1431" s="211"/>
      <c r="V1431" s="211"/>
      <c r="W1431" s="211"/>
      <c r="X1431" s="211"/>
      <c r="Y1431" s="211"/>
      <c r="Z1431" s="211"/>
      <c r="AA1431" s="211"/>
      <c r="AB1431" s="211"/>
      <c r="AC1431" s="211"/>
      <c r="AD1431" s="211"/>
      <c r="AE1431" s="211"/>
      <c r="AF1431" s="211"/>
      <c r="AG1431" s="211"/>
      <c r="AH1431" s="211"/>
      <c r="AI1431" s="211"/>
      <c r="AJ1431" s="211"/>
      <c r="AK1431" s="211"/>
      <c r="AL1431" s="211"/>
      <c r="AM1431" s="211"/>
      <c r="AN1431" s="211"/>
      <c r="AO1431" s="211"/>
      <c r="AP1431" s="211"/>
      <c r="AQ1431" s="211"/>
      <c r="AR1431" s="211"/>
      <c r="AS1431" s="211"/>
      <c r="AT1431" s="211"/>
      <c r="AU1431" s="211"/>
      <c r="AV1431" s="211"/>
      <c r="AW1431" s="211"/>
      <c r="AX1431" s="211"/>
      <c r="AY1431" s="211"/>
      <c r="AZ1431" s="211"/>
      <c r="BA1431" s="211"/>
      <c r="BB1431" s="211"/>
      <c r="BC1431" s="211"/>
      <c r="BD1431" s="211"/>
      <c r="BE1431" s="211"/>
      <c r="BF1431" s="211"/>
      <c r="BG1431" s="211"/>
      <c r="BH1431" s="211"/>
    </row>
    <row r="1432" spans="1:60" ht="12.75" outlineLevel="1">
      <c r="A1432" s="252"/>
      <c r="B1432" s="225"/>
      <c r="C1432" s="243" t="s">
        <v>167</v>
      </c>
      <c r="D1432" s="229"/>
      <c r="E1432" s="233"/>
      <c r="F1432" s="237"/>
      <c r="G1432" s="237"/>
      <c r="H1432" s="238"/>
      <c r="I1432" s="254"/>
      <c r="J1432" s="211"/>
      <c r="K1432" s="211"/>
      <c r="L1432" s="211"/>
      <c r="M1432" s="211"/>
      <c r="N1432" s="211"/>
      <c r="O1432" s="211"/>
      <c r="P1432" s="211"/>
      <c r="Q1432" s="211"/>
      <c r="R1432" s="211"/>
      <c r="S1432" s="211"/>
      <c r="T1432" s="211"/>
      <c r="U1432" s="211"/>
      <c r="V1432" s="211"/>
      <c r="W1432" s="211"/>
      <c r="X1432" s="211"/>
      <c r="Y1432" s="211"/>
      <c r="Z1432" s="211"/>
      <c r="AA1432" s="211"/>
      <c r="AB1432" s="211"/>
      <c r="AC1432" s="211"/>
      <c r="AD1432" s="211"/>
      <c r="AE1432" s="211"/>
      <c r="AF1432" s="211"/>
      <c r="AG1432" s="211"/>
      <c r="AH1432" s="211"/>
      <c r="AI1432" s="211"/>
      <c r="AJ1432" s="211"/>
      <c r="AK1432" s="211"/>
      <c r="AL1432" s="211"/>
      <c r="AM1432" s="211"/>
      <c r="AN1432" s="211"/>
      <c r="AO1432" s="211"/>
      <c r="AP1432" s="211"/>
      <c r="AQ1432" s="211"/>
      <c r="AR1432" s="211"/>
      <c r="AS1432" s="211"/>
      <c r="AT1432" s="211"/>
      <c r="AU1432" s="211"/>
      <c r="AV1432" s="211"/>
      <c r="AW1432" s="211"/>
      <c r="AX1432" s="211"/>
      <c r="AY1432" s="211"/>
      <c r="AZ1432" s="211"/>
      <c r="BA1432" s="211"/>
      <c r="BB1432" s="211"/>
      <c r="BC1432" s="211"/>
      <c r="BD1432" s="211"/>
      <c r="BE1432" s="211"/>
      <c r="BF1432" s="211"/>
      <c r="BG1432" s="211"/>
      <c r="BH1432" s="211"/>
    </row>
    <row r="1433" spans="1:60" ht="12.75" outlineLevel="1">
      <c r="A1433" s="252"/>
      <c r="B1433" s="225"/>
      <c r="C1433" s="242" t="s">
        <v>309</v>
      </c>
      <c r="D1433" s="228"/>
      <c r="E1433" s="232">
        <v>73.33</v>
      </c>
      <c r="F1433" s="237"/>
      <c r="G1433" s="237"/>
      <c r="H1433" s="238"/>
      <c r="I1433" s="254"/>
      <c r="J1433" s="211"/>
      <c r="K1433" s="211"/>
      <c r="L1433" s="211"/>
      <c r="M1433" s="211"/>
      <c r="N1433" s="211"/>
      <c r="O1433" s="211"/>
      <c r="P1433" s="211"/>
      <c r="Q1433" s="211"/>
      <c r="R1433" s="211"/>
      <c r="S1433" s="211"/>
      <c r="T1433" s="211"/>
      <c r="U1433" s="211"/>
      <c r="V1433" s="211"/>
      <c r="W1433" s="211"/>
      <c r="X1433" s="211"/>
      <c r="Y1433" s="211"/>
      <c r="Z1433" s="211"/>
      <c r="AA1433" s="211"/>
      <c r="AB1433" s="211"/>
      <c r="AC1433" s="211"/>
      <c r="AD1433" s="211"/>
      <c r="AE1433" s="211"/>
      <c r="AF1433" s="211"/>
      <c r="AG1433" s="211"/>
      <c r="AH1433" s="211"/>
      <c r="AI1433" s="211"/>
      <c r="AJ1433" s="211"/>
      <c r="AK1433" s="211"/>
      <c r="AL1433" s="211"/>
      <c r="AM1433" s="211"/>
      <c r="AN1433" s="211"/>
      <c r="AO1433" s="211"/>
      <c r="AP1433" s="211"/>
      <c r="AQ1433" s="211"/>
      <c r="AR1433" s="211"/>
      <c r="AS1433" s="211"/>
      <c r="AT1433" s="211"/>
      <c r="AU1433" s="211"/>
      <c r="AV1433" s="211"/>
      <c r="AW1433" s="211"/>
      <c r="AX1433" s="211"/>
      <c r="AY1433" s="211"/>
      <c r="AZ1433" s="211"/>
      <c r="BA1433" s="211"/>
      <c r="BB1433" s="211"/>
      <c r="BC1433" s="211"/>
      <c r="BD1433" s="211"/>
      <c r="BE1433" s="211"/>
      <c r="BF1433" s="211"/>
      <c r="BG1433" s="211"/>
      <c r="BH1433" s="211"/>
    </row>
    <row r="1434" spans="1:60" ht="12.75" outlineLevel="1">
      <c r="A1434" s="252"/>
      <c r="B1434" s="225"/>
      <c r="C1434" s="242" t="s">
        <v>165</v>
      </c>
      <c r="D1434" s="228"/>
      <c r="E1434" s="232"/>
      <c r="F1434" s="237"/>
      <c r="G1434" s="237"/>
      <c r="H1434" s="238"/>
      <c r="I1434" s="254"/>
      <c r="J1434" s="211"/>
      <c r="K1434" s="211"/>
      <c r="L1434" s="211"/>
      <c r="M1434" s="211"/>
      <c r="N1434" s="211"/>
      <c r="O1434" s="211"/>
      <c r="P1434" s="211"/>
      <c r="Q1434" s="211"/>
      <c r="R1434" s="211"/>
      <c r="S1434" s="211"/>
      <c r="T1434" s="211"/>
      <c r="U1434" s="211"/>
      <c r="V1434" s="211"/>
      <c r="W1434" s="211"/>
      <c r="X1434" s="211"/>
      <c r="Y1434" s="211"/>
      <c r="Z1434" s="211"/>
      <c r="AA1434" s="211"/>
      <c r="AB1434" s="211"/>
      <c r="AC1434" s="211"/>
      <c r="AD1434" s="211"/>
      <c r="AE1434" s="211"/>
      <c r="AF1434" s="211"/>
      <c r="AG1434" s="211"/>
      <c r="AH1434" s="211"/>
      <c r="AI1434" s="211"/>
      <c r="AJ1434" s="211"/>
      <c r="AK1434" s="211"/>
      <c r="AL1434" s="211"/>
      <c r="AM1434" s="211"/>
      <c r="AN1434" s="211"/>
      <c r="AO1434" s="211"/>
      <c r="AP1434" s="211"/>
      <c r="AQ1434" s="211"/>
      <c r="AR1434" s="211"/>
      <c r="AS1434" s="211"/>
      <c r="AT1434" s="211"/>
      <c r="AU1434" s="211"/>
      <c r="AV1434" s="211"/>
      <c r="AW1434" s="211"/>
      <c r="AX1434" s="211"/>
      <c r="AY1434" s="211"/>
      <c r="AZ1434" s="211"/>
      <c r="BA1434" s="211"/>
      <c r="BB1434" s="211"/>
      <c r="BC1434" s="211"/>
      <c r="BD1434" s="211"/>
      <c r="BE1434" s="211"/>
      <c r="BF1434" s="211"/>
      <c r="BG1434" s="211"/>
      <c r="BH1434" s="211"/>
    </row>
    <row r="1435" spans="1:60" ht="12.75" outlineLevel="1">
      <c r="A1435" s="252"/>
      <c r="B1435" s="225"/>
      <c r="C1435" s="242" t="s">
        <v>166</v>
      </c>
      <c r="D1435" s="228"/>
      <c r="E1435" s="232"/>
      <c r="F1435" s="237"/>
      <c r="G1435" s="237"/>
      <c r="H1435" s="238"/>
      <c r="I1435" s="254"/>
      <c r="J1435" s="211"/>
      <c r="K1435" s="211"/>
      <c r="L1435" s="211"/>
      <c r="M1435" s="211"/>
      <c r="N1435" s="211"/>
      <c r="O1435" s="211"/>
      <c r="P1435" s="211"/>
      <c r="Q1435" s="211"/>
      <c r="R1435" s="211"/>
      <c r="S1435" s="211"/>
      <c r="T1435" s="211"/>
      <c r="U1435" s="211"/>
      <c r="V1435" s="211"/>
      <c r="W1435" s="211"/>
      <c r="X1435" s="211"/>
      <c r="Y1435" s="211"/>
      <c r="Z1435" s="211"/>
      <c r="AA1435" s="211"/>
      <c r="AB1435" s="211"/>
      <c r="AC1435" s="211"/>
      <c r="AD1435" s="211"/>
      <c r="AE1435" s="211"/>
      <c r="AF1435" s="211"/>
      <c r="AG1435" s="211"/>
      <c r="AH1435" s="211"/>
      <c r="AI1435" s="211"/>
      <c r="AJ1435" s="211"/>
      <c r="AK1435" s="211"/>
      <c r="AL1435" s="211"/>
      <c r="AM1435" s="211"/>
      <c r="AN1435" s="211"/>
      <c r="AO1435" s="211"/>
      <c r="AP1435" s="211"/>
      <c r="AQ1435" s="211"/>
      <c r="AR1435" s="211"/>
      <c r="AS1435" s="211"/>
      <c r="AT1435" s="211"/>
      <c r="AU1435" s="211"/>
      <c r="AV1435" s="211"/>
      <c r="AW1435" s="211"/>
      <c r="AX1435" s="211"/>
      <c r="AY1435" s="211"/>
      <c r="AZ1435" s="211"/>
      <c r="BA1435" s="211"/>
      <c r="BB1435" s="211"/>
      <c r="BC1435" s="211"/>
      <c r="BD1435" s="211"/>
      <c r="BE1435" s="211"/>
      <c r="BF1435" s="211"/>
      <c r="BG1435" s="211"/>
      <c r="BH1435" s="211"/>
    </row>
    <row r="1436" spans="1:60" ht="12.75" outlineLevel="1">
      <c r="A1436" s="252"/>
      <c r="B1436" s="225"/>
      <c r="C1436" s="243" t="s">
        <v>167</v>
      </c>
      <c r="D1436" s="229"/>
      <c r="E1436" s="233">
        <v>73.33</v>
      </c>
      <c r="F1436" s="237"/>
      <c r="G1436" s="237"/>
      <c r="H1436" s="238"/>
      <c r="I1436" s="254"/>
      <c r="J1436" s="211"/>
      <c r="K1436" s="211"/>
      <c r="L1436" s="211"/>
      <c r="M1436" s="211"/>
      <c r="N1436" s="211"/>
      <c r="O1436" s="211"/>
      <c r="P1436" s="211"/>
      <c r="Q1436" s="211"/>
      <c r="R1436" s="211"/>
      <c r="S1436" s="211"/>
      <c r="T1436" s="211"/>
      <c r="U1436" s="211"/>
      <c r="V1436" s="211"/>
      <c r="W1436" s="211"/>
      <c r="X1436" s="211"/>
      <c r="Y1436" s="211"/>
      <c r="Z1436" s="211"/>
      <c r="AA1436" s="211"/>
      <c r="AB1436" s="211"/>
      <c r="AC1436" s="211"/>
      <c r="AD1436" s="211"/>
      <c r="AE1436" s="211"/>
      <c r="AF1436" s="211"/>
      <c r="AG1436" s="211"/>
      <c r="AH1436" s="211"/>
      <c r="AI1436" s="211"/>
      <c r="AJ1436" s="211"/>
      <c r="AK1436" s="211"/>
      <c r="AL1436" s="211"/>
      <c r="AM1436" s="211"/>
      <c r="AN1436" s="211"/>
      <c r="AO1436" s="211"/>
      <c r="AP1436" s="211"/>
      <c r="AQ1436" s="211"/>
      <c r="AR1436" s="211"/>
      <c r="AS1436" s="211"/>
      <c r="AT1436" s="211"/>
      <c r="AU1436" s="211"/>
      <c r="AV1436" s="211"/>
      <c r="AW1436" s="211"/>
      <c r="AX1436" s="211"/>
      <c r="AY1436" s="211"/>
      <c r="AZ1436" s="211"/>
      <c r="BA1436" s="211"/>
      <c r="BB1436" s="211"/>
      <c r="BC1436" s="211"/>
      <c r="BD1436" s="211"/>
      <c r="BE1436" s="211"/>
      <c r="BF1436" s="211"/>
      <c r="BG1436" s="211"/>
      <c r="BH1436" s="211"/>
    </row>
    <row r="1437" spans="1:60" ht="12.75" outlineLevel="1">
      <c r="A1437" s="252"/>
      <c r="B1437" s="225"/>
      <c r="C1437" s="242" t="s">
        <v>349</v>
      </c>
      <c r="D1437" s="228"/>
      <c r="E1437" s="232">
        <v>3.3925</v>
      </c>
      <c r="F1437" s="237"/>
      <c r="G1437" s="237"/>
      <c r="H1437" s="238"/>
      <c r="I1437" s="254"/>
      <c r="J1437" s="211"/>
      <c r="K1437" s="211"/>
      <c r="L1437" s="211"/>
      <c r="M1437" s="211"/>
      <c r="N1437" s="211"/>
      <c r="O1437" s="211"/>
      <c r="P1437" s="211"/>
      <c r="Q1437" s="211"/>
      <c r="R1437" s="211"/>
      <c r="S1437" s="211"/>
      <c r="T1437" s="211"/>
      <c r="U1437" s="211"/>
      <c r="V1437" s="211"/>
      <c r="W1437" s="211"/>
      <c r="X1437" s="211"/>
      <c r="Y1437" s="211"/>
      <c r="Z1437" s="211"/>
      <c r="AA1437" s="211"/>
      <c r="AB1437" s="211"/>
      <c r="AC1437" s="211"/>
      <c r="AD1437" s="211"/>
      <c r="AE1437" s="211"/>
      <c r="AF1437" s="211"/>
      <c r="AG1437" s="211"/>
      <c r="AH1437" s="211"/>
      <c r="AI1437" s="211"/>
      <c r="AJ1437" s="211"/>
      <c r="AK1437" s="211"/>
      <c r="AL1437" s="211"/>
      <c r="AM1437" s="211"/>
      <c r="AN1437" s="211"/>
      <c r="AO1437" s="211"/>
      <c r="AP1437" s="211"/>
      <c r="AQ1437" s="211"/>
      <c r="AR1437" s="211"/>
      <c r="AS1437" s="211"/>
      <c r="AT1437" s="211"/>
      <c r="AU1437" s="211"/>
      <c r="AV1437" s="211"/>
      <c r="AW1437" s="211"/>
      <c r="AX1437" s="211"/>
      <c r="AY1437" s="211"/>
      <c r="AZ1437" s="211"/>
      <c r="BA1437" s="211"/>
      <c r="BB1437" s="211"/>
      <c r="BC1437" s="211"/>
      <c r="BD1437" s="211"/>
      <c r="BE1437" s="211"/>
      <c r="BF1437" s="211"/>
      <c r="BG1437" s="211"/>
      <c r="BH1437" s="211"/>
    </row>
    <row r="1438" spans="1:60" ht="12.75" outlineLevel="1">
      <c r="A1438" s="252"/>
      <c r="B1438" s="225"/>
      <c r="C1438" s="242" t="s">
        <v>165</v>
      </c>
      <c r="D1438" s="228"/>
      <c r="E1438" s="232"/>
      <c r="F1438" s="237"/>
      <c r="G1438" s="237"/>
      <c r="H1438" s="238"/>
      <c r="I1438" s="254"/>
      <c r="J1438" s="211"/>
      <c r="K1438" s="211"/>
      <c r="L1438" s="211"/>
      <c r="M1438" s="211"/>
      <c r="N1438" s="211"/>
      <c r="O1438" s="211"/>
      <c r="P1438" s="211"/>
      <c r="Q1438" s="211"/>
      <c r="R1438" s="211"/>
      <c r="S1438" s="211"/>
      <c r="T1438" s="211"/>
      <c r="U1438" s="211"/>
      <c r="V1438" s="211"/>
      <c r="W1438" s="211"/>
      <c r="X1438" s="211"/>
      <c r="Y1438" s="211"/>
      <c r="Z1438" s="211"/>
      <c r="AA1438" s="211"/>
      <c r="AB1438" s="211"/>
      <c r="AC1438" s="211"/>
      <c r="AD1438" s="211"/>
      <c r="AE1438" s="211"/>
      <c r="AF1438" s="211"/>
      <c r="AG1438" s="211"/>
      <c r="AH1438" s="211"/>
      <c r="AI1438" s="211"/>
      <c r="AJ1438" s="211"/>
      <c r="AK1438" s="211"/>
      <c r="AL1438" s="211"/>
      <c r="AM1438" s="211"/>
      <c r="AN1438" s="211"/>
      <c r="AO1438" s="211"/>
      <c r="AP1438" s="211"/>
      <c r="AQ1438" s="211"/>
      <c r="AR1438" s="211"/>
      <c r="AS1438" s="211"/>
      <c r="AT1438" s="211"/>
      <c r="AU1438" s="211"/>
      <c r="AV1438" s="211"/>
      <c r="AW1438" s="211"/>
      <c r="AX1438" s="211"/>
      <c r="AY1438" s="211"/>
      <c r="AZ1438" s="211"/>
      <c r="BA1438" s="211"/>
      <c r="BB1438" s="211"/>
      <c r="BC1438" s="211"/>
      <c r="BD1438" s="211"/>
      <c r="BE1438" s="211"/>
      <c r="BF1438" s="211"/>
      <c r="BG1438" s="211"/>
      <c r="BH1438" s="211"/>
    </row>
    <row r="1439" spans="1:60" ht="12.75" outlineLevel="1">
      <c r="A1439" s="252"/>
      <c r="B1439" s="225"/>
      <c r="C1439" s="242" t="s">
        <v>166</v>
      </c>
      <c r="D1439" s="228"/>
      <c r="E1439" s="232"/>
      <c r="F1439" s="237"/>
      <c r="G1439" s="237"/>
      <c r="H1439" s="238"/>
      <c r="I1439" s="254"/>
      <c r="J1439" s="211"/>
      <c r="K1439" s="211"/>
      <c r="L1439" s="211"/>
      <c r="M1439" s="211"/>
      <c r="N1439" s="211"/>
      <c r="O1439" s="211"/>
      <c r="P1439" s="211"/>
      <c r="Q1439" s="211"/>
      <c r="R1439" s="211"/>
      <c r="S1439" s="211"/>
      <c r="T1439" s="211"/>
      <c r="U1439" s="211"/>
      <c r="V1439" s="211"/>
      <c r="W1439" s="211"/>
      <c r="X1439" s="211"/>
      <c r="Y1439" s="211"/>
      <c r="Z1439" s="211"/>
      <c r="AA1439" s="211"/>
      <c r="AB1439" s="211"/>
      <c r="AC1439" s="211"/>
      <c r="AD1439" s="211"/>
      <c r="AE1439" s="211"/>
      <c r="AF1439" s="211"/>
      <c r="AG1439" s="211"/>
      <c r="AH1439" s="211"/>
      <c r="AI1439" s="211"/>
      <c r="AJ1439" s="211"/>
      <c r="AK1439" s="211"/>
      <c r="AL1439" s="211"/>
      <c r="AM1439" s="211"/>
      <c r="AN1439" s="211"/>
      <c r="AO1439" s="211"/>
      <c r="AP1439" s="211"/>
      <c r="AQ1439" s="211"/>
      <c r="AR1439" s="211"/>
      <c r="AS1439" s="211"/>
      <c r="AT1439" s="211"/>
      <c r="AU1439" s="211"/>
      <c r="AV1439" s="211"/>
      <c r="AW1439" s="211"/>
      <c r="AX1439" s="211"/>
      <c r="AY1439" s="211"/>
      <c r="AZ1439" s="211"/>
      <c r="BA1439" s="211"/>
      <c r="BB1439" s="211"/>
      <c r="BC1439" s="211"/>
      <c r="BD1439" s="211"/>
      <c r="BE1439" s="211"/>
      <c r="BF1439" s="211"/>
      <c r="BG1439" s="211"/>
      <c r="BH1439" s="211"/>
    </row>
    <row r="1440" spans="1:60" ht="12.75" outlineLevel="1">
      <c r="A1440" s="252"/>
      <c r="B1440" s="225"/>
      <c r="C1440" s="243" t="s">
        <v>167</v>
      </c>
      <c r="D1440" s="229"/>
      <c r="E1440" s="233">
        <v>3.3925</v>
      </c>
      <c r="F1440" s="237"/>
      <c r="G1440" s="237"/>
      <c r="H1440" s="238"/>
      <c r="I1440" s="254"/>
      <c r="J1440" s="211"/>
      <c r="K1440" s="211"/>
      <c r="L1440" s="211"/>
      <c r="M1440" s="211"/>
      <c r="N1440" s="211"/>
      <c r="O1440" s="211"/>
      <c r="P1440" s="211"/>
      <c r="Q1440" s="211"/>
      <c r="R1440" s="211"/>
      <c r="S1440" s="211"/>
      <c r="T1440" s="211"/>
      <c r="U1440" s="211"/>
      <c r="V1440" s="211"/>
      <c r="W1440" s="211"/>
      <c r="X1440" s="211"/>
      <c r="Y1440" s="211"/>
      <c r="Z1440" s="211"/>
      <c r="AA1440" s="211"/>
      <c r="AB1440" s="211"/>
      <c r="AC1440" s="211"/>
      <c r="AD1440" s="211"/>
      <c r="AE1440" s="211"/>
      <c r="AF1440" s="211"/>
      <c r="AG1440" s="211"/>
      <c r="AH1440" s="211"/>
      <c r="AI1440" s="211"/>
      <c r="AJ1440" s="211"/>
      <c r="AK1440" s="211"/>
      <c r="AL1440" s="211"/>
      <c r="AM1440" s="211"/>
      <c r="AN1440" s="211"/>
      <c r="AO1440" s="211"/>
      <c r="AP1440" s="211"/>
      <c r="AQ1440" s="211"/>
      <c r="AR1440" s="211"/>
      <c r="AS1440" s="211"/>
      <c r="AT1440" s="211"/>
      <c r="AU1440" s="211"/>
      <c r="AV1440" s="211"/>
      <c r="AW1440" s="211"/>
      <c r="AX1440" s="211"/>
      <c r="AY1440" s="211"/>
      <c r="AZ1440" s="211"/>
      <c r="BA1440" s="211"/>
      <c r="BB1440" s="211"/>
      <c r="BC1440" s="211"/>
      <c r="BD1440" s="211"/>
      <c r="BE1440" s="211"/>
      <c r="BF1440" s="211"/>
      <c r="BG1440" s="211"/>
      <c r="BH1440" s="211"/>
    </row>
    <row r="1441" spans="1:60" ht="12.75" outlineLevel="1">
      <c r="A1441" s="252"/>
      <c r="B1441" s="225"/>
      <c r="C1441" s="242" t="s">
        <v>221</v>
      </c>
      <c r="D1441" s="228"/>
      <c r="E1441" s="232">
        <v>8.55</v>
      </c>
      <c r="F1441" s="237"/>
      <c r="G1441" s="237"/>
      <c r="H1441" s="238"/>
      <c r="I1441" s="254"/>
      <c r="J1441" s="211"/>
      <c r="K1441" s="211"/>
      <c r="L1441" s="211"/>
      <c r="M1441" s="211"/>
      <c r="N1441" s="211"/>
      <c r="O1441" s="211"/>
      <c r="P1441" s="211"/>
      <c r="Q1441" s="211"/>
      <c r="R1441" s="211"/>
      <c r="S1441" s="211"/>
      <c r="T1441" s="211"/>
      <c r="U1441" s="211"/>
      <c r="V1441" s="211"/>
      <c r="W1441" s="211"/>
      <c r="X1441" s="211"/>
      <c r="Y1441" s="211"/>
      <c r="Z1441" s="211"/>
      <c r="AA1441" s="211"/>
      <c r="AB1441" s="211"/>
      <c r="AC1441" s="211"/>
      <c r="AD1441" s="211"/>
      <c r="AE1441" s="211"/>
      <c r="AF1441" s="211"/>
      <c r="AG1441" s="211"/>
      <c r="AH1441" s="211"/>
      <c r="AI1441" s="211"/>
      <c r="AJ1441" s="211"/>
      <c r="AK1441" s="211"/>
      <c r="AL1441" s="211"/>
      <c r="AM1441" s="211"/>
      <c r="AN1441" s="211"/>
      <c r="AO1441" s="211"/>
      <c r="AP1441" s="211"/>
      <c r="AQ1441" s="211"/>
      <c r="AR1441" s="211"/>
      <c r="AS1441" s="211"/>
      <c r="AT1441" s="211"/>
      <c r="AU1441" s="211"/>
      <c r="AV1441" s="211"/>
      <c r="AW1441" s="211"/>
      <c r="AX1441" s="211"/>
      <c r="AY1441" s="211"/>
      <c r="AZ1441" s="211"/>
      <c r="BA1441" s="211"/>
      <c r="BB1441" s="211"/>
      <c r="BC1441" s="211"/>
      <c r="BD1441" s="211"/>
      <c r="BE1441" s="211"/>
      <c r="BF1441" s="211"/>
      <c r="BG1441" s="211"/>
      <c r="BH1441" s="211"/>
    </row>
    <row r="1442" spans="1:60" ht="12.75" outlineLevel="1">
      <c r="A1442" s="252"/>
      <c r="B1442" s="225"/>
      <c r="C1442" s="242" t="s">
        <v>165</v>
      </c>
      <c r="D1442" s="228"/>
      <c r="E1442" s="232"/>
      <c r="F1442" s="237"/>
      <c r="G1442" s="237"/>
      <c r="H1442" s="238"/>
      <c r="I1442" s="254"/>
      <c r="J1442" s="211"/>
      <c r="K1442" s="211"/>
      <c r="L1442" s="211"/>
      <c r="M1442" s="211"/>
      <c r="N1442" s="211"/>
      <c r="O1442" s="211"/>
      <c r="P1442" s="211"/>
      <c r="Q1442" s="211"/>
      <c r="R1442" s="211"/>
      <c r="S1442" s="211"/>
      <c r="T1442" s="211"/>
      <c r="U1442" s="211"/>
      <c r="V1442" s="211"/>
      <c r="W1442" s="211"/>
      <c r="X1442" s="211"/>
      <c r="Y1442" s="211"/>
      <c r="Z1442" s="211"/>
      <c r="AA1442" s="211"/>
      <c r="AB1442" s="211"/>
      <c r="AC1442" s="211"/>
      <c r="AD1442" s="211"/>
      <c r="AE1442" s="211"/>
      <c r="AF1442" s="211"/>
      <c r="AG1442" s="211"/>
      <c r="AH1442" s="211"/>
      <c r="AI1442" s="211"/>
      <c r="AJ1442" s="211"/>
      <c r="AK1442" s="211"/>
      <c r="AL1442" s="211"/>
      <c r="AM1442" s="211"/>
      <c r="AN1442" s="211"/>
      <c r="AO1442" s="211"/>
      <c r="AP1442" s="211"/>
      <c r="AQ1442" s="211"/>
      <c r="AR1442" s="211"/>
      <c r="AS1442" s="211"/>
      <c r="AT1442" s="211"/>
      <c r="AU1442" s="211"/>
      <c r="AV1442" s="211"/>
      <c r="AW1442" s="211"/>
      <c r="AX1442" s="211"/>
      <c r="AY1442" s="211"/>
      <c r="AZ1442" s="211"/>
      <c r="BA1442" s="211"/>
      <c r="BB1442" s="211"/>
      <c r="BC1442" s="211"/>
      <c r="BD1442" s="211"/>
      <c r="BE1442" s="211"/>
      <c r="BF1442" s="211"/>
      <c r="BG1442" s="211"/>
      <c r="BH1442" s="211"/>
    </row>
    <row r="1443" spans="1:60" ht="12.75" outlineLevel="1">
      <c r="A1443" s="252"/>
      <c r="B1443" s="225"/>
      <c r="C1443" s="242" t="s">
        <v>531</v>
      </c>
      <c r="D1443" s="228"/>
      <c r="E1443" s="232"/>
      <c r="F1443" s="237"/>
      <c r="G1443" s="237"/>
      <c r="H1443" s="238"/>
      <c r="I1443" s="254"/>
      <c r="J1443" s="211"/>
      <c r="K1443" s="211"/>
      <c r="L1443" s="211"/>
      <c r="M1443" s="211"/>
      <c r="N1443" s="211"/>
      <c r="O1443" s="211"/>
      <c r="P1443" s="211"/>
      <c r="Q1443" s="211"/>
      <c r="R1443" s="211"/>
      <c r="S1443" s="211"/>
      <c r="T1443" s="211"/>
      <c r="U1443" s="211"/>
      <c r="V1443" s="211"/>
      <c r="W1443" s="211"/>
      <c r="X1443" s="211"/>
      <c r="Y1443" s="211"/>
      <c r="Z1443" s="211"/>
      <c r="AA1443" s="211"/>
      <c r="AB1443" s="211"/>
      <c r="AC1443" s="211"/>
      <c r="AD1443" s="211"/>
      <c r="AE1443" s="211"/>
      <c r="AF1443" s="211"/>
      <c r="AG1443" s="211"/>
      <c r="AH1443" s="211"/>
      <c r="AI1443" s="211"/>
      <c r="AJ1443" s="211"/>
      <c r="AK1443" s="211"/>
      <c r="AL1443" s="211"/>
      <c r="AM1443" s="211"/>
      <c r="AN1443" s="211"/>
      <c r="AO1443" s="211"/>
      <c r="AP1443" s="211"/>
      <c r="AQ1443" s="211"/>
      <c r="AR1443" s="211"/>
      <c r="AS1443" s="211"/>
      <c r="AT1443" s="211"/>
      <c r="AU1443" s="211"/>
      <c r="AV1443" s="211"/>
      <c r="AW1443" s="211"/>
      <c r="AX1443" s="211"/>
      <c r="AY1443" s="211"/>
      <c r="AZ1443" s="211"/>
      <c r="BA1443" s="211"/>
      <c r="BB1443" s="211"/>
      <c r="BC1443" s="211"/>
      <c r="BD1443" s="211"/>
      <c r="BE1443" s="211"/>
      <c r="BF1443" s="211"/>
      <c r="BG1443" s="211"/>
      <c r="BH1443" s="211"/>
    </row>
    <row r="1444" spans="1:60" ht="12.75" outlineLevel="1">
      <c r="A1444" s="252"/>
      <c r="B1444" s="225"/>
      <c r="C1444" s="243" t="s">
        <v>167</v>
      </c>
      <c r="D1444" s="229"/>
      <c r="E1444" s="233">
        <v>8.55</v>
      </c>
      <c r="F1444" s="237"/>
      <c r="G1444" s="237"/>
      <c r="H1444" s="238"/>
      <c r="I1444" s="254"/>
      <c r="J1444" s="211"/>
      <c r="K1444" s="211"/>
      <c r="L1444" s="211"/>
      <c r="M1444" s="211"/>
      <c r="N1444" s="211"/>
      <c r="O1444" s="211"/>
      <c r="P1444" s="211"/>
      <c r="Q1444" s="211"/>
      <c r="R1444" s="211"/>
      <c r="S1444" s="211"/>
      <c r="T1444" s="211"/>
      <c r="U1444" s="211"/>
      <c r="V1444" s="211"/>
      <c r="W1444" s="211"/>
      <c r="X1444" s="211"/>
      <c r="Y1444" s="211"/>
      <c r="Z1444" s="211"/>
      <c r="AA1444" s="211"/>
      <c r="AB1444" s="211"/>
      <c r="AC1444" s="211"/>
      <c r="AD1444" s="211"/>
      <c r="AE1444" s="211"/>
      <c r="AF1444" s="211"/>
      <c r="AG1444" s="211"/>
      <c r="AH1444" s="211"/>
      <c r="AI1444" s="211"/>
      <c r="AJ1444" s="211"/>
      <c r="AK1444" s="211"/>
      <c r="AL1444" s="211"/>
      <c r="AM1444" s="211"/>
      <c r="AN1444" s="211"/>
      <c r="AO1444" s="211"/>
      <c r="AP1444" s="211"/>
      <c r="AQ1444" s="211"/>
      <c r="AR1444" s="211"/>
      <c r="AS1444" s="211"/>
      <c r="AT1444" s="211"/>
      <c r="AU1444" s="211"/>
      <c r="AV1444" s="211"/>
      <c r="AW1444" s="211"/>
      <c r="AX1444" s="211"/>
      <c r="AY1444" s="211"/>
      <c r="AZ1444" s="211"/>
      <c r="BA1444" s="211"/>
      <c r="BB1444" s="211"/>
      <c r="BC1444" s="211"/>
      <c r="BD1444" s="211"/>
      <c r="BE1444" s="211"/>
      <c r="BF1444" s="211"/>
      <c r="BG1444" s="211"/>
      <c r="BH1444" s="211"/>
    </row>
    <row r="1445" spans="1:60" ht="12.75" outlineLevel="1">
      <c r="A1445" s="252"/>
      <c r="B1445" s="225"/>
      <c r="C1445" s="242" t="s">
        <v>532</v>
      </c>
      <c r="D1445" s="228"/>
      <c r="E1445" s="232">
        <v>24.567</v>
      </c>
      <c r="F1445" s="237"/>
      <c r="G1445" s="237"/>
      <c r="H1445" s="238"/>
      <c r="I1445" s="254"/>
      <c r="J1445" s="211"/>
      <c r="K1445" s="211"/>
      <c r="L1445" s="211"/>
      <c r="M1445" s="211"/>
      <c r="N1445" s="211"/>
      <c r="O1445" s="211"/>
      <c r="P1445" s="211"/>
      <c r="Q1445" s="211"/>
      <c r="R1445" s="211"/>
      <c r="S1445" s="211"/>
      <c r="T1445" s="211"/>
      <c r="U1445" s="211"/>
      <c r="V1445" s="211"/>
      <c r="W1445" s="211"/>
      <c r="X1445" s="211"/>
      <c r="Y1445" s="211"/>
      <c r="Z1445" s="211"/>
      <c r="AA1445" s="211"/>
      <c r="AB1445" s="211"/>
      <c r="AC1445" s="211"/>
      <c r="AD1445" s="211"/>
      <c r="AE1445" s="211"/>
      <c r="AF1445" s="211"/>
      <c r="AG1445" s="211"/>
      <c r="AH1445" s="211"/>
      <c r="AI1445" s="211"/>
      <c r="AJ1445" s="211"/>
      <c r="AK1445" s="211"/>
      <c r="AL1445" s="211"/>
      <c r="AM1445" s="211"/>
      <c r="AN1445" s="211"/>
      <c r="AO1445" s="211"/>
      <c r="AP1445" s="211"/>
      <c r="AQ1445" s="211"/>
      <c r="AR1445" s="211"/>
      <c r="AS1445" s="211"/>
      <c r="AT1445" s="211"/>
      <c r="AU1445" s="211"/>
      <c r="AV1445" s="211"/>
      <c r="AW1445" s="211"/>
      <c r="AX1445" s="211"/>
      <c r="AY1445" s="211"/>
      <c r="AZ1445" s="211"/>
      <c r="BA1445" s="211"/>
      <c r="BB1445" s="211"/>
      <c r="BC1445" s="211"/>
      <c r="BD1445" s="211"/>
      <c r="BE1445" s="211"/>
      <c r="BF1445" s="211"/>
      <c r="BG1445" s="211"/>
      <c r="BH1445" s="211"/>
    </row>
    <row r="1446" spans="1:60" ht="12.75" outlineLevel="1">
      <c r="A1446" s="252"/>
      <c r="B1446" s="225"/>
      <c r="C1446" s="242" t="s">
        <v>533</v>
      </c>
      <c r="D1446" s="228"/>
      <c r="E1446" s="232"/>
      <c r="F1446" s="237"/>
      <c r="G1446" s="237"/>
      <c r="H1446" s="238"/>
      <c r="I1446" s="254"/>
      <c r="J1446" s="211"/>
      <c r="K1446" s="211"/>
      <c r="L1446" s="211"/>
      <c r="M1446" s="211"/>
      <c r="N1446" s="211"/>
      <c r="O1446" s="211"/>
      <c r="P1446" s="211"/>
      <c r="Q1446" s="211"/>
      <c r="R1446" s="211"/>
      <c r="S1446" s="211"/>
      <c r="T1446" s="211"/>
      <c r="U1446" s="211"/>
      <c r="V1446" s="211"/>
      <c r="W1446" s="211"/>
      <c r="X1446" s="211"/>
      <c r="Y1446" s="211"/>
      <c r="Z1446" s="211"/>
      <c r="AA1446" s="211"/>
      <c r="AB1446" s="211"/>
      <c r="AC1446" s="211"/>
      <c r="AD1446" s="211"/>
      <c r="AE1446" s="211"/>
      <c r="AF1446" s="211"/>
      <c r="AG1446" s="211"/>
      <c r="AH1446" s="211"/>
      <c r="AI1446" s="211"/>
      <c r="AJ1446" s="211"/>
      <c r="AK1446" s="211"/>
      <c r="AL1446" s="211"/>
      <c r="AM1446" s="211"/>
      <c r="AN1446" s="211"/>
      <c r="AO1446" s="211"/>
      <c r="AP1446" s="211"/>
      <c r="AQ1446" s="211"/>
      <c r="AR1446" s="211"/>
      <c r="AS1446" s="211"/>
      <c r="AT1446" s="211"/>
      <c r="AU1446" s="211"/>
      <c r="AV1446" s="211"/>
      <c r="AW1446" s="211"/>
      <c r="AX1446" s="211"/>
      <c r="AY1446" s="211"/>
      <c r="AZ1446" s="211"/>
      <c r="BA1446" s="211"/>
      <c r="BB1446" s="211"/>
      <c r="BC1446" s="211"/>
      <c r="BD1446" s="211"/>
      <c r="BE1446" s="211"/>
      <c r="BF1446" s="211"/>
      <c r="BG1446" s="211"/>
      <c r="BH1446" s="211"/>
    </row>
    <row r="1447" spans="1:60" ht="12.75" outlineLevel="1">
      <c r="A1447" s="252"/>
      <c r="B1447" s="225"/>
      <c r="C1447" s="243" t="s">
        <v>167</v>
      </c>
      <c r="D1447" s="229"/>
      <c r="E1447" s="233">
        <v>24.567</v>
      </c>
      <c r="F1447" s="237"/>
      <c r="G1447" s="237"/>
      <c r="H1447" s="238"/>
      <c r="I1447" s="254"/>
      <c r="J1447" s="211"/>
      <c r="K1447" s="211"/>
      <c r="L1447" s="211"/>
      <c r="M1447" s="211"/>
      <c r="N1447" s="211"/>
      <c r="O1447" s="211"/>
      <c r="P1447" s="211"/>
      <c r="Q1447" s="211"/>
      <c r="R1447" s="211"/>
      <c r="S1447" s="211"/>
      <c r="T1447" s="211"/>
      <c r="U1447" s="211"/>
      <c r="V1447" s="211"/>
      <c r="W1447" s="211"/>
      <c r="X1447" s="211"/>
      <c r="Y1447" s="211"/>
      <c r="Z1447" s="211"/>
      <c r="AA1447" s="211"/>
      <c r="AB1447" s="211"/>
      <c r="AC1447" s="211"/>
      <c r="AD1447" s="211"/>
      <c r="AE1447" s="211"/>
      <c r="AF1447" s="211"/>
      <c r="AG1447" s="211"/>
      <c r="AH1447" s="211"/>
      <c r="AI1447" s="211"/>
      <c r="AJ1447" s="211"/>
      <c r="AK1447" s="211"/>
      <c r="AL1447" s="211"/>
      <c r="AM1447" s="211"/>
      <c r="AN1447" s="211"/>
      <c r="AO1447" s="211"/>
      <c r="AP1447" s="211"/>
      <c r="AQ1447" s="211"/>
      <c r="AR1447" s="211"/>
      <c r="AS1447" s="211"/>
      <c r="AT1447" s="211"/>
      <c r="AU1447" s="211"/>
      <c r="AV1447" s="211"/>
      <c r="AW1447" s="211"/>
      <c r="AX1447" s="211"/>
      <c r="AY1447" s="211"/>
      <c r="AZ1447" s="211"/>
      <c r="BA1447" s="211"/>
      <c r="BB1447" s="211"/>
      <c r="BC1447" s="211"/>
      <c r="BD1447" s="211"/>
      <c r="BE1447" s="211"/>
      <c r="BF1447" s="211"/>
      <c r="BG1447" s="211"/>
      <c r="BH1447" s="211"/>
    </row>
    <row r="1448" spans="1:60" ht="12.75" outlineLevel="1">
      <c r="A1448" s="252"/>
      <c r="B1448" s="225"/>
      <c r="C1448" s="242" t="s">
        <v>534</v>
      </c>
      <c r="D1448" s="228"/>
      <c r="E1448" s="232">
        <v>42.0375</v>
      </c>
      <c r="F1448" s="237"/>
      <c r="G1448" s="237"/>
      <c r="H1448" s="238"/>
      <c r="I1448" s="254"/>
      <c r="J1448" s="211"/>
      <c r="K1448" s="211"/>
      <c r="L1448" s="211"/>
      <c r="M1448" s="211"/>
      <c r="N1448" s="211"/>
      <c r="O1448" s="211"/>
      <c r="P1448" s="211"/>
      <c r="Q1448" s="211"/>
      <c r="R1448" s="211"/>
      <c r="S1448" s="211"/>
      <c r="T1448" s="211"/>
      <c r="U1448" s="211"/>
      <c r="V1448" s="211"/>
      <c r="W1448" s="211"/>
      <c r="X1448" s="211"/>
      <c r="Y1448" s="211"/>
      <c r="Z1448" s="211"/>
      <c r="AA1448" s="211"/>
      <c r="AB1448" s="211"/>
      <c r="AC1448" s="211"/>
      <c r="AD1448" s="211"/>
      <c r="AE1448" s="211"/>
      <c r="AF1448" s="211"/>
      <c r="AG1448" s="211"/>
      <c r="AH1448" s="211"/>
      <c r="AI1448" s="211"/>
      <c r="AJ1448" s="211"/>
      <c r="AK1448" s="211"/>
      <c r="AL1448" s="211"/>
      <c r="AM1448" s="211"/>
      <c r="AN1448" s="211"/>
      <c r="AO1448" s="211"/>
      <c r="AP1448" s="211"/>
      <c r="AQ1448" s="211"/>
      <c r="AR1448" s="211"/>
      <c r="AS1448" s="211"/>
      <c r="AT1448" s="211"/>
      <c r="AU1448" s="211"/>
      <c r="AV1448" s="211"/>
      <c r="AW1448" s="211"/>
      <c r="AX1448" s="211"/>
      <c r="AY1448" s="211"/>
      <c r="AZ1448" s="211"/>
      <c r="BA1448" s="211"/>
      <c r="BB1448" s="211"/>
      <c r="BC1448" s="211"/>
      <c r="BD1448" s="211"/>
      <c r="BE1448" s="211"/>
      <c r="BF1448" s="211"/>
      <c r="BG1448" s="211"/>
      <c r="BH1448" s="211"/>
    </row>
    <row r="1449" spans="1:60" ht="12.75" outlineLevel="1">
      <c r="A1449" s="252"/>
      <c r="B1449" s="225"/>
      <c r="C1449" s="242" t="s">
        <v>535</v>
      </c>
      <c r="D1449" s="228"/>
      <c r="E1449" s="232"/>
      <c r="F1449" s="237"/>
      <c r="G1449" s="237"/>
      <c r="H1449" s="238"/>
      <c r="I1449" s="254"/>
      <c r="J1449" s="211"/>
      <c r="K1449" s="211"/>
      <c r="L1449" s="211"/>
      <c r="M1449" s="211"/>
      <c r="N1449" s="211"/>
      <c r="O1449" s="211"/>
      <c r="P1449" s="211"/>
      <c r="Q1449" s="211"/>
      <c r="R1449" s="211"/>
      <c r="S1449" s="211"/>
      <c r="T1449" s="211"/>
      <c r="U1449" s="211"/>
      <c r="V1449" s="211"/>
      <c r="W1449" s="211"/>
      <c r="X1449" s="211"/>
      <c r="Y1449" s="211"/>
      <c r="Z1449" s="211"/>
      <c r="AA1449" s="211"/>
      <c r="AB1449" s="211"/>
      <c r="AC1449" s="211"/>
      <c r="AD1449" s="211"/>
      <c r="AE1449" s="211"/>
      <c r="AF1449" s="211"/>
      <c r="AG1449" s="211"/>
      <c r="AH1449" s="211"/>
      <c r="AI1449" s="211"/>
      <c r="AJ1449" s="211"/>
      <c r="AK1449" s="211"/>
      <c r="AL1449" s="211"/>
      <c r="AM1449" s="211"/>
      <c r="AN1449" s="211"/>
      <c r="AO1449" s="211"/>
      <c r="AP1449" s="211"/>
      <c r="AQ1449" s="211"/>
      <c r="AR1449" s="211"/>
      <c r="AS1449" s="211"/>
      <c r="AT1449" s="211"/>
      <c r="AU1449" s="211"/>
      <c r="AV1449" s="211"/>
      <c r="AW1449" s="211"/>
      <c r="AX1449" s="211"/>
      <c r="AY1449" s="211"/>
      <c r="AZ1449" s="211"/>
      <c r="BA1449" s="211"/>
      <c r="BB1449" s="211"/>
      <c r="BC1449" s="211"/>
      <c r="BD1449" s="211"/>
      <c r="BE1449" s="211"/>
      <c r="BF1449" s="211"/>
      <c r="BG1449" s="211"/>
      <c r="BH1449" s="211"/>
    </row>
    <row r="1450" spans="1:60" ht="12.75" outlineLevel="1">
      <c r="A1450" s="252"/>
      <c r="B1450" s="225"/>
      <c r="C1450" s="243" t="s">
        <v>167</v>
      </c>
      <c r="D1450" s="229"/>
      <c r="E1450" s="233">
        <v>42.0375</v>
      </c>
      <c r="F1450" s="237"/>
      <c r="G1450" s="237"/>
      <c r="H1450" s="238"/>
      <c r="I1450" s="254"/>
      <c r="J1450" s="211"/>
      <c r="K1450" s="211"/>
      <c r="L1450" s="211"/>
      <c r="M1450" s="211"/>
      <c r="N1450" s="211"/>
      <c r="O1450" s="211"/>
      <c r="P1450" s="211"/>
      <c r="Q1450" s="211"/>
      <c r="R1450" s="211"/>
      <c r="S1450" s="211"/>
      <c r="T1450" s="211"/>
      <c r="U1450" s="211"/>
      <c r="V1450" s="211"/>
      <c r="W1450" s="211"/>
      <c r="X1450" s="211"/>
      <c r="Y1450" s="211"/>
      <c r="Z1450" s="211"/>
      <c r="AA1450" s="211"/>
      <c r="AB1450" s="211"/>
      <c r="AC1450" s="211"/>
      <c r="AD1450" s="211"/>
      <c r="AE1450" s="211"/>
      <c r="AF1450" s="211"/>
      <c r="AG1450" s="211"/>
      <c r="AH1450" s="211"/>
      <c r="AI1450" s="211"/>
      <c r="AJ1450" s="211"/>
      <c r="AK1450" s="211"/>
      <c r="AL1450" s="211"/>
      <c r="AM1450" s="211"/>
      <c r="AN1450" s="211"/>
      <c r="AO1450" s="211"/>
      <c r="AP1450" s="211"/>
      <c r="AQ1450" s="211"/>
      <c r="AR1450" s="211"/>
      <c r="AS1450" s="211"/>
      <c r="AT1450" s="211"/>
      <c r="AU1450" s="211"/>
      <c r="AV1450" s="211"/>
      <c r="AW1450" s="211"/>
      <c r="AX1450" s="211"/>
      <c r="AY1450" s="211"/>
      <c r="AZ1450" s="211"/>
      <c r="BA1450" s="211"/>
      <c r="BB1450" s="211"/>
      <c r="BC1450" s="211"/>
      <c r="BD1450" s="211"/>
      <c r="BE1450" s="211"/>
      <c r="BF1450" s="211"/>
      <c r="BG1450" s="211"/>
      <c r="BH1450" s="211"/>
    </row>
    <row r="1451" spans="1:60" ht="12.75" outlineLevel="1">
      <c r="A1451" s="252"/>
      <c r="B1451" s="225"/>
      <c r="C1451" s="242" t="s">
        <v>536</v>
      </c>
      <c r="D1451" s="228"/>
      <c r="E1451" s="232">
        <v>18.183</v>
      </c>
      <c r="F1451" s="237"/>
      <c r="G1451" s="237"/>
      <c r="H1451" s="238"/>
      <c r="I1451" s="254"/>
      <c r="J1451" s="211"/>
      <c r="K1451" s="211"/>
      <c r="L1451" s="211"/>
      <c r="M1451" s="211"/>
      <c r="N1451" s="211"/>
      <c r="O1451" s="211"/>
      <c r="P1451" s="211"/>
      <c r="Q1451" s="211"/>
      <c r="R1451" s="211"/>
      <c r="S1451" s="211"/>
      <c r="T1451" s="211"/>
      <c r="U1451" s="211"/>
      <c r="V1451" s="211"/>
      <c r="W1451" s="211"/>
      <c r="X1451" s="211"/>
      <c r="Y1451" s="211"/>
      <c r="Z1451" s="211"/>
      <c r="AA1451" s="211"/>
      <c r="AB1451" s="211"/>
      <c r="AC1451" s="211"/>
      <c r="AD1451" s="211"/>
      <c r="AE1451" s="211"/>
      <c r="AF1451" s="211"/>
      <c r="AG1451" s="211"/>
      <c r="AH1451" s="211"/>
      <c r="AI1451" s="211"/>
      <c r="AJ1451" s="211"/>
      <c r="AK1451" s="211"/>
      <c r="AL1451" s="211"/>
      <c r="AM1451" s="211"/>
      <c r="AN1451" s="211"/>
      <c r="AO1451" s="211"/>
      <c r="AP1451" s="211"/>
      <c r="AQ1451" s="211"/>
      <c r="AR1451" s="211"/>
      <c r="AS1451" s="211"/>
      <c r="AT1451" s="211"/>
      <c r="AU1451" s="211"/>
      <c r="AV1451" s="211"/>
      <c r="AW1451" s="211"/>
      <c r="AX1451" s="211"/>
      <c r="AY1451" s="211"/>
      <c r="AZ1451" s="211"/>
      <c r="BA1451" s="211"/>
      <c r="BB1451" s="211"/>
      <c r="BC1451" s="211"/>
      <c r="BD1451" s="211"/>
      <c r="BE1451" s="211"/>
      <c r="BF1451" s="211"/>
      <c r="BG1451" s="211"/>
      <c r="BH1451" s="211"/>
    </row>
    <row r="1452" spans="1:60" ht="12.75" outlineLevel="1">
      <c r="A1452" s="252"/>
      <c r="B1452" s="225"/>
      <c r="C1452" s="242" t="s">
        <v>537</v>
      </c>
      <c r="D1452" s="228"/>
      <c r="E1452" s="232"/>
      <c r="F1452" s="237"/>
      <c r="G1452" s="237"/>
      <c r="H1452" s="238"/>
      <c r="I1452" s="254"/>
      <c r="J1452" s="211"/>
      <c r="K1452" s="211"/>
      <c r="L1452" s="211"/>
      <c r="M1452" s="211"/>
      <c r="N1452" s="211"/>
      <c r="O1452" s="211"/>
      <c r="P1452" s="211"/>
      <c r="Q1452" s="211"/>
      <c r="R1452" s="211"/>
      <c r="S1452" s="211"/>
      <c r="T1452" s="211"/>
      <c r="U1452" s="211"/>
      <c r="V1452" s="211"/>
      <c r="W1452" s="211"/>
      <c r="X1452" s="211"/>
      <c r="Y1452" s="211"/>
      <c r="Z1452" s="211"/>
      <c r="AA1452" s="211"/>
      <c r="AB1452" s="211"/>
      <c r="AC1452" s="211"/>
      <c r="AD1452" s="211"/>
      <c r="AE1452" s="211"/>
      <c r="AF1452" s="211"/>
      <c r="AG1452" s="211"/>
      <c r="AH1452" s="211"/>
      <c r="AI1452" s="211"/>
      <c r="AJ1452" s="211"/>
      <c r="AK1452" s="211"/>
      <c r="AL1452" s="211"/>
      <c r="AM1452" s="211"/>
      <c r="AN1452" s="211"/>
      <c r="AO1452" s="211"/>
      <c r="AP1452" s="211"/>
      <c r="AQ1452" s="211"/>
      <c r="AR1452" s="211"/>
      <c r="AS1452" s="211"/>
      <c r="AT1452" s="211"/>
      <c r="AU1452" s="211"/>
      <c r="AV1452" s="211"/>
      <c r="AW1452" s="211"/>
      <c r="AX1452" s="211"/>
      <c r="AY1452" s="211"/>
      <c r="AZ1452" s="211"/>
      <c r="BA1452" s="211"/>
      <c r="BB1452" s="211"/>
      <c r="BC1452" s="211"/>
      <c r="BD1452" s="211"/>
      <c r="BE1452" s="211"/>
      <c r="BF1452" s="211"/>
      <c r="BG1452" s="211"/>
      <c r="BH1452" s="211"/>
    </row>
    <row r="1453" spans="1:60" ht="12.75" outlineLevel="1">
      <c r="A1453" s="252"/>
      <c r="B1453" s="225"/>
      <c r="C1453" s="243" t="s">
        <v>167</v>
      </c>
      <c r="D1453" s="229"/>
      <c r="E1453" s="233">
        <v>18.183</v>
      </c>
      <c r="F1453" s="237"/>
      <c r="G1453" s="237"/>
      <c r="H1453" s="238"/>
      <c r="I1453" s="254"/>
      <c r="J1453" s="211"/>
      <c r="K1453" s="211"/>
      <c r="L1453" s="211"/>
      <c r="M1453" s="211"/>
      <c r="N1453" s="211"/>
      <c r="O1453" s="211"/>
      <c r="P1453" s="211"/>
      <c r="Q1453" s="211"/>
      <c r="R1453" s="211"/>
      <c r="S1453" s="211"/>
      <c r="T1453" s="211"/>
      <c r="U1453" s="211"/>
      <c r="V1453" s="211"/>
      <c r="W1453" s="211"/>
      <c r="X1453" s="211"/>
      <c r="Y1453" s="211"/>
      <c r="Z1453" s="211"/>
      <c r="AA1453" s="211"/>
      <c r="AB1453" s="211"/>
      <c r="AC1453" s="211"/>
      <c r="AD1453" s="211"/>
      <c r="AE1453" s="211"/>
      <c r="AF1453" s="211"/>
      <c r="AG1453" s="211"/>
      <c r="AH1453" s="211"/>
      <c r="AI1453" s="211"/>
      <c r="AJ1453" s="211"/>
      <c r="AK1453" s="211"/>
      <c r="AL1453" s="211"/>
      <c r="AM1453" s="211"/>
      <c r="AN1453" s="211"/>
      <c r="AO1453" s="211"/>
      <c r="AP1453" s="211"/>
      <c r="AQ1453" s="211"/>
      <c r="AR1453" s="211"/>
      <c r="AS1453" s="211"/>
      <c r="AT1453" s="211"/>
      <c r="AU1453" s="211"/>
      <c r="AV1453" s="211"/>
      <c r="AW1453" s="211"/>
      <c r="AX1453" s="211"/>
      <c r="AY1453" s="211"/>
      <c r="AZ1453" s="211"/>
      <c r="BA1453" s="211"/>
      <c r="BB1453" s="211"/>
      <c r="BC1453" s="211"/>
      <c r="BD1453" s="211"/>
      <c r="BE1453" s="211"/>
      <c r="BF1453" s="211"/>
      <c r="BG1453" s="211"/>
      <c r="BH1453" s="211"/>
    </row>
    <row r="1454" spans="1:60" ht="12.75" outlineLevel="1">
      <c r="A1454" s="252"/>
      <c r="B1454" s="225"/>
      <c r="C1454" s="242" t="s">
        <v>538</v>
      </c>
      <c r="D1454" s="228"/>
      <c r="E1454" s="232">
        <v>21.97</v>
      </c>
      <c r="F1454" s="237"/>
      <c r="G1454" s="237"/>
      <c r="H1454" s="238"/>
      <c r="I1454" s="254"/>
      <c r="J1454" s="211"/>
      <c r="K1454" s="211"/>
      <c r="L1454" s="211"/>
      <c r="M1454" s="211"/>
      <c r="N1454" s="211"/>
      <c r="O1454" s="211"/>
      <c r="P1454" s="211"/>
      <c r="Q1454" s="211"/>
      <c r="R1454" s="211"/>
      <c r="S1454" s="211"/>
      <c r="T1454" s="211"/>
      <c r="U1454" s="211"/>
      <c r="V1454" s="211"/>
      <c r="W1454" s="211"/>
      <c r="X1454" s="211"/>
      <c r="Y1454" s="211"/>
      <c r="Z1454" s="211"/>
      <c r="AA1454" s="211"/>
      <c r="AB1454" s="211"/>
      <c r="AC1454" s="211"/>
      <c r="AD1454" s="211"/>
      <c r="AE1454" s="211"/>
      <c r="AF1454" s="211"/>
      <c r="AG1454" s="211"/>
      <c r="AH1454" s="211"/>
      <c r="AI1454" s="211"/>
      <c r="AJ1454" s="211"/>
      <c r="AK1454" s="211"/>
      <c r="AL1454" s="211"/>
      <c r="AM1454" s="211"/>
      <c r="AN1454" s="211"/>
      <c r="AO1454" s="211"/>
      <c r="AP1454" s="211"/>
      <c r="AQ1454" s="211"/>
      <c r="AR1454" s="211"/>
      <c r="AS1454" s="211"/>
      <c r="AT1454" s="211"/>
      <c r="AU1454" s="211"/>
      <c r="AV1454" s="211"/>
      <c r="AW1454" s="211"/>
      <c r="AX1454" s="211"/>
      <c r="AY1454" s="211"/>
      <c r="AZ1454" s="211"/>
      <c r="BA1454" s="211"/>
      <c r="BB1454" s="211"/>
      <c r="BC1454" s="211"/>
      <c r="BD1454" s="211"/>
      <c r="BE1454" s="211"/>
      <c r="BF1454" s="211"/>
      <c r="BG1454" s="211"/>
      <c r="BH1454" s="211"/>
    </row>
    <row r="1455" spans="1:60" ht="12.75" outlineLevel="1">
      <c r="A1455" s="252"/>
      <c r="B1455" s="225"/>
      <c r="C1455" s="242" t="s">
        <v>336</v>
      </c>
      <c r="D1455" s="228"/>
      <c r="E1455" s="232"/>
      <c r="F1455" s="237"/>
      <c r="G1455" s="237"/>
      <c r="H1455" s="238"/>
      <c r="I1455" s="254"/>
      <c r="J1455" s="211"/>
      <c r="K1455" s="211"/>
      <c r="L1455" s="211"/>
      <c r="M1455" s="211"/>
      <c r="N1455" s="211"/>
      <c r="O1455" s="211"/>
      <c r="P1455" s="211"/>
      <c r="Q1455" s="211"/>
      <c r="R1455" s="211"/>
      <c r="S1455" s="211"/>
      <c r="T1455" s="211"/>
      <c r="U1455" s="211"/>
      <c r="V1455" s="211"/>
      <c r="W1455" s="211"/>
      <c r="X1455" s="211"/>
      <c r="Y1455" s="211"/>
      <c r="Z1455" s="211"/>
      <c r="AA1455" s="211"/>
      <c r="AB1455" s="211"/>
      <c r="AC1455" s="211"/>
      <c r="AD1455" s="211"/>
      <c r="AE1455" s="211"/>
      <c r="AF1455" s="211"/>
      <c r="AG1455" s="211"/>
      <c r="AH1455" s="211"/>
      <c r="AI1455" s="211"/>
      <c r="AJ1455" s="211"/>
      <c r="AK1455" s="211"/>
      <c r="AL1455" s="211"/>
      <c r="AM1455" s="211"/>
      <c r="AN1455" s="211"/>
      <c r="AO1455" s="211"/>
      <c r="AP1455" s="211"/>
      <c r="AQ1455" s="211"/>
      <c r="AR1455" s="211"/>
      <c r="AS1455" s="211"/>
      <c r="AT1455" s="211"/>
      <c r="AU1455" s="211"/>
      <c r="AV1455" s="211"/>
      <c r="AW1455" s="211"/>
      <c r="AX1455" s="211"/>
      <c r="AY1455" s="211"/>
      <c r="AZ1455" s="211"/>
      <c r="BA1455" s="211"/>
      <c r="BB1455" s="211"/>
      <c r="BC1455" s="211"/>
      <c r="BD1455" s="211"/>
      <c r="BE1455" s="211"/>
      <c r="BF1455" s="211"/>
      <c r="BG1455" s="211"/>
      <c r="BH1455" s="211"/>
    </row>
    <row r="1456" spans="1:60" ht="12.75" outlineLevel="1">
      <c r="A1456" s="252"/>
      <c r="B1456" s="225"/>
      <c r="C1456" s="243" t="s">
        <v>167</v>
      </c>
      <c r="D1456" s="229"/>
      <c r="E1456" s="233">
        <v>21.97</v>
      </c>
      <c r="F1456" s="237"/>
      <c r="G1456" s="237"/>
      <c r="H1456" s="238"/>
      <c r="I1456" s="254"/>
      <c r="J1456" s="211"/>
      <c r="K1456" s="211"/>
      <c r="L1456" s="211"/>
      <c r="M1456" s="211"/>
      <c r="N1456" s="211"/>
      <c r="O1456" s="211"/>
      <c r="P1456" s="211"/>
      <c r="Q1456" s="211"/>
      <c r="R1456" s="211"/>
      <c r="S1456" s="211"/>
      <c r="T1456" s="211"/>
      <c r="U1456" s="211"/>
      <c r="V1456" s="211"/>
      <c r="W1456" s="211"/>
      <c r="X1456" s="211"/>
      <c r="Y1456" s="211"/>
      <c r="Z1456" s="211"/>
      <c r="AA1456" s="211"/>
      <c r="AB1456" s="211"/>
      <c r="AC1456" s="211"/>
      <c r="AD1456" s="211"/>
      <c r="AE1456" s="211"/>
      <c r="AF1456" s="211"/>
      <c r="AG1456" s="211"/>
      <c r="AH1456" s="211"/>
      <c r="AI1456" s="211"/>
      <c r="AJ1456" s="211"/>
      <c r="AK1456" s="211"/>
      <c r="AL1456" s="211"/>
      <c r="AM1456" s="211"/>
      <c r="AN1456" s="211"/>
      <c r="AO1456" s="211"/>
      <c r="AP1456" s="211"/>
      <c r="AQ1456" s="211"/>
      <c r="AR1456" s="211"/>
      <c r="AS1456" s="211"/>
      <c r="AT1456" s="211"/>
      <c r="AU1456" s="211"/>
      <c r="AV1456" s="211"/>
      <c r="AW1456" s="211"/>
      <c r="AX1456" s="211"/>
      <c r="AY1456" s="211"/>
      <c r="AZ1456" s="211"/>
      <c r="BA1456" s="211"/>
      <c r="BB1456" s="211"/>
      <c r="BC1456" s="211"/>
      <c r="BD1456" s="211"/>
      <c r="BE1456" s="211"/>
      <c r="BF1456" s="211"/>
      <c r="BG1456" s="211"/>
      <c r="BH1456" s="211"/>
    </row>
    <row r="1457" spans="1:60" ht="12.75" outlineLevel="1">
      <c r="A1457" s="252"/>
      <c r="B1457" s="225"/>
      <c r="C1457" s="242" t="s">
        <v>539</v>
      </c>
      <c r="D1457" s="228"/>
      <c r="E1457" s="232">
        <v>40.641</v>
      </c>
      <c r="F1457" s="237"/>
      <c r="G1457" s="237"/>
      <c r="H1457" s="238"/>
      <c r="I1457" s="254"/>
      <c r="J1457" s="211"/>
      <c r="K1457" s="211"/>
      <c r="L1457" s="211"/>
      <c r="M1457" s="211"/>
      <c r="N1457" s="211"/>
      <c r="O1457" s="211"/>
      <c r="P1457" s="211"/>
      <c r="Q1457" s="211"/>
      <c r="R1457" s="211"/>
      <c r="S1457" s="211"/>
      <c r="T1457" s="211"/>
      <c r="U1457" s="211"/>
      <c r="V1457" s="211"/>
      <c r="W1457" s="211"/>
      <c r="X1457" s="211"/>
      <c r="Y1457" s="211"/>
      <c r="Z1457" s="211"/>
      <c r="AA1457" s="211"/>
      <c r="AB1457" s="211"/>
      <c r="AC1457" s="211"/>
      <c r="AD1457" s="211"/>
      <c r="AE1457" s="211"/>
      <c r="AF1457" s="211"/>
      <c r="AG1457" s="211"/>
      <c r="AH1457" s="211"/>
      <c r="AI1457" s="211"/>
      <c r="AJ1457" s="211"/>
      <c r="AK1457" s="211"/>
      <c r="AL1457" s="211"/>
      <c r="AM1457" s="211"/>
      <c r="AN1457" s="211"/>
      <c r="AO1457" s="211"/>
      <c r="AP1457" s="211"/>
      <c r="AQ1457" s="211"/>
      <c r="AR1457" s="211"/>
      <c r="AS1457" s="211"/>
      <c r="AT1457" s="211"/>
      <c r="AU1457" s="211"/>
      <c r="AV1457" s="211"/>
      <c r="AW1457" s="211"/>
      <c r="AX1457" s="211"/>
      <c r="AY1457" s="211"/>
      <c r="AZ1457" s="211"/>
      <c r="BA1457" s="211"/>
      <c r="BB1457" s="211"/>
      <c r="BC1457" s="211"/>
      <c r="BD1457" s="211"/>
      <c r="BE1457" s="211"/>
      <c r="BF1457" s="211"/>
      <c r="BG1457" s="211"/>
      <c r="BH1457" s="211"/>
    </row>
    <row r="1458" spans="1:60" ht="12.75" outlineLevel="1">
      <c r="A1458" s="252"/>
      <c r="B1458" s="225"/>
      <c r="C1458" s="242" t="s">
        <v>541</v>
      </c>
      <c r="D1458" s="228"/>
      <c r="E1458" s="232"/>
      <c r="F1458" s="237"/>
      <c r="G1458" s="237"/>
      <c r="H1458" s="238"/>
      <c r="I1458" s="254"/>
      <c r="J1458" s="211"/>
      <c r="K1458" s="211"/>
      <c r="L1458" s="211"/>
      <c r="M1458" s="211"/>
      <c r="N1458" s="211"/>
      <c r="O1458" s="211"/>
      <c r="P1458" s="211"/>
      <c r="Q1458" s="211"/>
      <c r="R1458" s="211"/>
      <c r="S1458" s="211"/>
      <c r="T1458" s="211"/>
      <c r="U1458" s="211"/>
      <c r="V1458" s="211"/>
      <c r="W1458" s="211"/>
      <c r="X1458" s="211"/>
      <c r="Y1458" s="211"/>
      <c r="Z1458" s="211"/>
      <c r="AA1458" s="211"/>
      <c r="AB1458" s="211"/>
      <c r="AC1458" s="211"/>
      <c r="AD1458" s="211"/>
      <c r="AE1458" s="211"/>
      <c r="AF1458" s="211"/>
      <c r="AG1458" s="211"/>
      <c r="AH1458" s="211"/>
      <c r="AI1458" s="211"/>
      <c r="AJ1458" s="211"/>
      <c r="AK1458" s="211"/>
      <c r="AL1458" s="211"/>
      <c r="AM1458" s="211"/>
      <c r="AN1458" s="211"/>
      <c r="AO1458" s="211"/>
      <c r="AP1458" s="211"/>
      <c r="AQ1458" s="211"/>
      <c r="AR1458" s="211"/>
      <c r="AS1458" s="211"/>
      <c r="AT1458" s="211"/>
      <c r="AU1458" s="211"/>
      <c r="AV1458" s="211"/>
      <c r="AW1458" s="211"/>
      <c r="AX1458" s="211"/>
      <c r="AY1458" s="211"/>
      <c r="AZ1458" s="211"/>
      <c r="BA1458" s="211"/>
      <c r="BB1458" s="211"/>
      <c r="BC1458" s="211"/>
      <c r="BD1458" s="211"/>
      <c r="BE1458" s="211"/>
      <c r="BF1458" s="211"/>
      <c r="BG1458" s="211"/>
      <c r="BH1458" s="211"/>
    </row>
    <row r="1459" spans="1:60" ht="12.75" outlineLevel="1">
      <c r="A1459" s="252"/>
      <c r="B1459" s="225"/>
      <c r="C1459" s="243" t="s">
        <v>167</v>
      </c>
      <c r="D1459" s="229"/>
      <c r="E1459" s="233">
        <v>40.641</v>
      </c>
      <c r="F1459" s="237"/>
      <c r="G1459" s="237"/>
      <c r="H1459" s="238"/>
      <c r="I1459" s="254"/>
      <c r="J1459" s="211"/>
      <c r="K1459" s="211"/>
      <c r="L1459" s="211"/>
      <c r="M1459" s="211"/>
      <c r="N1459" s="211"/>
      <c r="O1459" s="211"/>
      <c r="P1459" s="211"/>
      <c r="Q1459" s="211"/>
      <c r="R1459" s="211"/>
      <c r="S1459" s="211"/>
      <c r="T1459" s="211"/>
      <c r="U1459" s="211"/>
      <c r="V1459" s="211"/>
      <c r="W1459" s="211"/>
      <c r="X1459" s="211"/>
      <c r="Y1459" s="211"/>
      <c r="Z1459" s="211"/>
      <c r="AA1459" s="211"/>
      <c r="AB1459" s="211"/>
      <c r="AC1459" s="211"/>
      <c r="AD1459" s="211"/>
      <c r="AE1459" s="211"/>
      <c r="AF1459" s="211"/>
      <c r="AG1459" s="211"/>
      <c r="AH1459" s="211"/>
      <c r="AI1459" s="211"/>
      <c r="AJ1459" s="211"/>
      <c r="AK1459" s="211"/>
      <c r="AL1459" s="211"/>
      <c r="AM1459" s="211"/>
      <c r="AN1459" s="211"/>
      <c r="AO1459" s="211"/>
      <c r="AP1459" s="211"/>
      <c r="AQ1459" s="211"/>
      <c r="AR1459" s="211"/>
      <c r="AS1459" s="211"/>
      <c r="AT1459" s="211"/>
      <c r="AU1459" s="211"/>
      <c r="AV1459" s="211"/>
      <c r="AW1459" s="211"/>
      <c r="AX1459" s="211"/>
      <c r="AY1459" s="211"/>
      <c r="AZ1459" s="211"/>
      <c r="BA1459" s="211"/>
      <c r="BB1459" s="211"/>
      <c r="BC1459" s="211"/>
      <c r="BD1459" s="211"/>
      <c r="BE1459" s="211"/>
      <c r="BF1459" s="211"/>
      <c r="BG1459" s="211"/>
      <c r="BH1459" s="211"/>
    </row>
    <row r="1460" spans="1:60" ht="12.75" outlineLevel="1">
      <c r="A1460" s="252"/>
      <c r="B1460" s="225"/>
      <c r="C1460" s="242" t="s">
        <v>542</v>
      </c>
      <c r="D1460" s="228"/>
      <c r="E1460" s="232">
        <v>90.174</v>
      </c>
      <c r="F1460" s="237"/>
      <c r="G1460" s="237"/>
      <c r="H1460" s="238"/>
      <c r="I1460" s="254"/>
      <c r="J1460" s="211"/>
      <c r="K1460" s="211"/>
      <c r="L1460" s="211"/>
      <c r="M1460" s="211"/>
      <c r="N1460" s="211"/>
      <c r="O1460" s="211"/>
      <c r="P1460" s="211"/>
      <c r="Q1460" s="211"/>
      <c r="R1460" s="211"/>
      <c r="S1460" s="211"/>
      <c r="T1460" s="211"/>
      <c r="U1460" s="211"/>
      <c r="V1460" s="211"/>
      <c r="W1460" s="211"/>
      <c r="X1460" s="211"/>
      <c r="Y1460" s="211"/>
      <c r="Z1460" s="211"/>
      <c r="AA1460" s="211"/>
      <c r="AB1460" s="211"/>
      <c r="AC1460" s="211"/>
      <c r="AD1460" s="211"/>
      <c r="AE1460" s="211"/>
      <c r="AF1460" s="211"/>
      <c r="AG1460" s="211"/>
      <c r="AH1460" s="211"/>
      <c r="AI1460" s="211"/>
      <c r="AJ1460" s="211"/>
      <c r="AK1460" s="211"/>
      <c r="AL1460" s="211"/>
      <c r="AM1460" s="211"/>
      <c r="AN1460" s="211"/>
      <c r="AO1460" s="211"/>
      <c r="AP1460" s="211"/>
      <c r="AQ1460" s="211"/>
      <c r="AR1460" s="211"/>
      <c r="AS1460" s="211"/>
      <c r="AT1460" s="211"/>
      <c r="AU1460" s="211"/>
      <c r="AV1460" s="211"/>
      <c r="AW1460" s="211"/>
      <c r="AX1460" s="211"/>
      <c r="AY1460" s="211"/>
      <c r="AZ1460" s="211"/>
      <c r="BA1460" s="211"/>
      <c r="BB1460" s="211"/>
      <c r="BC1460" s="211"/>
      <c r="BD1460" s="211"/>
      <c r="BE1460" s="211"/>
      <c r="BF1460" s="211"/>
      <c r="BG1460" s="211"/>
      <c r="BH1460" s="211"/>
    </row>
    <row r="1461" spans="1:60" ht="12.75" outlineLevel="1">
      <c r="A1461" s="252"/>
      <c r="B1461" s="225"/>
      <c r="C1461" s="242" t="s">
        <v>545</v>
      </c>
      <c r="D1461" s="228"/>
      <c r="E1461" s="232"/>
      <c r="F1461" s="237"/>
      <c r="G1461" s="237"/>
      <c r="H1461" s="238"/>
      <c r="I1461" s="254"/>
      <c r="J1461" s="211"/>
      <c r="K1461" s="211"/>
      <c r="L1461" s="211"/>
      <c r="M1461" s="211"/>
      <c r="N1461" s="211"/>
      <c r="O1461" s="211"/>
      <c r="P1461" s="211"/>
      <c r="Q1461" s="211"/>
      <c r="R1461" s="211"/>
      <c r="S1461" s="211"/>
      <c r="T1461" s="211"/>
      <c r="U1461" s="211"/>
      <c r="V1461" s="211"/>
      <c r="W1461" s="211"/>
      <c r="X1461" s="211"/>
      <c r="Y1461" s="211"/>
      <c r="Z1461" s="211"/>
      <c r="AA1461" s="211"/>
      <c r="AB1461" s="211"/>
      <c r="AC1461" s="211"/>
      <c r="AD1461" s="211"/>
      <c r="AE1461" s="211"/>
      <c r="AF1461" s="211"/>
      <c r="AG1461" s="211"/>
      <c r="AH1461" s="211"/>
      <c r="AI1461" s="211"/>
      <c r="AJ1461" s="211"/>
      <c r="AK1461" s="211"/>
      <c r="AL1461" s="211"/>
      <c r="AM1461" s="211"/>
      <c r="AN1461" s="211"/>
      <c r="AO1461" s="211"/>
      <c r="AP1461" s="211"/>
      <c r="AQ1461" s="211"/>
      <c r="AR1461" s="211"/>
      <c r="AS1461" s="211"/>
      <c r="AT1461" s="211"/>
      <c r="AU1461" s="211"/>
      <c r="AV1461" s="211"/>
      <c r="AW1461" s="211"/>
      <c r="AX1461" s="211"/>
      <c r="AY1461" s="211"/>
      <c r="AZ1461" s="211"/>
      <c r="BA1461" s="211"/>
      <c r="BB1461" s="211"/>
      <c r="BC1461" s="211"/>
      <c r="BD1461" s="211"/>
      <c r="BE1461" s="211"/>
      <c r="BF1461" s="211"/>
      <c r="BG1461" s="211"/>
      <c r="BH1461" s="211"/>
    </row>
    <row r="1462" spans="1:60" ht="12.75" outlineLevel="1">
      <c r="A1462" s="252"/>
      <c r="B1462" s="225"/>
      <c r="C1462" s="243" t="s">
        <v>167</v>
      </c>
      <c r="D1462" s="229"/>
      <c r="E1462" s="233">
        <v>90.174</v>
      </c>
      <c r="F1462" s="237"/>
      <c r="G1462" s="237"/>
      <c r="H1462" s="238"/>
      <c r="I1462" s="254"/>
      <c r="J1462" s="211"/>
      <c r="K1462" s="211"/>
      <c r="L1462" s="211"/>
      <c r="M1462" s="211"/>
      <c r="N1462" s="211"/>
      <c r="O1462" s="211"/>
      <c r="P1462" s="211"/>
      <c r="Q1462" s="211"/>
      <c r="R1462" s="211"/>
      <c r="S1462" s="211"/>
      <c r="T1462" s="211"/>
      <c r="U1462" s="211"/>
      <c r="V1462" s="211"/>
      <c r="W1462" s="211"/>
      <c r="X1462" s="211"/>
      <c r="Y1462" s="211"/>
      <c r="Z1462" s="211"/>
      <c r="AA1462" s="211"/>
      <c r="AB1462" s="211"/>
      <c r="AC1462" s="211"/>
      <c r="AD1462" s="211"/>
      <c r="AE1462" s="211"/>
      <c r="AF1462" s="211"/>
      <c r="AG1462" s="211"/>
      <c r="AH1462" s="211"/>
      <c r="AI1462" s="211"/>
      <c r="AJ1462" s="211"/>
      <c r="AK1462" s="211"/>
      <c r="AL1462" s="211"/>
      <c r="AM1462" s="211"/>
      <c r="AN1462" s="211"/>
      <c r="AO1462" s="211"/>
      <c r="AP1462" s="211"/>
      <c r="AQ1462" s="211"/>
      <c r="AR1462" s="211"/>
      <c r="AS1462" s="211"/>
      <c r="AT1462" s="211"/>
      <c r="AU1462" s="211"/>
      <c r="AV1462" s="211"/>
      <c r="AW1462" s="211"/>
      <c r="AX1462" s="211"/>
      <c r="AY1462" s="211"/>
      <c r="AZ1462" s="211"/>
      <c r="BA1462" s="211"/>
      <c r="BB1462" s="211"/>
      <c r="BC1462" s="211"/>
      <c r="BD1462" s="211"/>
      <c r="BE1462" s="211"/>
      <c r="BF1462" s="211"/>
      <c r="BG1462" s="211"/>
      <c r="BH1462" s="211"/>
    </row>
    <row r="1463" spans="1:60" ht="12.75" outlineLevel="1">
      <c r="A1463" s="252"/>
      <c r="B1463" s="225"/>
      <c r="C1463" s="242" t="s">
        <v>546</v>
      </c>
      <c r="D1463" s="228"/>
      <c r="E1463" s="232">
        <v>88.56</v>
      </c>
      <c r="F1463" s="237"/>
      <c r="G1463" s="237"/>
      <c r="H1463" s="238"/>
      <c r="I1463" s="254"/>
      <c r="J1463" s="211"/>
      <c r="K1463" s="211"/>
      <c r="L1463" s="211"/>
      <c r="M1463" s="211"/>
      <c r="N1463" s="211"/>
      <c r="O1463" s="211"/>
      <c r="P1463" s="211"/>
      <c r="Q1463" s="211"/>
      <c r="R1463" s="211"/>
      <c r="S1463" s="211"/>
      <c r="T1463" s="211"/>
      <c r="U1463" s="211"/>
      <c r="V1463" s="211"/>
      <c r="W1463" s="211"/>
      <c r="X1463" s="211"/>
      <c r="Y1463" s="211"/>
      <c r="Z1463" s="211"/>
      <c r="AA1463" s="211"/>
      <c r="AB1463" s="211"/>
      <c r="AC1463" s="211"/>
      <c r="AD1463" s="211"/>
      <c r="AE1463" s="211"/>
      <c r="AF1463" s="211"/>
      <c r="AG1463" s="211"/>
      <c r="AH1463" s="211"/>
      <c r="AI1463" s="211"/>
      <c r="AJ1463" s="211"/>
      <c r="AK1463" s="211"/>
      <c r="AL1463" s="211"/>
      <c r="AM1463" s="211"/>
      <c r="AN1463" s="211"/>
      <c r="AO1463" s="211"/>
      <c r="AP1463" s="211"/>
      <c r="AQ1463" s="211"/>
      <c r="AR1463" s="211"/>
      <c r="AS1463" s="211"/>
      <c r="AT1463" s="211"/>
      <c r="AU1463" s="211"/>
      <c r="AV1463" s="211"/>
      <c r="AW1463" s="211"/>
      <c r="AX1463" s="211"/>
      <c r="AY1463" s="211"/>
      <c r="AZ1463" s="211"/>
      <c r="BA1463" s="211"/>
      <c r="BB1463" s="211"/>
      <c r="BC1463" s="211"/>
      <c r="BD1463" s="211"/>
      <c r="BE1463" s="211"/>
      <c r="BF1463" s="211"/>
      <c r="BG1463" s="211"/>
      <c r="BH1463" s="211"/>
    </row>
    <row r="1464" spans="1:60" ht="12.75" outlineLevel="1">
      <c r="A1464" s="252"/>
      <c r="B1464" s="225"/>
      <c r="C1464" s="242" t="s">
        <v>176</v>
      </c>
      <c r="D1464" s="228"/>
      <c r="E1464" s="232"/>
      <c r="F1464" s="237"/>
      <c r="G1464" s="237"/>
      <c r="H1464" s="238"/>
      <c r="I1464" s="254"/>
      <c r="J1464" s="211"/>
      <c r="K1464" s="211"/>
      <c r="L1464" s="211"/>
      <c r="M1464" s="211"/>
      <c r="N1464" s="211"/>
      <c r="O1464" s="211"/>
      <c r="P1464" s="211"/>
      <c r="Q1464" s="211"/>
      <c r="R1464" s="211"/>
      <c r="S1464" s="211"/>
      <c r="T1464" s="211"/>
      <c r="U1464" s="211"/>
      <c r="V1464" s="211"/>
      <c r="W1464" s="211"/>
      <c r="X1464" s="211"/>
      <c r="Y1464" s="211"/>
      <c r="Z1464" s="211"/>
      <c r="AA1464" s="211"/>
      <c r="AB1464" s="211"/>
      <c r="AC1464" s="211"/>
      <c r="AD1464" s="211"/>
      <c r="AE1464" s="211"/>
      <c r="AF1464" s="211"/>
      <c r="AG1464" s="211"/>
      <c r="AH1464" s="211"/>
      <c r="AI1464" s="211"/>
      <c r="AJ1464" s="211"/>
      <c r="AK1464" s="211"/>
      <c r="AL1464" s="211"/>
      <c r="AM1464" s="211"/>
      <c r="AN1464" s="211"/>
      <c r="AO1464" s="211"/>
      <c r="AP1464" s="211"/>
      <c r="AQ1464" s="211"/>
      <c r="AR1464" s="211"/>
      <c r="AS1464" s="211"/>
      <c r="AT1464" s="211"/>
      <c r="AU1464" s="211"/>
      <c r="AV1464" s="211"/>
      <c r="AW1464" s="211"/>
      <c r="AX1464" s="211"/>
      <c r="AY1464" s="211"/>
      <c r="AZ1464" s="211"/>
      <c r="BA1464" s="211"/>
      <c r="BB1464" s="211"/>
      <c r="BC1464" s="211"/>
      <c r="BD1464" s="211"/>
      <c r="BE1464" s="211"/>
      <c r="BF1464" s="211"/>
      <c r="BG1464" s="211"/>
      <c r="BH1464" s="211"/>
    </row>
    <row r="1465" spans="1:60" ht="12.75" outlineLevel="1">
      <c r="A1465" s="252"/>
      <c r="B1465" s="225"/>
      <c r="C1465" s="243" t="s">
        <v>167</v>
      </c>
      <c r="D1465" s="229"/>
      <c r="E1465" s="233">
        <v>88.56</v>
      </c>
      <c r="F1465" s="237"/>
      <c r="G1465" s="237"/>
      <c r="H1465" s="238"/>
      <c r="I1465" s="254"/>
      <c r="J1465" s="211"/>
      <c r="K1465" s="211"/>
      <c r="L1465" s="211"/>
      <c r="M1465" s="211"/>
      <c r="N1465" s="211"/>
      <c r="O1465" s="211"/>
      <c r="P1465" s="211"/>
      <c r="Q1465" s="211"/>
      <c r="R1465" s="211"/>
      <c r="S1465" s="211"/>
      <c r="T1465" s="211"/>
      <c r="U1465" s="211"/>
      <c r="V1465" s="211"/>
      <c r="W1465" s="211"/>
      <c r="X1465" s="211"/>
      <c r="Y1465" s="211"/>
      <c r="Z1465" s="211"/>
      <c r="AA1465" s="211"/>
      <c r="AB1465" s="211"/>
      <c r="AC1465" s="211"/>
      <c r="AD1465" s="211"/>
      <c r="AE1465" s="211"/>
      <c r="AF1465" s="211"/>
      <c r="AG1465" s="211"/>
      <c r="AH1465" s="211"/>
      <c r="AI1465" s="211"/>
      <c r="AJ1465" s="211"/>
      <c r="AK1465" s="211"/>
      <c r="AL1465" s="211"/>
      <c r="AM1465" s="211"/>
      <c r="AN1465" s="211"/>
      <c r="AO1465" s="211"/>
      <c r="AP1465" s="211"/>
      <c r="AQ1465" s="211"/>
      <c r="AR1465" s="211"/>
      <c r="AS1465" s="211"/>
      <c r="AT1465" s="211"/>
      <c r="AU1465" s="211"/>
      <c r="AV1465" s="211"/>
      <c r="AW1465" s="211"/>
      <c r="AX1465" s="211"/>
      <c r="AY1465" s="211"/>
      <c r="AZ1465" s="211"/>
      <c r="BA1465" s="211"/>
      <c r="BB1465" s="211"/>
      <c r="BC1465" s="211"/>
      <c r="BD1465" s="211"/>
      <c r="BE1465" s="211"/>
      <c r="BF1465" s="211"/>
      <c r="BG1465" s="211"/>
      <c r="BH1465" s="211"/>
    </row>
    <row r="1466" spans="1:60" ht="12.75" outlineLevel="1">
      <c r="A1466" s="252"/>
      <c r="B1466" s="225"/>
      <c r="C1466" s="242" t="s">
        <v>547</v>
      </c>
      <c r="D1466" s="228"/>
      <c r="E1466" s="232">
        <v>48.56</v>
      </c>
      <c r="F1466" s="237"/>
      <c r="G1466" s="237"/>
      <c r="H1466" s="238"/>
      <c r="I1466" s="254"/>
      <c r="J1466" s="211"/>
      <c r="K1466" s="211"/>
      <c r="L1466" s="211"/>
      <c r="M1466" s="211"/>
      <c r="N1466" s="211"/>
      <c r="O1466" s="211"/>
      <c r="P1466" s="211"/>
      <c r="Q1466" s="211"/>
      <c r="R1466" s="211"/>
      <c r="S1466" s="211"/>
      <c r="T1466" s="211"/>
      <c r="U1466" s="211"/>
      <c r="V1466" s="211"/>
      <c r="W1466" s="211"/>
      <c r="X1466" s="211"/>
      <c r="Y1466" s="211"/>
      <c r="Z1466" s="211"/>
      <c r="AA1466" s="211"/>
      <c r="AB1466" s="211"/>
      <c r="AC1466" s="211"/>
      <c r="AD1466" s="211"/>
      <c r="AE1466" s="211"/>
      <c r="AF1466" s="211"/>
      <c r="AG1466" s="211"/>
      <c r="AH1466" s="211"/>
      <c r="AI1466" s="211"/>
      <c r="AJ1466" s="211"/>
      <c r="AK1466" s="211"/>
      <c r="AL1466" s="211"/>
      <c r="AM1466" s="211"/>
      <c r="AN1466" s="211"/>
      <c r="AO1466" s="211"/>
      <c r="AP1466" s="211"/>
      <c r="AQ1466" s="211"/>
      <c r="AR1466" s="211"/>
      <c r="AS1466" s="211"/>
      <c r="AT1466" s="211"/>
      <c r="AU1466" s="211"/>
      <c r="AV1466" s="211"/>
      <c r="AW1466" s="211"/>
      <c r="AX1466" s="211"/>
      <c r="AY1466" s="211"/>
      <c r="AZ1466" s="211"/>
      <c r="BA1466" s="211"/>
      <c r="BB1466" s="211"/>
      <c r="BC1466" s="211"/>
      <c r="BD1466" s="211"/>
      <c r="BE1466" s="211"/>
      <c r="BF1466" s="211"/>
      <c r="BG1466" s="211"/>
      <c r="BH1466" s="211"/>
    </row>
    <row r="1467" spans="1:60" ht="12.75" outlineLevel="1">
      <c r="A1467" s="252"/>
      <c r="B1467" s="225"/>
      <c r="C1467" s="242" t="s">
        <v>548</v>
      </c>
      <c r="D1467" s="228"/>
      <c r="E1467" s="232"/>
      <c r="F1467" s="237"/>
      <c r="G1467" s="237"/>
      <c r="H1467" s="238"/>
      <c r="I1467" s="254"/>
      <c r="J1467" s="211"/>
      <c r="K1467" s="211"/>
      <c r="L1467" s="211"/>
      <c r="M1467" s="211"/>
      <c r="N1467" s="211"/>
      <c r="O1467" s="211"/>
      <c r="P1467" s="211"/>
      <c r="Q1467" s="211"/>
      <c r="R1467" s="211"/>
      <c r="S1467" s="211"/>
      <c r="T1467" s="211"/>
      <c r="U1467" s="211"/>
      <c r="V1467" s="211"/>
      <c r="W1467" s="211"/>
      <c r="X1467" s="211"/>
      <c r="Y1467" s="211"/>
      <c r="Z1467" s="211"/>
      <c r="AA1467" s="211"/>
      <c r="AB1467" s="211"/>
      <c r="AC1467" s="211"/>
      <c r="AD1467" s="211"/>
      <c r="AE1467" s="211"/>
      <c r="AF1467" s="211"/>
      <c r="AG1467" s="211"/>
      <c r="AH1467" s="211"/>
      <c r="AI1467" s="211"/>
      <c r="AJ1467" s="211"/>
      <c r="AK1467" s="211"/>
      <c r="AL1467" s="211"/>
      <c r="AM1467" s="211"/>
      <c r="AN1467" s="211"/>
      <c r="AO1467" s="211"/>
      <c r="AP1467" s="211"/>
      <c r="AQ1467" s="211"/>
      <c r="AR1467" s="211"/>
      <c r="AS1467" s="211"/>
      <c r="AT1467" s="211"/>
      <c r="AU1467" s="211"/>
      <c r="AV1467" s="211"/>
      <c r="AW1467" s="211"/>
      <c r="AX1467" s="211"/>
      <c r="AY1467" s="211"/>
      <c r="AZ1467" s="211"/>
      <c r="BA1467" s="211"/>
      <c r="BB1467" s="211"/>
      <c r="BC1467" s="211"/>
      <c r="BD1467" s="211"/>
      <c r="BE1467" s="211"/>
      <c r="BF1467" s="211"/>
      <c r="BG1467" s="211"/>
      <c r="BH1467" s="211"/>
    </row>
    <row r="1468" spans="1:60" ht="12.75" outlineLevel="1">
      <c r="A1468" s="252"/>
      <c r="B1468" s="225"/>
      <c r="C1468" s="243" t="s">
        <v>167</v>
      </c>
      <c r="D1468" s="229"/>
      <c r="E1468" s="233">
        <v>48.56</v>
      </c>
      <c r="F1468" s="237"/>
      <c r="G1468" s="237"/>
      <c r="H1468" s="238"/>
      <c r="I1468" s="254"/>
      <c r="J1468" s="211"/>
      <c r="K1468" s="211"/>
      <c r="L1468" s="211"/>
      <c r="M1468" s="211"/>
      <c r="N1468" s="211"/>
      <c r="O1468" s="211"/>
      <c r="P1468" s="211"/>
      <c r="Q1468" s="211"/>
      <c r="R1468" s="211"/>
      <c r="S1468" s="211"/>
      <c r="T1468" s="211"/>
      <c r="U1468" s="211"/>
      <c r="V1468" s="211"/>
      <c r="W1468" s="211"/>
      <c r="X1468" s="211"/>
      <c r="Y1468" s="211"/>
      <c r="Z1468" s="211"/>
      <c r="AA1468" s="211"/>
      <c r="AB1468" s="211"/>
      <c r="AC1468" s="211"/>
      <c r="AD1468" s="211"/>
      <c r="AE1468" s="211"/>
      <c r="AF1468" s="211"/>
      <c r="AG1468" s="211"/>
      <c r="AH1468" s="211"/>
      <c r="AI1468" s="211"/>
      <c r="AJ1468" s="211"/>
      <c r="AK1468" s="211"/>
      <c r="AL1468" s="211"/>
      <c r="AM1468" s="211"/>
      <c r="AN1468" s="211"/>
      <c r="AO1468" s="211"/>
      <c r="AP1468" s="211"/>
      <c r="AQ1468" s="211"/>
      <c r="AR1468" s="211"/>
      <c r="AS1468" s="211"/>
      <c r="AT1468" s="211"/>
      <c r="AU1468" s="211"/>
      <c r="AV1468" s="211"/>
      <c r="AW1468" s="211"/>
      <c r="AX1468" s="211"/>
      <c r="AY1468" s="211"/>
      <c r="AZ1468" s="211"/>
      <c r="BA1468" s="211"/>
      <c r="BB1468" s="211"/>
      <c r="BC1468" s="211"/>
      <c r="BD1468" s="211"/>
      <c r="BE1468" s="211"/>
      <c r="BF1468" s="211"/>
      <c r="BG1468" s="211"/>
      <c r="BH1468" s="211"/>
    </row>
    <row r="1469" spans="1:60" ht="12.75" outlineLevel="1">
      <c r="A1469" s="252"/>
      <c r="B1469" s="225"/>
      <c r="C1469" s="242" t="s">
        <v>549</v>
      </c>
      <c r="D1469" s="228"/>
      <c r="E1469" s="232">
        <v>33.16381</v>
      </c>
      <c r="F1469" s="237"/>
      <c r="G1469" s="237"/>
      <c r="H1469" s="238"/>
      <c r="I1469" s="254"/>
      <c r="J1469" s="211"/>
      <c r="K1469" s="211"/>
      <c r="L1469" s="211"/>
      <c r="M1469" s="211"/>
      <c r="N1469" s="211"/>
      <c r="O1469" s="211"/>
      <c r="P1469" s="211"/>
      <c r="Q1469" s="211"/>
      <c r="R1469" s="211"/>
      <c r="S1469" s="211"/>
      <c r="T1469" s="211"/>
      <c r="U1469" s="211"/>
      <c r="V1469" s="211"/>
      <c r="W1469" s="211"/>
      <c r="X1469" s="211"/>
      <c r="Y1469" s="211"/>
      <c r="Z1469" s="211"/>
      <c r="AA1469" s="211"/>
      <c r="AB1469" s="211"/>
      <c r="AC1469" s="211"/>
      <c r="AD1469" s="211"/>
      <c r="AE1469" s="211"/>
      <c r="AF1469" s="211"/>
      <c r="AG1469" s="211"/>
      <c r="AH1469" s="211"/>
      <c r="AI1469" s="211"/>
      <c r="AJ1469" s="211"/>
      <c r="AK1469" s="211"/>
      <c r="AL1469" s="211"/>
      <c r="AM1469" s="211"/>
      <c r="AN1469" s="211"/>
      <c r="AO1469" s="211"/>
      <c r="AP1469" s="211"/>
      <c r="AQ1469" s="211"/>
      <c r="AR1469" s="211"/>
      <c r="AS1469" s="211"/>
      <c r="AT1469" s="211"/>
      <c r="AU1469" s="211"/>
      <c r="AV1469" s="211"/>
      <c r="AW1469" s="211"/>
      <c r="AX1469" s="211"/>
      <c r="AY1469" s="211"/>
      <c r="AZ1469" s="211"/>
      <c r="BA1469" s="211"/>
      <c r="BB1469" s="211"/>
      <c r="BC1469" s="211"/>
      <c r="BD1469" s="211"/>
      <c r="BE1469" s="211"/>
      <c r="BF1469" s="211"/>
      <c r="BG1469" s="211"/>
      <c r="BH1469" s="211"/>
    </row>
    <row r="1470" spans="1:60" ht="12.75" outlineLevel="1">
      <c r="A1470" s="252"/>
      <c r="B1470" s="225"/>
      <c r="C1470" s="310"/>
      <c r="D1470" s="311"/>
      <c r="E1470" s="312"/>
      <c r="F1470" s="313"/>
      <c r="G1470" s="314"/>
      <c r="H1470" s="238"/>
      <c r="I1470" s="254"/>
      <c r="J1470" s="211"/>
      <c r="K1470" s="211"/>
      <c r="L1470" s="211"/>
      <c r="M1470" s="211"/>
      <c r="N1470" s="211"/>
      <c r="O1470" s="211"/>
      <c r="P1470" s="211"/>
      <c r="Q1470" s="211"/>
      <c r="R1470" s="211"/>
      <c r="S1470" s="211"/>
      <c r="T1470" s="211"/>
      <c r="U1470" s="211"/>
      <c r="V1470" s="211"/>
      <c r="W1470" s="211"/>
      <c r="X1470" s="211"/>
      <c r="Y1470" s="211"/>
      <c r="Z1470" s="211"/>
      <c r="AA1470" s="211"/>
      <c r="AB1470" s="211"/>
      <c r="AC1470" s="211"/>
      <c r="AD1470" s="211"/>
      <c r="AE1470" s="211"/>
      <c r="AF1470" s="211"/>
      <c r="AG1470" s="211"/>
      <c r="AH1470" s="211"/>
      <c r="AI1470" s="211"/>
      <c r="AJ1470" s="211"/>
      <c r="AK1470" s="211"/>
      <c r="AL1470" s="211"/>
      <c r="AM1470" s="211"/>
      <c r="AN1470" s="211"/>
      <c r="AO1470" s="211"/>
      <c r="AP1470" s="211"/>
      <c r="AQ1470" s="211"/>
      <c r="AR1470" s="211"/>
      <c r="AS1470" s="211"/>
      <c r="AT1470" s="211"/>
      <c r="AU1470" s="211"/>
      <c r="AV1470" s="211"/>
      <c r="AW1470" s="211"/>
      <c r="AX1470" s="211"/>
      <c r="AY1470" s="211"/>
      <c r="AZ1470" s="211"/>
      <c r="BA1470" s="211"/>
      <c r="BB1470" s="211"/>
      <c r="BC1470" s="211"/>
      <c r="BD1470" s="211"/>
      <c r="BE1470" s="211"/>
      <c r="BF1470" s="211"/>
      <c r="BG1470" s="211"/>
      <c r="BH1470" s="211"/>
    </row>
    <row r="1471" spans="1:60" ht="12.75" outlineLevel="1">
      <c r="A1471" s="251">
        <v>165</v>
      </c>
      <c r="B1471" s="224" t="s">
        <v>903</v>
      </c>
      <c r="C1471" s="241" t="s">
        <v>904</v>
      </c>
      <c r="D1471" s="227" t="s">
        <v>161</v>
      </c>
      <c r="E1471" s="231">
        <v>257.359</v>
      </c>
      <c r="F1471" s="236"/>
      <c r="G1471" s="237">
        <f>ROUND(E1471*F1471,2)</f>
        <v>0</v>
      </c>
      <c r="H1471" s="238" t="s">
        <v>615</v>
      </c>
      <c r="I1471" s="254" t="s">
        <v>163</v>
      </c>
      <c r="J1471" s="211"/>
      <c r="K1471" s="211"/>
      <c r="L1471" s="211"/>
      <c r="M1471" s="211"/>
      <c r="N1471" s="211"/>
      <c r="O1471" s="211"/>
      <c r="P1471" s="211"/>
      <c r="Q1471" s="211"/>
      <c r="R1471" s="211"/>
      <c r="S1471" s="211"/>
      <c r="T1471" s="211"/>
      <c r="U1471" s="211"/>
      <c r="V1471" s="211"/>
      <c r="W1471" s="211"/>
      <c r="X1471" s="211"/>
      <c r="Y1471" s="211"/>
      <c r="Z1471" s="211"/>
      <c r="AA1471" s="211"/>
      <c r="AB1471" s="211"/>
      <c r="AC1471" s="211"/>
      <c r="AD1471" s="211"/>
      <c r="AE1471" s="211" t="s">
        <v>164</v>
      </c>
      <c r="AF1471" s="211"/>
      <c r="AG1471" s="211"/>
      <c r="AH1471" s="211"/>
      <c r="AI1471" s="211"/>
      <c r="AJ1471" s="211"/>
      <c r="AK1471" s="211"/>
      <c r="AL1471" s="211"/>
      <c r="AM1471" s="211">
        <v>21</v>
      </c>
      <c r="AN1471" s="211"/>
      <c r="AO1471" s="211"/>
      <c r="AP1471" s="211"/>
      <c r="AQ1471" s="211"/>
      <c r="AR1471" s="211"/>
      <c r="AS1471" s="211"/>
      <c r="AT1471" s="211"/>
      <c r="AU1471" s="211"/>
      <c r="AV1471" s="211"/>
      <c r="AW1471" s="211"/>
      <c r="AX1471" s="211"/>
      <c r="AY1471" s="211"/>
      <c r="AZ1471" s="211"/>
      <c r="BA1471" s="211"/>
      <c r="BB1471" s="211"/>
      <c r="BC1471" s="211"/>
      <c r="BD1471" s="211"/>
      <c r="BE1471" s="211"/>
      <c r="BF1471" s="211"/>
      <c r="BG1471" s="211"/>
      <c r="BH1471" s="211"/>
    </row>
    <row r="1472" spans="1:60" ht="12.75" outlineLevel="1">
      <c r="A1472" s="252"/>
      <c r="B1472" s="225"/>
      <c r="C1472" s="242" t="s">
        <v>165</v>
      </c>
      <c r="D1472" s="228"/>
      <c r="E1472" s="232"/>
      <c r="F1472" s="237"/>
      <c r="G1472" s="237"/>
      <c r="H1472" s="238"/>
      <c r="I1472" s="254"/>
      <c r="J1472" s="211"/>
      <c r="K1472" s="211"/>
      <c r="L1472" s="211"/>
      <c r="M1472" s="211"/>
      <c r="N1472" s="211"/>
      <c r="O1472" s="211"/>
      <c r="P1472" s="211"/>
      <c r="Q1472" s="211"/>
      <c r="R1472" s="211"/>
      <c r="S1472" s="211"/>
      <c r="T1472" s="211"/>
      <c r="U1472" s="211"/>
      <c r="V1472" s="211"/>
      <c r="W1472" s="211"/>
      <c r="X1472" s="211"/>
      <c r="Y1472" s="211"/>
      <c r="Z1472" s="211"/>
      <c r="AA1472" s="211"/>
      <c r="AB1472" s="211"/>
      <c r="AC1472" s="211"/>
      <c r="AD1472" s="211"/>
      <c r="AE1472" s="211"/>
      <c r="AF1472" s="211"/>
      <c r="AG1472" s="211"/>
      <c r="AH1472" s="211"/>
      <c r="AI1472" s="211"/>
      <c r="AJ1472" s="211"/>
      <c r="AK1472" s="211"/>
      <c r="AL1472" s="211"/>
      <c r="AM1472" s="211"/>
      <c r="AN1472" s="211"/>
      <c r="AO1472" s="211"/>
      <c r="AP1472" s="211"/>
      <c r="AQ1472" s="211"/>
      <c r="AR1472" s="211"/>
      <c r="AS1472" s="211"/>
      <c r="AT1472" s="211"/>
      <c r="AU1472" s="211"/>
      <c r="AV1472" s="211"/>
      <c r="AW1472" s="211"/>
      <c r="AX1472" s="211"/>
      <c r="AY1472" s="211"/>
      <c r="AZ1472" s="211"/>
      <c r="BA1472" s="211"/>
      <c r="BB1472" s="211"/>
      <c r="BC1472" s="211"/>
      <c r="BD1472" s="211"/>
      <c r="BE1472" s="211"/>
      <c r="BF1472" s="211"/>
      <c r="BG1472" s="211"/>
      <c r="BH1472" s="211"/>
    </row>
    <row r="1473" spans="1:60" ht="12.75" outlineLevel="1">
      <c r="A1473" s="252"/>
      <c r="B1473" s="225"/>
      <c r="C1473" s="242" t="s">
        <v>254</v>
      </c>
      <c r="D1473" s="228"/>
      <c r="E1473" s="232"/>
      <c r="F1473" s="237"/>
      <c r="G1473" s="237"/>
      <c r="H1473" s="238"/>
      <c r="I1473" s="254"/>
      <c r="J1473" s="211"/>
      <c r="K1473" s="211"/>
      <c r="L1473" s="211"/>
      <c r="M1473" s="211"/>
      <c r="N1473" s="211"/>
      <c r="O1473" s="211"/>
      <c r="P1473" s="211"/>
      <c r="Q1473" s="211"/>
      <c r="R1473" s="211"/>
      <c r="S1473" s="211"/>
      <c r="T1473" s="211"/>
      <c r="U1473" s="211"/>
      <c r="V1473" s="211"/>
      <c r="W1473" s="211"/>
      <c r="X1473" s="211"/>
      <c r="Y1473" s="211"/>
      <c r="Z1473" s="211"/>
      <c r="AA1473" s="211"/>
      <c r="AB1473" s="211"/>
      <c r="AC1473" s="211"/>
      <c r="AD1473" s="211"/>
      <c r="AE1473" s="211"/>
      <c r="AF1473" s="211"/>
      <c r="AG1473" s="211"/>
      <c r="AH1473" s="211"/>
      <c r="AI1473" s="211"/>
      <c r="AJ1473" s="211"/>
      <c r="AK1473" s="211"/>
      <c r="AL1473" s="211"/>
      <c r="AM1473" s="211"/>
      <c r="AN1473" s="211"/>
      <c r="AO1473" s="211"/>
      <c r="AP1473" s="211"/>
      <c r="AQ1473" s="211"/>
      <c r="AR1473" s="211"/>
      <c r="AS1473" s="211"/>
      <c r="AT1473" s="211"/>
      <c r="AU1473" s="211"/>
      <c r="AV1473" s="211"/>
      <c r="AW1473" s="211"/>
      <c r="AX1473" s="211"/>
      <c r="AY1473" s="211"/>
      <c r="AZ1473" s="211"/>
      <c r="BA1473" s="211"/>
      <c r="BB1473" s="211"/>
      <c r="BC1473" s="211"/>
      <c r="BD1473" s="211"/>
      <c r="BE1473" s="211"/>
      <c r="BF1473" s="211"/>
      <c r="BG1473" s="211"/>
      <c r="BH1473" s="211"/>
    </row>
    <row r="1474" spans="1:60" ht="12.75" outlineLevel="1">
      <c r="A1474" s="252"/>
      <c r="B1474" s="225"/>
      <c r="C1474" s="243" t="s">
        <v>167</v>
      </c>
      <c r="D1474" s="229"/>
      <c r="E1474" s="233"/>
      <c r="F1474" s="237"/>
      <c r="G1474" s="237"/>
      <c r="H1474" s="238"/>
      <c r="I1474" s="254"/>
      <c r="J1474" s="211"/>
      <c r="K1474" s="211"/>
      <c r="L1474" s="211"/>
      <c r="M1474" s="211"/>
      <c r="N1474" s="211"/>
      <c r="O1474" s="211"/>
      <c r="P1474" s="211"/>
      <c r="Q1474" s="211"/>
      <c r="R1474" s="211"/>
      <c r="S1474" s="211"/>
      <c r="T1474" s="211"/>
      <c r="U1474" s="211"/>
      <c r="V1474" s="211"/>
      <c r="W1474" s="211"/>
      <c r="X1474" s="211"/>
      <c r="Y1474" s="211"/>
      <c r="Z1474" s="211"/>
      <c r="AA1474" s="211"/>
      <c r="AB1474" s="211"/>
      <c r="AC1474" s="211"/>
      <c r="AD1474" s="211"/>
      <c r="AE1474" s="211"/>
      <c r="AF1474" s="211"/>
      <c r="AG1474" s="211"/>
      <c r="AH1474" s="211"/>
      <c r="AI1474" s="211"/>
      <c r="AJ1474" s="211"/>
      <c r="AK1474" s="211"/>
      <c r="AL1474" s="211"/>
      <c r="AM1474" s="211"/>
      <c r="AN1474" s="211"/>
      <c r="AO1474" s="211"/>
      <c r="AP1474" s="211"/>
      <c r="AQ1474" s="211"/>
      <c r="AR1474" s="211"/>
      <c r="AS1474" s="211"/>
      <c r="AT1474" s="211"/>
      <c r="AU1474" s="211"/>
      <c r="AV1474" s="211"/>
      <c r="AW1474" s="211"/>
      <c r="AX1474" s="211"/>
      <c r="AY1474" s="211"/>
      <c r="AZ1474" s="211"/>
      <c r="BA1474" s="211"/>
      <c r="BB1474" s="211"/>
      <c r="BC1474" s="211"/>
      <c r="BD1474" s="211"/>
      <c r="BE1474" s="211"/>
      <c r="BF1474" s="211"/>
      <c r="BG1474" s="211"/>
      <c r="BH1474" s="211"/>
    </row>
    <row r="1475" spans="1:60" ht="12.75" outlineLevel="1">
      <c r="A1475" s="252"/>
      <c r="B1475" s="225"/>
      <c r="C1475" s="242" t="s">
        <v>721</v>
      </c>
      <c r="D1475" s="228"/>
      <c r="E1475" s="232">
        <v>24.65</v>
      </c>
      <c r="F1475" s="237"/>
      <c r="G1475" s="237"/>
      <c r="H1475" s="238"/>
      <c r="I1475" s="254"/>
      <c r="J1475" s="211"/>
      <c r="K1475" s="211"/>
      <c r="L1475" s="211"/>
      <c r="M1475" s="211"/>
      <c r="N1475" s="211"/>
      <c r="O1475" s="211"/>
      <c r="P1475" s="211"/>
      <c r="Q1475" s="211"/>
      <c r="R1475" s="211"/>
      <c r="S1475" s="211"/>
      <c r="T1475" s="211"/>
      <c r="U1475" s="211"/>
      <c r="V1475" s="211"/>
      <c r="W1475" s="211"/>
      <c r="X1475" s="211"/>
      <c r="Y1475" s="211"/>
      <c r="Z1475" s="211"/>
      <c r="AA1475" s="211"/>
      <c r="AB1475" s="211"/>
      <c r="AC1475" s="211"/>
      <c r="AD1475" s="211"/>
      <c r="AE1475" s="211"/>
      <c r="AF1475" s="211"/>
      <c r="AG1475" s="211"/>
      <c r="AH1475" s="211"/>
      <c r="AI1475" s="211"/>
      <c r="AJ1475" s="211"/>
      <c r="AK1475" s="211"/>
      <c r="AL1475" s="211"/>
      <c r="AM1475" s="211"/>
      <c r="AN1475" s="211"/>
      <c r="AO1475" s="211"/>
      <c r="AP1475" s="211"/>
      <c r="AQ1475" s="211"/>
      <c r="AR1475" s="211"/>
      <c r="AS1475" s="211"/>
      <c r="AT1475" s="211"/>
      <c r="AU1475" s="211"/>
      <c r="AV1475" s="211"/>
      <c r="AW1475" s="211"/>
      <c r="AX1475" s="211"/>
      <c r="AY1475" s="211"/>
      <c r="AZ1475" s="211"/>
      <c r="BA1475" s="211"/>
      <c r="BB1475" s="211"/>
      <c r="BC1475" s="211"/>
      <c r="BD1475" s="211"/>
      <c r="BE1475" s="211"/>
      <c r="BF1475" s="211"/>
      <c r="BG1475" s="211"/>
      <c r="BH1475" s="211"/>
    </row>
    <row r="1476" spans="1:60" ht="12.75" outlineLevel="1">
      <c r="A1476" s="252"/>
      <c r="B1476" s="225"/>
      <c r="C1476" s="242" t="s">
        <v>245</v>
      </c>
      <c r="D1476" s="228"/>
      <c r="E1476" s="232"/>
      <c r="F1476" s="237"/>
      <c r="G1476" s="237"/>
      <c r="H1476" s="238"/>
      <c r="I1476" s="254"/>
      <c r="J1476" s="211"/>
      <c r="K1476" s="211"/>
      <c r="L1476" s="211"/>
      <c r="M1476" s="211"/>
      <c r="N1476" s="211"/>
      <c r="O1476" s="211"/>
      <c r="P1476" s="211"/>
      <c r="Q1476" s="211"/>
      <c r="R1476" s="211"/>
      <c r="S1476" s="211"/>
      <c r="T1476" s="211"/>
      <c r="U1476" s="211"/>
      <c r="V1476" s="211"/>
      <c r="W1476" s="211"/>
      <c r="X1476" s="211"/>
      <c r="Y1476" s="211"/>
      <c r="Z1476" s="211"/>
      <c r="AA1476" s="211"/>
      <c r="AB1476" s="211"/>
      <c r="AC1476" s="211"/>
      <c r="AD1476" s="211"/>
      <c r="AE1476" s="211"/>
      <c r="AF1476" s="211"/>
      <c r="AG1476" s="211"/>
      <c r="AH1476" s="211"/>
      <c r="AI1476" s="211"/>
      <c r="AJ1476" s="211"/>
      <c r="AK1476" s="211"/>
      <c r="AL1476" s="211"/>
      <c r="AM1476" s="211"/>
      <c r="AN1476" s="211"/>
      <c r="AO1476" s="211"/>
      <c r="AP1476" s="211"/>
      <c r="AQ1476" s="211"/>
      <c r="AR1476" s="211"/>
      <c r="AS1476" s="211"/>
      <c r="AT1476" s="211"/>
      <c r="AU1476" s="211"/>
      <c r="AV1476" s="211"/>
      <c r="AW1476" s="211"/>
      <c r="AX1476" s="211"/>
      <c r="AY1476" s="211"/>
      <c r="AZ1476" s="211"/>
      <c r="BA1476" s="211"/>
      <c r="BB1476" s="211"/>
      <c r="BC1476" s="211"/>
      <c r="BD1476" s="211"/>
      <c r="BE1476" s="211"/>
      <c r="BF1476" s="211"/>
      <c r="BG1476" s="211"/>
      <c r="BH1476" s="211"/>
    </row>
    <row r="1477" spans="1:60" ht="12.75" outlineLevel="1">
      <c r="A1477" s="252"/>
      <c r="B1477" s="225"/>
      <c r="C1477" s="242" t="s">
        <v>246</v>
      </c>
      <c r="D1477" s="228"/>
      <c r="E1477" s="232"/>
      <c r="F1477" s="237"/>
      <c r="G1477" s="237"/>
      <c r="H1477" s="238"/>
      <c r="I1477" s="254"/>
      <c r="J1477" s="211"/>
      <c r="K1477" s="211"/>
      <c r="L1477" s="211"/>
      <c r="M1477" s="211"/>
      <c r="N1477" s="211"/>
      <c r="O1477" s="211"/>
      <c r="P1477" s="211"/>
      <c r="Q1477" s="211"/>
      <c r="R1477" s="211"/>
      <c r="S1477" s="211"/>
      <c r="T1477" s="211"/>
      <c r="U1477" s="211"/>
      <c r="V1477" s="211"/>
      <c r="W1477" s="211"/>
      <c r="X1477" s="211"/>
      <c r="Y1477" s="211"/>
      <c r="Z1477" s="211"/>
      <c r="AA1477" s="211"/>
      <c r="AB1477" s="211"/>
      <c r="AC1477" s="211"/>
      <c r="AD1477" s="211"/>
      <c r="AE1477" s="211"/>
      <c r="AF1477" s="211"/>
      <c r="AG1477" s="211"/>
      <c r="AH1477" s="211"/>
      <c r="AI1477" s="211"/>
      <c r="AJ1477" s="211"/>
      <c r="AK1477" s="211"/>
      <c r="AL1477" s="211"/>
      <c r="AM1477" s="211"/>
      <c r="AN1477" s="211"/>
      <c r="AO1477" s="211"/>
      <c r="AP1477" s="211"/>
      <c r="AQ1477" s="211"/>
      <c r="AR1477" s="211"/>
      <c r="AS1477" s="211"/>
      <c r="AT1477" s="211"/>
      <c r="AU1477" s="211"/>
      <c r="AV1477" s="211"/>
      <c r="AW1477" s="211"/>
      <c r="AX1477" s="211"/>
      <c r="AY1477" s="211"/>
      <c r="AZ1477" s="211"/>
      <c r="BA1477" s="211"/>
      <c r="BB1477" s="211"/>
      <c r="BC1477" s="211"/>
      <c r="BD1477" s="211"/>
      <c r="BE1477" s="211"/>
      <c r="BF1477" s="211"/>
      <c r="BG1477" s="211"/>
      <c r="BH1477" s="211"/>
    </row>
    <row r="1478" spans="1:60" ht="12.75" outlineLevel="1">
      <c r="A1478" s="252"/>
      <c r="B1478" s="225"/>
      <c r="C1478" s="243" t="s">
        <v>167</v>
      </c>
      <c r="D1478" s="229"/>
      <c r="E1478" s="233">
        <v>24.65</v>
      </c>
      <c r="F1478" s="237"/>
      <c r="G1478" s="237"/>
      <c r="H1478" s="238"/>
      <c r="I1478" s="254"/>
      <c r="J1478" s="211"/>
      <c r="K1478" s="211"/>
      <c r="L1478" s="211"/>
      <c r="M1478" s="211"/>
      <c r="N1478" s="211"/>
      <c r="O1478" s="211"/>
      <c r="P1478" s="211"/>
      <c r="Q1478" s="211"/>
      <c r="R1478" s="211"/>
      <c r="S1478" s="211"/>
      <c r="T1478" s="211"/>
      <c r="U1478" s="211"/>
      <c r="V1478" s="211"/>
      <c r="W1478" s="211"/>
      <c r="X1478" s="211"/>
      <c r="Y1478" s="211"/>
      <c r="Z1478" s="211"/>
      <c r="AA1478" s="211"/>
      <c r="AB1478" s="211"/>
      <c r="AC1478" s="211"/>
      <c r="AD1478" s="211"/>
      <c r="AE1478" s="211"/>
      <c r="AF1478" s="211"/>
      <c r="AG1478" s="211"/>
      <c r="AH1478" s="211"/>
      <c r="AI1478" s="211"/>
      <c r="AJ1478" s="211"/>
      <c r="AK1478" s="211"/>
      <c r="AL1478" s="211"/>
      <c r="AM1478" s="211"/>
      <c r="AN1478" s="211"/>
      <c r="AO1478" s="211"/>
      <c r="AP1478" s="211"/>
      <c r="AQ1478" s="211"/>
      <c r="AR1478" s="211"/>
      <c r="AS1478" s="211"/>
      <c r="AT1478" s="211"/>
      <c r="AU1478" s="211"/>
      <c r="AV1478" s="211"/>
      <c r="AW1478" s="211"/>
      <c r="AX1478" s="211"/>
      <c r="AY1478" s="211"/>
      <c r="AZ1478" s="211"/>
      <c r="BA1478" s="211"/>
      <c r="BB1478" s="211"/>
      <c r="BC1478" s="211"/>
      <c r="BD1478" s="211"/>
      <c r="BE1478" s="211"/>
      <c r="BF1478" s="211"/>
      <c r="BG1478" s="211"/>
      <c r="BH1478" s="211"/>
    </row>
    <row r="1479" spans="1:60" ht="12.75" outlineLevel="1">
      <c r="A1479" s="252"/>
      <c r="B1479" s="225"/>
      <c r="C1479" s="242" t="s">
        <v>247</v>
      </c>
      <c r="D1479" s="228"/>
      <c r="E1479" s="232">
        <v>39.585</v>
      </c>
      <c r="F1479" s="237"/>
      <c r="G1479" s="237"/>
      <c r="H1479" s="238"/>
      <c r="I1479" s="254"/>
      <c r="J1479" s="211"/>
      <c r="K1479" s="211"/>
      <c r="L1479" s="211"/>
      <c r="M1479" s="211"/>
      <c r="N1479" s="211"/>
      <c r="O1479" s="211"/>
      <c r="P1479" s="211"/>
      <c r="Q1479" s="211"/>
      <c r="R1479" s="211"/>
      <c r="S1479" s="211"/>
      <c r="T1479" s="211"/>
      <c r="U1479" s="211"/>
      <c r="V1479" s="211"/>
      <c r="W1479" s="211"/>
      <c r="X1479" s="211"/>
      <c r="Y1479" s="211"/>
      <c r="Z1479" s="211"/>
      <c r="AA1479" s="211"/>
      <c r="AB1479" s="211"/>
      <c r="AC1479" s="211"/>
      <c r="AD1479" s="211"/>
      <c r="AE1479" s="211"/>
      <c r="AF1479" s="211"/>
      <c r="AG1479" s="211"/>
      <c r="AH1479" s="211"/>
      <c r="AI1479" s="211"/>
      <c r="AJ1479" s="211"/>
      <c r="AK1479" s="211"/>
      <c r="AL1479" s="211"/>
      <c r="AM1479" s="211"/>
      <c r="AN1479" s="211"/>
      <c r="AO1479" s="211"/>
      <c r="AP1479" s="211"/>
      <c r="AQ1479" s="211"/>
      <c r="AR1479" s="211"/>
      <c r="AS1479" s="211"/>
      <c r="AT1479" s="211"/>
      <c r="AU1479" s="211"/>
      <c r="AV1479" s="211"/>
      <c r="AW1479" s="211"/>
      <c r="AX1479" s="211"/>
      <c r="AY1479" s="211"/>
      <c r="AZ1479" s="211"/>
      <c r="BA1479" s="211"/>
      <c r="BB1479" s="211"/>
      <c r="BC1479" s="211"/>
      <c r="BD1479" s="211"/>
      <c r="BE1479" s="211"/>
      <c r="BF1479" s="211"/>
      <c r="BG1479" s="211"/>
      <c r="BH1479" s="211"/>
    </row>
    <row r="1480" spans="1:60" ht="12.75" outlineLevel="1">
      <c r="A1480" s="252"/>
      <c r="B1480" s="225"/>
      <c r="C1480" s="242" t="s">
        <v>245</v>
      </c>
      <c r="D1480" s="228"/>
      <c r="E1480" s="232"/>
      <c r="F1480" s="237"/>
      <c r="G1480" s="237"/>
      <c r="H1480" s="238"/>
      <c r="I1480" s="254"/>
      <c r="J1480" s="211"/>
      <c r="K1480" s="211"/>
      <c r="L1480" s="211"/>
      <c r="M1480" s="211"/>
      <c r="N1480" s="211"/>
      <c r="O1480" s="211"/>
      <c r="P1480" s="211"/>
      <c r="Q1480" s="211"/>
      <c r="R1480" s="211"/>
      <c r="S1480" s="211"/>
      <c r="T1480" s="211"/>
      <c r="U1480" s="211"/>
      <c r="V1480" s="211"/>
      <c r="W1480" s="211"/>
      <c r="X1480" s="211"/>
      <c r="Y1480" s="211"/>
      <c r="Z1480" s="211"/>
      <c r="AA1480" s="211"/>
      <c r="AB1480" s="211"/>
      <c r="AC1480" s="211"/>
      <c r="AD1480" s="211"/>
      <c r="AE1480" s="211"/>
      <c r="AF1480" s="211"/>
      <c r="AG1480" s="211"/>
      <c r="AH1480" s="211"/>
      <c r="AI1480" s="211"/>
      <c r="AJ1480" s="211"/>
      <c r="AK1480" s="211"/>
      <c r="AL1480" s="211"/>
      <c r="AM1480" s="211"/>
      <c r="AN1480" s="211"/>
      <c r="AO1480" s="211"/>
      <c r="AP1480" s="211"/>
      <c r="AQ1480" s="211"/>
      <c r="AR1480" s="211"/>
      <c r="AS1480" s="211"/>
      <c r="AT1480" s="211"/>
      <c r="AU1480" s="211"/>
      <c r="AV1480" s="211"/>
      <c r="AW1480" s="211"/>
      <c r="AX1480" s="211"/>
      <c r="AY1480" s="211"/>
      <c r="AZ1480" s="211"/>
      <c r="BA1480" s="211"/>
      <c r="BB1480" s="211"/>
      <c r="BC1480" s="211"/>
      <c r="BD1480" s="211"/>
      <c r="BE1480" s="211"/>
      <c r="BF1480" s="211"/>
      <c r="BG1480" s="211"/>
      <c r="BH1480" s="211"/>
    </row>
    <row r="1481" spans="1:60" ht="12.75" outlineLevel="1">
      <c r="A1481" s="252"/>
      <c r="B1481" s="225"/>
      <c r="C1481" s="242" t="s">
        <v>252</v>
      </c>
      <c r="D1481" s="228"/>
      <c r="E1481" s="232"/>
      <c r="F1481" s="237"/>
      <c r="G1481" s="237"/>
      <c r="H1481" s="238"/>
      <c r="I1481" s="254"/>
      <c r="J1481" s="211"/>
      <c r="K1481" s="211"/>
      <c r="L1481" s="211"/>
      <c r="M1481" s="211"/>
      <c r="N1481" s="211"/>
      <c r="O1481" s="211"/>
      <c r="P1481" s="211"/>
      <c r="Q1481" s="211"/>
      <c r="R1481" s="211"/>
      <c r="S1481" s="211"/>
      <c r="T1481" s="211"/>
      <c r="U1481" s="211"/>
      <c r="V1481" s="211"/>
      <c r="W1481" s="211"/>
      <c r="X1481" s="211"/>
      <c r="Y1481" s="211"/>
      <c r="Z1481" s="211"/>
      <c r="AA1481" s="211"/>
      <c r="AB1481" s="211"/>
      <c r="AC1481" s="211"/>
      <c r="AD1481" s="211"/>
      <c r="AE1481" s="211"/>
      <c r="AF1481" s="211"/>
      <c r="AG1481" s="211"/>
      <c r="AH1481" s="211"/>
      <c r="AI1481" s="211"/>
      <c r="AJ1481" s="211"/>
      <c r="AK1481" s="211"/>
      <c r="AL1481" s="211"/>
      <c r="AM1481" s="211"/>
      <c r="AN1481" s="211"/>
      <c r="AO1481" s="211"/>
      <c r="AP1481" s="211"/>
      <c r="AQ1481" s="211"/>
      <c r="AR1481" s="211"/>
      <c r="AS1481" s="211"/>
      <c r="AT1481" s="211"/>
      <c r="AU1481" s="211"/>
      <c r="AV1481" s="211"/>
      <c r="AW1481" s="211"/>
      <c r="AX1481" s="211"/>
      <c r="AY1481" s="211"/>
      <c r="AZ1481" s="211"/>
      <c r="BA1481" s="211"/>
      <c r="BB1481" s="211"/>
      <c r="BC1481" s="211"/>
      <c r="BD1481" s="211"/>
      <c r="BE1481" s="211"/>
      <c r="BF1481" s="211"/>
      <c r="BG1481" s="211"/>
      <c r="BH1481" s="211"/>
    </row>
    <row r="1482" spans="1:60" ht="12.75" outlineLevel="1">
      <c r="A1482" s="252"/>
      <c r="B1482" s="225"/>
      <c r="C1482" s="243" t="s">
        <v>167</v>
      </c>
      <c r="D1482" s="229"/>
      <c r="E1482" s="233">
        <v>39.585</v>
      </c>
      <c r="F1482" s="237"/>
      <c r="G1482" s="237"/>
      <c r="H1482" s="238"/>
      <c r="I1482" s="254"/>
      <c r="J1482" s="211"/>
      <c r="K1482" s="211"/>
      <c r="L1482" s="211"/>
      <c r="M1482" s="211"/>
      <c r="N1482" s="211"/>
      <c r="O1482" s="211"/>
      <c r="P1482" s="211"/>
      <c r="Q1482" s="211"/>
      <c r="R1482" s="211"/>
      <c r="S1482" s="211"/>
      <c r="T1482" s="211"/>
      <c r="U1482" s="211"/>
      <c r="V1482" s="211"/>
      <c r="W1482" s="211"/>
      <c r="X1482" s="211"/>
      <c r="Y1482" s="211"/>
      <c r="Z1482" s="211"/>
      <c r="AA1482" s="211"/>
      <c r="AB1482" s="211"/>
      <c r="AC1482" s="211"/>
      <c r="AD1482" s="211"/>
      <c r="AE1482" s="211"/>
      <c r="AF1482" s="211"/>
      <c r="AG1482" s="211"/>
      <c r="AH1482" s="211"/>
      <c r="AI1482" s="211"/>
      <c r="AJ1482" s="211"/>
      <c r="AK1482" s="211"/>
      <c r="AL1482" s="211"/>
      <c r="AM1482" s="211"/>
      <c r="AN1482" s="211"/>
      <c r="AO1482" s="211"/>
      <c r="AP1482" s="211"/>
      <c r="AQ1482" s="211"/>
      <c r="AR1482" s="211"/>
      <c r="AS1482" s="211"/>
      <c r="AT1482" s="211"/>
      <c r="AU1482" s="211"/>
      <c r="AV1482" s="211"/>
      <c r="AW1482" s="211"/>
      <c r="AX1482" s="211"/>
      <c r="AY1482" s="211"/>
      <c r="AZ1482" s="211"/>
      <c r="BA1482" s="211"/>
      <c r="BB1482" s="211"/>
      <c r="BC1482" s="211"/>
      <c r="BD1482" s="211"/>
      <c r="BE1482" s="211"/>
      <c r="BF1482" s="211"/>
      <c r="BG1482" s="211"/>
      <c r="BH1482" s="211"/>
    </row>
    <row r="1483" spans="1:60" ht="12.75" outlineLevel="1">
      <c r="A1483" s="252"/>
      <c r="B1483" s="225"/>
      <c r="C1483" s="242" t="s">
        <v>253</v>
      </c>
      <c r="D1483" s="228"/>
      <c r="E1483" s="232">
        <v>45.675</v>
      </c>
      <c r="F1483" s="237"/>
      <c r="G1483" s="237"/>
      <c r="H1483" s="238"/>
      <c r="I1483" s="254"/>
      <c r="J1483" s="211"/>
      <c r="K1483" s="211"/>
      <c r="L1483" s="211"/>
      <c r="M1483" s="211"/>
      <c r="N1483" s="211"/>
      <c r="O1483" s="211"/>
      <c r="P1483" s="211"/>
      <c r="Q1483" s="211"/>
      <c r="R1483" s="211"/>
      <c r="S1483" s="211"/>
      <c r="T1483" s="211"/>
      <c r="U1483" s="211"/>
      <c r="V1483" s="211"/>
      <c r="W1483" s="211"/>
      <c r="X1483" s="211"/>
      <c r="Y1483" s="211"/>
      <c r="Z1483" s="211"/>
      <c r="AA1483" s="211"/>
      <c r="AB1483" s="211"/>
      <c r="AC1483" s="211"/>
      <c r="AD1483" s="211"/>
      <c r="AE1483" s="211"/>
      <c r="AF1483" s="211"/>
      <c r="AG1483" s="211"/>
      <c r="AH1483" s="211"/>
      <c r="AI1483" s="211"/>
      <c r="AJ1483" s="211"/>
      <c r="AK1483" s="211"/>
      <c r="AL1483" s="211"/>
      <c r="AM1483" s="211"/>
      <c r="AN1483" s="211"/>
      <c r="AO1483" s="211"/>
      <c r="AP1483" s="211"/>
      <c r="AQ1483" s="211"/>
      <c r="AR1483" s="211"/>
      <c r="AS1483" s="211"/>
      <c r="AT1483" s="211"/>
      <c r="AU1483" s="211"/>
      <c r="AV1483" s="211"/>
      <c r="AW1483" s="211"/>
      <c r="AX1483" s="211"/>
      <c r="AY1483" s="211"/>
      <c r="AZ1483" s="211"/>
      <c r="BA1483" s="211"/>
      <c r="BB1483" s="211"/>
      <c r="BC1483" s="211"/>
      <c r="BD1483" s="211"/>
      <c r="BE1483" s="211"/>
      <c r="BF1483" s="211"/>
      <c r="BG1483" s="211"/>
      <c r="BH1483" s="211"/>
    </row>
    <row r="1484" spans="1:60" ht="12.75" outlineLevel="1">
      <c r="A1484" s="252"/>
      <c r="B1484" s="225"/>
      <c r="C1484" s="242" t="s">
        <v>176</v>
      </c>
      <c r="D1484" s="228"/>
      <c r="E1484" s="232"/>
      <c r="F1484" s="237"/>
      <c r="G1484" s="237"/>
      <c r="H1484" s="238"/>
      <c r="I1484" s="254"/>
      <c r="J1484" s="211"/>
      <c r="K1484" s="211"/>
      <c r="L1484" s="211"/>
      <c r="M1484" s="211"/>
      <c r="N1484" s="211"/>
      <c r="O1484" s="211"/>
      <c r="P1484" s="211"/>
      <c r="Q1484" s="211"/>
      <c r="R1484" s="211"/>
      <c r="S1484" s="211"/>
      <c r="T1484" s="211"/>
      <c r="U1484" s="211"/>
      <c r="V1484" s="211"/>
      <c r="W1484" s="211"/>
      <c r="X1484" s="211"/>
      <c r="Y1484" s="211"/>
      <c r="Z1484" s="211"/>
      <c r="AA1484" s="211"/>
      <c r="AB1484" s="211"/>
      <c r="AC1484" s="211"/>
      <c r="AD1484" s="211"/>
      <c r="AE1484" s="211"/>
      <c r="AF1484" s="211"/>
      <c r="AG1484" s="211"/>
      <c r="AH1484" s="211"/>
      <c r="AI1484" s="211"/>
      <c r="AJ1484" s="211"/>
      <c r="AK1484" s="211"/>
      <c r="AL1484" s="211"/>
      <c r="AM1484" s="211"/>
      <c r="AN1484" s="211"/>
      <c r="AO1484" s="211"/>
      <c r="AP1484" s="211"/>
      <c r="AQ1484" s="211"/>
      <c r="AR1484" s="211"/>
      <c r="AS1484" s="211"/>
      <c r="AT1484" s="211"/>
      <c r="AU1484" s="211"/>
      <c r="AV1484" s="211"/>
      <c r="AW1484" s="211"/>
      <c r="AX1484" s="211"/>
      <c r="AY1484" s="211"/>
      <c r="AZ1484" s="211"/>
      <c r="BA1484" s="211"/>
      <c r="BB1484" s="211"/>
      <c r="BC1484" s="211"/>
      <c r="BD1484" s="211"/>
      <c r="BE1484" s="211"/>
      <c r="BF1484" s="211"/>
      <c r="BG1484" s="211"/>
      <c r="BH1484" s="211"/>
    </row>
    <row r="1485" spans="1:60" ht="12.75" outlineLevel="1">
      <c r="A1485" s="252"/>
      <c r="B1485" s="225"/>
      <c r="C1485" s="243" t="s">
        <v>167</v>
      </c>
      <c r="D1485" s="229"/>
      <c r="E1485" s="233">
        <v>45.675</v>
      </c>
      <c r="F1485" s="237"/>
      <c r="G1485" s="237"/>
      <c r="H1485" s="238"/>
      <c r="I1485" s="254"/>
      <c r="J1485" s="211"/>
      <c r="K1485" s="211"/>
      <c r="L1485" s="211"/>
      <c r="M1485" s="211"/>
      <c r="N1485" s="211"/>
      <c r="O1485" s="211"/>
      <c r="P1485" s="211"/>
      <c r="Q1485" s="211"/>
      <c r="R1485" s="211"/>
      <c r="S1485" s="211"/>
      <c r="T1485" s="211"/>
      <c r="U1485" s="211"/>
      <c r="V1485" s="211"/>
      <c r="W1485" s="211"/>
      <c r="X1485" s="211"/>
      <c r="Y1485" s="211"/>
      <c r="Z1485" s="211"/>
      <c r="AA1485" s="211"/>
      <c r="AB1485" s="211"/>
      <c r="AC1485" s="211"/>
      <c r="AD1485" s="211"/>
      <c r="AE1485" s="211"/>
      <c r="AF1485" s="211"/>
      <c r="AG1485" s="211"/>
      <c r="AH1485" s="211"/>
      <c r="AI1485" s="211"/>
      <c r="AJ1485" s="211"/>
      <c r="AK1485" s="211"/>
      <c r="AL1485" s="211"/>
      <c r="AM1485" s="211"/>
      <c r="AN1485" s="211"/>
      <c r="AO1485" s="211"/>
      <c r="AP1485" s="211"/>
      <c r="AQ1485" s="211"/>
      <c r="AR1485" s="211"/>
      <c r="AS1485" s="211"/>
      <c r="AT1485" s="211"/>
      <c r="AU1485" s="211"/>
      <c r="AV1485" s="211"/>
      <c r="AW1485" s="211"/>
      <c r="AX1485" s="211"/>
      <c r="AY1485" s="211"/>
      <c r="AZ1485" s="211"/>
      <c r="BA1485" s="211"/>
      <c r="BB1485" s="211"/>
      <c r="BC1485" s="211"/>
      <c r="BD1485" s="211"/>
      <c r="BE1485" s="211"/>
      <c r="BF1485" s="211"/>
      <c r="BG1485" s="211"/>
      <c r="BH1485" s="211"/>
    </row>
    <row r="1486" spans="1:60" ht="12.75" outlineLevel="1">
      <c r="A1486" s="252"/>
      <c r="B1486" s="225"/>
      <c r="C1486" s="242" t="s">
        <v>239</v>
      </c>
      <c r="D1486" s="228"/>
      <c r="E1486" s="232">
        <v>13.864</v>
      </c>
      <c r="F1486" s="237"/>
      <c r="G1486" s="237"/>
      <c r="H1486" s="238"/>
      <c r="I1486" s="254"/>
      <c r="J1486" s="211"/>
      <c r="K1486" s="211"/>
      <c r="L1486" s="211"/>
      <c r="M1486" s="211"/>
      <c r="N1486" s="211"/>
      <c r="O1486" s="211"/>
      <c r="P1486" s="211"/>
      <c r="Q1486" s="211"/>
      <c r="R1486" s="211"/>
      <c r="S1486" s="211"/>
      <c r="T1486" s="211"/>
      <c r="U1486" s="211"/>
      <c r="V1486" s="211"/>
      <c r="W1486" s="211"/>
      <c r="X1486" s="211"/>
      <c r="Y1486" s="211"/>
      <c r="Z1486" s="211"/>
      <c r="AA1486" s="211"/>
      <c r="AB1486" s="211"/>
      <c r="AC1486" s="211"/>
      <c r="AD1486" s="211"/>
      <c r="AE1486" s="211"/>
      <c r="AF1486" s="211"/>
      <c r="AG1486" s="211"/>
      <c r="AH1486" s="211"/>
      <c r="AI1486" s="211"/>
      <c r="AJ1486" s="211"/>
      <c r="AK1486" s="211"/>
      <c r="AL1486" s="211"/>
      <c r="AM1486" s="211"/>
      <c r="AN1486" s="211"/>
      <c r="AO1486" s="211"/>
      <c r="AP1486" s="211"/>
      <c r="AQ1486" s="211"/>
      <c r="AR1486" s="211"/>
      <c r="AS1486" s="211"/>
      <c r="AT1486" s="211"/>
      <c r="AU1486" s="211"/>
      <c r="AV1486" s="211"/>
      <c r="AW1486" s="211"/>
      <c r="AX1486" s="211"/>
      <c r="AY1486" s="211"/>
      <c r="AZ1486" s="211"/>
      <c r="BA1486" s="211"/>
      <c r="BB1486" s="211"/>
      <c r="BC1486" s="211"/>
      <c r="BD1486" s="211"/>
      <c r="BE1486" s="211"/>
      <c r="BF1486" s="211"/>
      <c r="BG1486" s="211"/>
      <c r="BH1486" s="211"/>
    </row>
    <row r="1487" spans="1:60" ht="12.75" outlineLevel="1">
      <c r="A1487" s="252"/>
      <c r="B1487" s="225"/>
      <c r="C1487" s="242" t="s">
        <v>165</v>
      </c>
      <c r="D1487" s="228"/>
      <c r="E1487" s="232"/>
      <c r="F1487" s="237"/>
      <c r="G1487" s="237"/>
      <c r="H1487" s="238"/>
      <c r="I1487" s="254"/>
      <c r="J1487" s="211"/>
      <c r="K1487" s="211"/>
      <c r="L1487" s="211"/>
      <c r="M1487" s="211"/>
      <c r="N1487" s="211"/>
      <c r="O1487" s="211"/>
      <c r="P1487" s="211"/>
      <c r="Q1487" s="211"/>
      <c r="R1487" s="211"/>
      <c r="S1487" s="211"/>
      <c r="T1487" s="211"/>
      <c r="U1487" s="211"/>
      <c r="V1487" s="211"/>
      <c r="W1487" s="211"/>
      <c r="X1487" s="211"/>
      <c r="Y1487" s="211"/>
      <c r="Z1487" s="211"/>
      <c r="AA1487" s="211"/>
      <c r="AB1487" s="211"/>
      <c r="AC1487" s="211"/>
      <c r="AD1487" s="211"/>
      <c r="AE1487" s="211"/>
      <c r="AF1487" s="211"/>
      <c r="AG1487" s="211"/>
      <c r="AH1487" s="211"/>
      <c r="AI1487" s="211"/>
      <c r="AJ1487" s="211"/>
      <c r="AK1487" s="211"/>
      <c r="AL1487" s="211"/>
      <c r="AM1487" s="211"/>
      <c r="AN1487" s="211"/>
      <c r="AO1487" s="211"/>
      <c r="AP1487" s="211"/>
      <c r="AQ1487" s="211"/>
      <c r="AR1487" s="211"/>
      <c r="AS1487" s="211"/>
      <c r="AT1487" s="211"/>
      <c r="AU1487" s="211"/>
      <c r="AV1487" s="211"/>
      <c r="AW1487" s="211"/>
      <c r="AX1487" s="211"/>
      <c r="AY1487" s="211"/>
      <c r="AZ1487" s="211"/>
      <c r="BA1487" s="211"/>
      <c r="BB1487" s="211"/>
      <c r="BC1487" s="211"/>
      <c r="BD1487" s="211"/>
      <c r="BE1487" s="211"/>
      <c r="BF1487" s="211"/>
      <c r="BG1487" s="211"/>
      <c r="BH1487" s="211"/>
    </row>
    <row r="1488" spans="1:60" ht="12.75" outlineLevel="1">
      <c r="A1488" s="252"/>
      <c r="B1488" s="225"/>
      <c r="C1488" s="242" t="s">
        <v>166</v>
      </c>
      <c r="D1488" s="228"/>
      <c r="E1488" s="232"/>
      <c r="F1488" s="237"/>
      <c r="G1488" s="237"/>
      <c r="H1488" s="238"/>
      <c r="I1488" s="254"/>
      <c r="J1488" s="211"/>
      <c r="K1488" s="211"/>
      <c r="L1488" s="211"/>
      <c r="M1488" s="211"/>
      <c r="N1488" s="211"/>
      <c r="O1488" s="211"/>
      <c r="P1488" s="211"/>
      <c r="Q1488" s="211"/>
      <c r="R1488" s="211"/>
      <c r="S1488" s="211"/>
      <c r="T1488" s="211"/>
      <c r="U1488" s="211"/>
      <c r="V1488" s="211"/>
      <c r="W1488" s="211"/>
      <c r="X1488" s="211"/>
      <c r="Y1488" s="211"/>
      <c r="Z1488" s="211"/>
      <c r="AA1488" s="211"/>
      <c r="AB1488" s="211"/>
      <c r="AC1488" s="211"/>
      <c r="AD1488" s="211"/>
      <c r="AE1488" s="211"/>
      <c r="AF1488" s="211"/>
      <c r="AG1488" s="211"/>
      <c r="AH1488" s="211"/>
      <c r="AI1488" s="211"/>
      <c r="AJ1488" s="211"/>
      <c r="AK1488" s="211"/>
      <c r="AL1488" s="211"/>
      <c r="AM1488" s="211"/>
      <c r="AN1488" s="211"/>
      <c r="AO1488" s="211"/>
      <c r="AP1488" s="211"/>
      <c r="AQ1488" s="211"/>
      <c r="AR1488" s="211"/>
      <c r="AS1488" s="211"/>
      <c r="AT1488" s="211"/>
      <c r="AU1488" s="211"/>
      <c r="AV1488" s="211"/>
      <c r="AW1488" s="211"/>
      <c r="AX1488" s="211"/>
      <c r="AY1488" s="211"/>
      <c r="AZ1488" s="211"/>
      <c r="BA1488" s="211"/>
      <c r="BB1488" s="211"/>
      <c r="BC1488" s="211"/>
      <c r="BD1488" s="211"/>
      <c r="BE1488" s="211"/>
      <c r="BF1488" s="211"/>
      <c r="BG1488" s="211"/>
      <c r="BH1488" s="211"/>
    </row>
    <row r="1489" spans="1:60" ht="12.75" outlineLevel="1">
      <c r="A1489" s="252"/>
      <c r="B1489" s="225"/>
      <c r="C1489" s="243" t="s">
        <v>167</v>
      </c>
      <c r="D1489" s="229"/>
      <c r="E1489" s="233">
        <v>13.864</v>
      </c>
      <c r="F1489" s="237"/>
      <c r="G1489" s="237"/>
      <c r="H1489" s="238"/>
      <c r="I1489" s="254"/>
      <c r="J1489" s="211"/>
      <c r="K1489" s="211"/>
      <c r="L1489" s="211"/>
      <c r="M1489" s="211"/>
      <c r="N1489" s="211"/>
      <c r="O1489" s="211"/>
      <c r="P1489" s="211"/>
      <c r="Q1489" s="211"/>
      <c r="R1489" s="211"/>
      <c r="S1489" s="211"/>
      <c r="T1489" s="211"/>
      <c r="U1489" s="211"/>
      <c r="V1489" s="211"/>
      <c r="W1489" s="211"/>
      <c r="X1489" s="211"/>
      <c r="Y1489" s="211"/>
      <c r="Z1489" s="211"/>
      <c r="AA1489" s="211"/>
      <c r="AB1489" s="211"/>
      <c r="AC1489" s="211"/>
      <c r="AD1489" s="211"/>
      <c r="AE1489" s="211"/>
      <c r="AF1489" s="211"/>
      <c r="AG1489" s="211"/>
      <c r="AH1489" s="211"/>
      <c r="AI1489" s="211"/>
      <c r="AJ1489" s="211"/>
      <c r="AK1489" s="211"/>
      <c r="AL1489" s="211"/>
      <c r="AM1489" s="211"/>
      <c r="AN1489" s="211"/>
      <c r="AO1489" s="211"/>
      <c r="AP1489" s="211"/>
      <c r="AQ1489" s="211"/>
      <c r="AR1489" s="211"/>
      <c r="AS1489" s="211"/>
      <c r="AT1489" s="211"/>
      <c r="AU1489" s="211"/>
      <c r="AV1489" s="211"/>
      <c r="AW1489" s="211"/>
      <c r="AX1489" s="211"/>
      <c r="AY1489" s="211"/>
      <c r="AZ1489" s="211"/>
      <c r="BA1489" s="211"/>
      <c r="BB1489" s="211"/>
      <c r="BC1489" s="211"/>
      <c r="BD1489" s="211"/>
      <c r="BE1489" s="211"/>
      <c r="BF1489" s="211"/>
      <c r="BG1489" s="211"/>
      <c r="BH1489" s="211"/>
    </row>
    <row r="1490" spans="1:60" ht="12.75" outlineLevel="1">
      <c r="A1490" s="252"/>
      <c r="B1490" s="225"/>
      <c r="C1490" s="242" t="s">
        <v>905</v>
      </c>
      <c r="D1490" s="228"/>
      <c r="E1490" s="232">
        <v>17.1</v>
      </c>
      <c r="F1490" s="237"/>
      <c r="G1490" s="237"/>
      <c r="H1490" s="238"/>
      <c r="I1490" s="254"/>
      <c r="J1490" s="211"/>
      <c r="K1490" s="211"/>
      <c r="L1490" s="211"/>
      <c r="M1490" s="211"/>
      <c r="N1490" s="211"/>
      <c r="O1490" s="211"/>
      <c r="P1490" s="211"/>
      <c r="Q1490" s="211"/>
      <c r="R1490" s="211"/>
      <c r="S1490" s="211"/>
      <c r="T1490" s="211"/>
      <c r="U1490" s="211"/>
      <c r="V1490" s="211"/>
      <c r="W1490" s="211"/>
      <c r="X1490" s="211"/>
      <c r="Y1490" s="211"/>
      <c r="Z1490" s="211"/>
      <c r="AA1490" s="211"/>
      <c r="AB1490" s="211"/>
      <c r="AC1490" s="211"/>
      <c r="AD1490" s="211"/>
      <c r="AE1490" s="211"/>
      <c r="AF1490" s="211"/>
      <c r="AG1490" s="211"/>
      <c r="AH1490" s="211"/>
      <c r="AI1490" s="211"/>
      <c r="AJ1490" s="211"/>
      <c r="AK1490" s="211"/>
      <c r="AL1490" s="211"/>
      <c r="AM1490" s="211"/>
      <c r="AN1490" s="211"/>
      <c r="AO1490" s="211"/>
      <c r="AP1490" s="211"/>
      <c r="AQ1490" s="211"/>
      <c r="AR1490" s="211"/>
      <c r="AS1490" s="211"/>
      <c r="AT1490" s="211"/>
      <c r="AU1490" s="211"/>
      <c r="AV1490" s="211"/>
      <c r="AW1490" s="211"/>
      <c r="AX1490" s="211"/>
      <c r="AY1490" s="211"/>
      <c r="AZ1490" s="211"/>
      <c r="BA1490" s="211"/>
      <c r="BB1490" s="211"/>
      <c r="BC1490" s="211"/>
      <c r="BD1490" s="211"/>
      <c r="BE1490" s="211"/>
      <c r="BF1490" s="211"/>
      <c r="BG1490" s="211"/>
      <c r="BH1490" s="211"/>
    </row>
    <row r="1491" spans="1:60" ht="12.75" outlineLevel="1">
      <c r="A1491" s="252"/>
      <c r="B1491" s="225"/>
      <c r="C1491" s="243" t="s">
        <v>167</v>
      </c>
      <c r="D1491" s="229"/>
      <c r="E1491" s="233">
        <v>17.1</v>
      </c>
      <c r="F1491" s="237"/>
      <c r="G1491" s="237"/>
      <c r="H1491" s="238"/>
      <c r="I1491" s="254"/>
      <c r="J1491" s="211"/>
      <c r="K1491" s="211"/>
      <c r="L1491" s="211"/>
      <c r="M1491" s="211"/>
      <c r="N1491" s="211"/>
      <c r="O1491" s="211"/>
      <c r="P1491" s="211"/>
      <c r="Q1491" s="211"/>
      <c r="R1491" s="211"/>
      <c r="S1491" s="211"/>
      <c r="T1491" s="211"/>
      <c r="U1491" s="211"/>
      <c r="V1491" s="211"/>
      <c r="W1491" s="211"/>
      <c r="X1491" s="211"/>
      <c r="Y1491" s="211"/>
      <c r="Z1491" s="211"/>
      <c r="AA1491" s="211"/>
      <c r="AB1491" s="211"/>
      <c r="AC1491" s="211"/>
      <c r="AD1491" s="211"/>
      <c r="AE1491" s="211"/>
      <c r="AF1491" s="211"/>
      <c r="AG1491" s="211"/>
      <c r="AH1491" s="211"/>
      <c r="AI1491" s="211"/>
      <c r="AJ1491" s="211"/>
      <c r="AK1491" s="211"/>
      <c r="AL1491" s="211"/>
      <c r="AM1491" s="211"/>
      <c r="AN1491" s="211"/>
      <c r="AO1491" s="211"/>
      <c r="AP1491" s="211"/>
      <c r="AQ1491" s="211"/>
      <c r="AR1491" s="211"/>
      <c r="AS1491" s="211"/>
      <c r="AT1491" s="211"/>
      <c r="AU1491" s="211"/>
      <c r="AV1491" s="211"/>
      <c r="AW1491" s="211"/>
      <c r="AX1491" s="211"/>
      <c r="AY1491" s="211"/>
      <c r="AZ1491" s="211"/>
      <c r="BA1491" s="211"/>
      <c r="BB1491" s="211"/>
      <c r="BC1491" s="211"/>
      <c r="BD1491" s="211"/>
      <c r="BE1491" s="211"/>
      <c r="BF1491" s="211"/>
      <c r="BG1491" s="211"/>
      <c r="BH1491" s="211"/>
    </row>
    <row r="1492" spans="1:60" ht="12.75" outlineLevel="1">
      <c r="A1492" s="252"/>
      <c r="B1492" s="225"/>
      <c r="C1492" s="242" t="s">
        <v>906</v>
      </c>
      <c r="D1492" s="228"/>
      <c r="E1492" s="232">
        <v>9.975</v>
      </c>
      <c r="F1492" s="237"/>
      <c r="G1492" s="237"/>
      <c r="H1492" s="238"/>
      <c r="I1492" s="254"/>
      <c r="J1492" s="211"/>
      <c r="K1492" s="211"/>
      <c r="L1492" s="211"/>
      <c r="M1492" s="211"/>
      <c r="N1492" s="211"/>
      <c r="O1492" s="211"/>
      <c r="P1492" s="211"/>
      <c r="Q1492" s="211"/>
      <c r="R1492" s="211"/>
      <c r="S1492" s="211"/>
      <c r="T1492" s="211"/>
      <c r="U1492" s="211"/>
      <c r="V1492" s="211"/>
      <c r="W1492" s="211"/>
      <c r="X1492" s="211"/>
      <c r="Y1492" s="211"/>
      <c r="Z1492" s="211"/>
      <c r="AA1492" s="211"/>
      <c r="AB1492" s="211"/>
      <c r="AC1492" s="211"/>
      <c r="AD1492" s="211"/>
      <c r="AE1492" s="211"/>
      <c r="AF1492" s="211"/>
      <c r="AG1492" s="211"/>
      <c r="AH1492" s="211"/>
      <c r="AI1492" s="211"/>
      <c r="AJ1492" s="211"/>
      <c r="AK1492" s="211"/>
      <c r="AL1492" s="211"/>
      <c r="AM1492" s="211"/>
      <c r="AN1492" s="211"/>
      <c r="AO1492" s="211"/>
      <c r="AP1492" s="211"/>
      <c r="AQ1492" s="211"/>
      <c r="AR1492" s="211"/>
      <c r="AS1492" s="211"/>
      <c r="AT1492" s="211"/>
      <c r="AU1492" s="211"/>
      <c r="AV1492" s="211"/>
      <c r="AW1492" s="211"/>
      <c r="AX1492" s="211"/>
      <c r="AY1492" s="211"/>
      <c r="AZ1492" s="211"/>
      <c r="BA1492" s="211"/>
      <c r="BB1492" s="211"/>
      <c r="BC1492" s="211"/>
      <c r="BD1492" s="211"/>
      <c r="BE1492" s="211"/>
      <c r="BF1492" s="211"/>
      <c r="BG1492" s="211"/>
      <c r="BH1492" s="211"/>
    </row>
    <row r="1493" spans="1:60" ht="12.75" outlineLevel="1">
      <c r="A1493" s="252"/>
      <c r="B1493" s="225"/>
      <c r="C1493" s="242" t="s">
        <v>176</v>
      </c>
      <c r="D1493" s="228"/>
      <c r="E1493" s="232"/>
      <c r="F1493" s="237"/>
      <c r="G1493" s="237"/>
      <c r="H1493" s="238"/>
      <c r="I1493" s="254"/>
      <c r="J1493" s="211"/>
      <c r="K1493" s="211"/>
      <c r="L1493" s="211"/>
      <c r="M1493" s="211"/>
      <c r="N1493" s="211"/>
      <c r="O1493" s="211"/>
      <c r="P1493" s="211"/>
      <c r="Q1493" s="211"/>
      <c r="R1493" s="211"/>
      <c r="S1493" s="211"/>
      <c r="T1493" s="211"/>
      <c r="U1493" s="211"/>
      <c r="V1493" s="211"/>
      <c r="W1493" s="211"/>
      <c r="X1493" s="211"/>
      <c r="Y1493" s="211"/>
      <c r="Z1493" s="211"/>
      <c r="AA1493" s="211"/>
      <c r="AB1493" s="211"/>
      <c r="AC1493" s="211"/>
      <c r="AD1493" s="211"/>
      <c r="AE1493" s="211"/>
      <c r="AF1493" s="211"/>
      <c r="AG1493" s="211"/>
      <c r="AH1493" s="211"/>
      <c r="AI1493" s="211"/>
      <c r="AJ1493" s="211"/>
      <c r="AK1493" s="211"/>
      <c r="AL1493" s="211"/>
      <c r="AM1493" s="211"/>
      <c r="AN1493" s="211"/>
      <c r="AO1493" s="211"/>
      <c r="AP1493" s="211"/>
      <c r="AQ1493" s="211"/>
      <c r="AR1493" s="211"/>
      <c r="AS1493" s="211"/>
      <c r="AT1493" s="211"/>
      <c r="AU1493" s="211"/>
      <c r="AV1493" s="211"/>
      <c r="AW1493" s="211"/>
      <c r="AX1493" s="211"/>
      <c r="AY1493" s="211"/>
      <c r="AZ1493" s="211"/>
      <c r="BA1493" s="211"/>
      <c r="BB1493" s="211"/>
      <c r="BC1493" s="211"/>
      <c r="BD1493" s="211"/>
      <c r="BE1493" s="211"/>
      <c r="BF1493" s="211"/>
      <c r="BG1493" s="211"/>
      <c r="BH1493" s="211"/>
    </row>
    <row r="1494" spans="1:60" ht="12.75" outlineLevel="1">
      <c r="A1494" s="252"/>
      <c r="B1494" s="225"/>
      <c r="C1494" s="242" t="s">
        <v>223</v>
      </c>
      <c r="D1494" s="228"/>
      <c r="E1494" s="232"/>
      <c r="F1494" s="237"/>
      <c r="G1494" s="237"/>
      <c r="H1494" s="238"/>
      <c r="I1494" s="254"/>
      <c r="J1494" s="211"/>
      <c r="K1494" s="211"/>
      <c r="L1494" s="211"/>
      <c r="M1494" s="211"/>
      <c r="N1494" s="211"/>
      <c r="O1494" s="211"/>
      <c r="P1494" s="211"/>
      <c r="Q1494" s="211"/>
      <c r="R1494" s="211"/>
      <c r="S1494" s="211"/>
      <c r="T1494" s="211"/>
      <c r="U1494" s="211"/>
      <c r="V1494" s="211"/>
      <c r="W1494" s="211"/>
      <c r="X1494" s="211"/>
      <c r="Y1494" s="211"/>
      <c r="Z1494" s="211"/>
      <c r="AA1494" s="211"/>
      <c r="AB1494" s="211"/>
      <c r="AC1494" s="211"/>
      <c r="AD1494" s="211"/>
      <c r="AE1494" s="211"/>
      <c r="AF1494" s="211"/>
      <c r="AG1494" s="211"/>
      <c r="AH1494" s="211"/>
      <c r="AI1494" s="211"/>
      <c r="AJ1494" s="211"/>
      <c r="AK1494" s="211"/>
      <c r="AL1494" s="211"/>
      <c r="AM1494" s="211"/>
      <c r="AN1494" s="211"/>
      <c r="AO1494" s="211"/>
      <c r="AP1494" s="211"/>
      <c r="AQ1494" s="211"/>
      <c r="AR1494" s="211"/>
      <c r="AS1494" s="211"/>
      <c r="AT1494" s="211"/>
      <c r="AU1494" s="211"/>
      <c r="AV1494" s="211"/>
      <c r="AW1494" s="211"/>
      <c r="AX1494" s="211"/>
      <c r="AY1494" s="211"/>
      <c r="AZ1494" s="211"/>
      <c r="BA1494" s="211"/>
      <c r="BB1494" s="211"/>
      <c r="BC1494" s="211"/>
      <c r="BD1494" s="211"/>
      <c r="BE1494" s="211"/>
      <c r="BF1494" s="211"/>
      <c r="BG1494" s="211"/>
      <c r="BH1494" s="211"/>
    </row>
    <row r="1495" spans="1:60" ht="12.75" outlineLevel="1">
      <c r="A1495" s="252"/>
      <c r="B1495" s="225"/>
      <c r="C1495" s="243" t="s">
        <v>167</v>
      </c>
      <c r="D1495" s="229"/>
      <c r="E1495" s="233">
        <v>9.975</v>
      </c>
      <c r="F1495" s="237"/>
      <c r="G1495" s="237"/>
      <c r="H1495" s="238"/>
      <c r="I1495" s="254"/>
      <c r="J1495" s="211"/>
      <c r="K1495" s="211"/>
      <c r="L1495" s="211"/>
      <c r="M1495" s="211"/>
      <c r="N1495" s="211"/>
      <c r="O1495" s="211"/>
      <c r="P1495" s="211"/>
      <c r="Q1495" s="211"/>
      <c r="R1495" s="211"/>
      <c r="S1495" s="211"/>
      <c r="T1495" s="211"/>
      <c r="U1495" s="211"/>
      <c r="V1495" s="211"/>
      <c r="W1495" s="211"/>
      <c r="X1495" s="211"/>
      <c r="Y1495" s="211"/>
      <c r="Z1495" s="211"/>
      <c r="AA1495" s="211"/>
      <c r="AB1495" s="211"/>
      <c r="AC1495" s="211"/>
      <c r="AD1495" s="211"/>
      <c r="AE1495" s="211"/>
      <c r="AF1495" s="211"/>
      <c r="AG1495" s="211"/>
      <c r="AH1495" s="211"/>
      <c r="AI1495" s="211"/>
      <c r="AJ1495" s="211"/>
      <c r="AK1495" s="211"/>
      <c r="AL1495" s="211"/>
      <c r="AM1495" s="211"/>
      <c r="AN1495" s="211"/>
      <c r="AO1495" s="211"/>
      <c r="AP1495" s="211"/>
      <c r="AQ1495" s="211"/>
      <c r="AR1495" s="211"/>
      <c r="AS1495" s="211"/>
      <c r="AT1495" s="211"/>
      <c r="AU1495" s="211"/>
      <c r="AV1495" s="211"/>
      <c r="AW1495" s="211"/>
      <c r="AX1495" s="211"/>
      <c r="AY1495" s="211"/>
      <c r="AZ1495" s="211"/>
      <c r="BA1495" s="211"/>
      <c r="BB1495" s="211"/>
      <c r="BC1495" s="211"/>
      <c r="BD1495" s="211"/>
      <c r="BE1495" s="211"/>
      <c r="BF1495" s="211"/>
      <c r="BG1495" s="211"/>
      <c r="BH1495" s="211"/>
    </row>
    <row r="1496" spans="1:60" ht="12.75" outlineLevel="1">
      <c r="A1496" s="252"/>
      <c r="B1496" s="225"/>
      <c r="C1496" s="242" t="s">
        <v>224</v>
      </c>
      <c r="D1496" s="228"/>
      <c r="E1496" s="232">
        <v>11.858</v>
      </c>
      <c r="F1496" s="237"/>
      <c r="G1496" s="237"/>
      <c r="H1496" s="238"/>
      <c r="I1496" s="254"/>
      <c r="J1496" s="211"/>
      <c r="K1496" s="211"/>
      <c r="L1496" s="211"/>
      <c r="M1496" s="211"/>
      <c r="N1496" s="211"/>
      <c r="O1496" s="211"/>
      <c r="P1496" s="211"/>
      <c r="Q1496" s="211"/>
      <c r="R1496" s="211"/>
      <c r="S1496" s="211"/>
      <c r="T1496" s="211"/>
      <c r="U1496" s="211"/>
      <c r="V1496" s="211"/>
      <c r="W1496" s="211"/>
      <c r="X1496" s="211"/>
      <c r="Y1496" s="211"/>
      <c r="Z1496" s="211"/>
      <c r="AA1496" s="211"/>
      <c r="AB1496" s="211"/>
      <c r="AC1496" s="211"/>
      <c r="AD1496" s="211"/>
      <c r="AE1496" s="211"/>
      <c r="AF1496" s="211"/>
      <c r="AG1496" s="211"/>
      <c r="AH1496" s="211"/>
      <c r="AI1496" s="211"/>
      <c r="AJ1496" s="211"/>
      <c r="AK1496" s="211"/>
      <c r="AL1496" s="211"/>
      <c r="AM1496" s="211"/>
      <c r="AN1496" s="211"/>
      <c r="AO1496" s="211"/>
      <c r="AP1496" s="211"/>
      <c r="AQ1496" s="211"/>
      <c r="AR1496" s="211"/>
      <c r="AS1496" s="211"/>
      <c r="AT1496" s="211"/>
      <c r="AU1496" s="211"/>
      <c r="AV1496" s="211"/>
      <c r="AW1496" s="211"/>
      <c r="AX1496" s="211"/>
      <c r="AY1496" s="211"/>
      <c r="AZ1496" s="211"/>
      <c r="BA1496" s="211"/>
      <c r="BB1496" s="211"/>
      <c r="BC1496" s="211"/>
      <c r="BD1496" s="211"/>
      <c r="BE1496" s="211"/>
      <c r="BF1496" s="211"/>
      <c r="BG1496" s="211"/>
      <c r="BH1496" s="211"/>
    </row>
    <row r="1497" spans="1:60" ht="12.75" outlineLevel="1">
      <c r="A1497" s="252"/>
      <c r="B1497" s="225"/>
      <c r="C1497" s="242" t="s">
        <v>225</v>
      </c>
      <c r="D1497" s="228"/>
      <c r="E1497" s="232"/>
      <c r="F1497" s="237"/>
      <c r="G1497" s="237"/>
      <c r="H1497" s="238"/>
      <c r="I1497" s="254"/>
      <c r="J1497" s="211"/>
      <c r="K1497" s="211"/>
      <c r="L1497" s="211"/>
      <c r="M1497" s="211"/>
      <c r="N1497" s="211"/>
      <c r="O1497" s="211"/>
      <c r="P1497" s="211"/>
      <c r="Q1497" s="211"/>
      <c r="R1497" s="211"/>
      <c r="S1497" s="211"/>
      <c r="T1497" s="211"/>
      <c r="U1497" s="211"/>
      <c r="V1497" s="211"/>
      <c r="W1497" s="211"/>
      <c r="X1497" s="211"/>
      <c r="Y1497" s="211"/>
      <c r="Z1497" s="211"/>
      <c r="AA1497" s="211"/>
      <c r="AB1497" s="211"/>
      <c r="AC1497" s="211"/>
      <c r="AD1497" s="211"/>
      <c r="AE1497" s="211"/>
      <c r="AF1497" s="211"/>
      <c r="AG1497" s="211"/>
      <c r="AH1497" s="211"/>
      <c r="AI1497" s="211"/>
      <c r="AJ1497" s="211"/>
      <c r="AK1497" s="211"/>
      <c r="AL1497" s="211"/>
      <c r="AM1497" s="211"/>
      <c r="AN1497" s="211"/>
      <c r="AO1497" s="211"/>
      <c r="AP1497" s="211"/>
      <c r="AQ1497" s="211"/>
      <c r="AR1497" s="211"/>
      <c r="AS1497" s="211"/>
      <c r="AT1497" s="211"/>
      <c r="AU1497" s="211"/>
      <c r="AV1497" s="211"/>
      <c r="AW1497" s="211"/>
      <c r="AX1497" s="211"/>
      <c r="AY1497" s="211"/>
      <c r="AZ1497" s="211"/>
      <c r="BA1497" s="211"/>
      <c r="BB1497" s="211"/>
      <c r="BC1497" s="211"/>
      <c r="BD1497" s="211"/>
      <c r="BE1497" s="211"/>
      <c r="BF1497" s="211"/>
      <c r="BG1497" s="211"/>
      <c r="BH1497" s="211"/>
    </row>
    <row r="1498" spans="1:60" ht="12.75" outlineLevel="1">
      <c r="A1498" s="252"/>
      <c r="B1498" s="225"/>
      <c r="C1498" s="243" t="s">
        <v>167</v>
      </c>
      <c r="D1498" s="229"/>
      <c r="E1498" s="233">
        <v>11.858</v>
      </c>
      <c r="F1498" s="237"/>
      <c r="G1498" s="237"/>
      <c r="H1498" s="238"/>
      <c r="I1498" s="254"/>
      <c r="J1498" s="211"/>
      <c r="K1498" s="211"/>
      <c r="L1498" s="211"/>
      <c r="M1498" s="211"/>
      <c r="N1498" s="211"/>
      <c r="O1498" s="211"/>
      <c r="P1498" s="211"/>
      <c r="Q1498" s="211"/>
      <c r="R1498" s="211"/>
      <c r="S1498" s="211"/>
      <c r="T1498" s="211"/>
      <c r="U1498" s="211"/>
      <c r="V1498" s="211"/>
      <c r="W1498" s="211"/>
      <c r="X1498" s="211"/>
      <c r="Y1498" s="211"/>
      <c r="Z1498" s="211"/>
      <c r="AA1498" s="211"/>
      <c r="AB1498" s="211"/>
      <c r="AC1498" s="211"/>
      <c r="AD1498" s="211"/>
      <c r="AE1498" s="211"/>
      <c r="AF1498" s="211"/>
      <c r="AG1498" s="211"/>
      <c r="AH1498" s="211"/>
      <c r="AI1498" s="211"/>
      <c r="AJ1498" s="211"/>
      <c r="AK1498" s="211"/>
      <c r="AL1498" s="211"/>
      <c r="AM1498" s="211"/>
      <c r="AN1498" s="211"/>
      <c r="AO1498" s="211"/>
      <c r="AP1498" s="211"/>
      <c r="AQ1498" s="211"/>
      <c r="AR1498" s="211"/>
      <c r="AS1498" s="211"/>
      <c r="AT1498" s="211"/>
      <c r="AU1498" s="211"/>
      <c r="AV1498" s="211"/>
      <c r="AW1498" s="211"/>
      <c r="AX1498" s="211"/>
      <c r="AY1498" s="211"/>
      <c r="AZ1498" s="211"/>
      <c r="BA1498" s="211"/>
      <c r="BB1498" s="211"/>
      <c r="BC1498" s="211"/>
      <c r="BD1498" s="211"/>
      <c r="BE1498" s="211"/>
      <c r="BF1498" s="211"/>
      <c r="BG1498" s="211"/>
      <c r="BH1498" s="211"/>
    </row>
    <row r="1499" spans="1:60" ht="12.75" outlineLevel="1">
      <c r="A1499" s="252"/>
      <c r="B1499" s="225"/>
      <c r="C1499" s="242" t="s">
        <v>907</v>
      </c>
      <c r="D1499" s="228"/>
      <c r="E1499" s="232">
        <v>20.592</v>
      </c>
      <c r="F1499" s="237"/>
      <c r="G1499" s="237"/>
      <c r="H1499" s="238"/>
      <c r="I1499" s="254"/>
      <c r="J1499" s="211"/>
      <c r="K1499" s="211"/>
      <c r="L1499" s="211"/>
      <c r="M1499" s="211"/>
      <c r="N1499" s="211"/>
      <c r="O1499" s="211"/>
      <c r="P1499" s="211"/>
      <c r="Q1499" s="211"/>
      <c r="R1499" s="211"/>
      <c r="S1499" s="211"/>
      <c r="T1499" s="211"/>
      <c r="U1499" s="211"/>
      <c r="V1499" s="211"/>
      <c r="W1499" s="211"/>
      <c r="X1499" s="211"/>
      <c r="Y1499" s="211"/>
      <c r="Z1499" s="211"/>
      <c r="AA1499" s="211"/>
      <c r="AB1499" s="211"/>
      <c r="AC1499" s="211"/>
      <c r="AD1499" s="211"/>
      <c r="AE1499" s="211"/>
      <c r="AF1499" s="211"/>
      <c r="AG1499" s="211"/>
      <c r="AH1499" s="211"/>
      <c r="AI1499" s="211"/>
      <c r="AJ1499" s="211"/>
      <c r="AK1499" s="211"/>
      <c r="AL1499" s="211"/>
      <c r="AM1499" s="211"/>
      <c r="AN1499" s="211"/>
      <c r="AO1499" s="211"/>
      <c r="AP1499" s="211"/>
      <c r="AQ1499" s="211"/>
      <c r="AR1499" s="211"/>
      <c r="AS1499" s="211"/>
      <c r="AT1499" s="211"/>
      <c r="AU1499" s="211"/>
      <c r="AV1499" s="211"/>
      <c r="AW1499" s="211"/>
      <c r="AX1499" s="211"/>
      <c r="AY1499" s="211"/>
      <c r="AZ1499" s="211"/>
      <c r="BA1499" s="211"/>
      <c r="BB1499" s="211"/>
      <c r="BC1499" s="211"/>
      <c r="BD1499" s="211"/>
      <c r="BE1499" s="211"/>
      <c r="BF1499" s="211"/>
      <c r="BG1499" s="211"/>
      <c r="BH1499" s="211"/>
    </row>
    <row r="1500" spans="1:60" ht="12.75" outlineLevel="1">
      <c r="A1500" s="252"/>
      <c r="B1500" s="225"/>
      <c r="C1500" s="243" t="s">
        <v>167</v>
      </c>
      <c r="D1500" s="229"/>
      <c r="E1500" s="233">
        <v>20.592</v>
      </c>
      <c r="F1500" s="237"/>
      <c r="G1500" s="237"/>
      <c r="H1500" s="238"/>
      <c r="I1500" s="254"/>
      <c r="J1500" s="211"/>
      <c r="K1500" s="211"/>
      <c r="L1500" s="211"/>
      <c r="M1500" s="211"/>
      <c r="N1500" s="211"/>
      <c r="O1500" s="211"/>
      <c r="P1500" s="211"/>
      <c r="Q1500" s="211"/>
      <c r="R1500" s="211"/>
      <c r="S1500" s="211"/>
      <c r="T1500" s="211"/>
      <c r="U1500" s="211"/>
      <c r="V1500" s="211"/>
      <c r="W1500" s="211"/>
      <c r="X1500" s="211"/>
      <c r="Y1500" s="211"/>
      <c r="Z1500" s="211"/>
      <c r="AA1500" s="211"/>
      <c r="AB1500" s="211"/>
      <c r="AC1500" s="211"/>
      <c r="AD1500" s="211"/>
      <c r="AE1500" s="211"/>
      <c r="AF1500" s="211"/>
      <c r="AG1500" s="211"/>
      <c r="AH1500" s="211"/>
      <c r="AI1500" s="211"/>
      <c r="AJ1500" s="211"/>
      <c r="AK1500" s="211"/>
      <c r="AL1500" s="211"/>
      <c r="AM1500" s="211"/>
      <c r="AN1500" s="211"/>
      <c r="AO1500" s="211"/>
      <c r="AP1500" s="211"/>
      <c r="AQ1500" s="211"/>
      <c r="AR1500" s="211"/>
      <c r="AS1500" s="211"/>
      <c r="AT1500" s="211"/>
      <c r="AU1500" s="211"/>
      <c r="AV1500" s="211"/>
      <c r="AW1500" s="211"/>
      <c r="AX1500" s="211"/>
      <c r="AY1500" s="211"/>
      <c r="AZ1500" s="211"/>
      <c r="BA1500" s="211"/>
      <c r="BB1500" s="211"/>
      <c r="BC1500" s="211"/>
      <c r="BD1500" s="211"/>
      <c r="BE1500" s="211"/>
      <c r="BF1500" s="211"/>
      <c r="BG1500" s="211"/>
      <c r="BH1500" s="211"/>
    </row>
    <row r="1501" spans="1:60" ht="12.75" outlineLevel="1">
      <c r="A1501" s="252"/>
      <c r="B1501" s="225"/>
      <c r="C1501" s="242" t="s">
        <v>908</v>
      </c>
      <c r="D1501" s="228"/>
      <c r="E1501" s="232">
        <v>0.605</v>
      </c>
      <c r="F1501" s="237"/>
      <c r="G1501" s="237"/>
      <c r="H1501" s="238"/>
      <c r="I1501" s="254"/>
      <c r="J1501" s="211"/>
      <c r="K1501" s="211"/>
      <c r="L1501" s="211"/>
      <c r="M1501" s="211"/>
      <c r="N1501" s="211"/>
      <c r="O1501" s="211"/>
      <c r="P1501" s="211"/>
      <c r="Q1501" s="211"/>
      <c r="R1501" s="211"/>
      <c r="S1501" s="211"/>
      <c r="T1501" s="211"/>
      <c r="U1501" s="211"/>
      <c r="V1501" s="211"/>
      <c r="W1501" s="211"/>
      <c r="X1501" s="211"/>
      <c r="Y1501" s="211"/>
      <c r="Z1501" s="211"/>
      <c r="AA1501" s="211"/>
      <c r="AB1501" s="211"/>
      <c r="AC1501" s="211"/>
      <c r="AD1501" s="211"/>
      <c r="AE1501" s="211"/>
      <c r="AF1501" s="211"/>
      <c r="AG1501" s="211"/>
      <c r="AH1501" s="211"/>
      <c r="AI1501" s="211"/>
      <c r="AJ1501" s="211"/>
      <c r="AK1501" s="211"/>
      <c r="AL1501" s="211"/>
      <c r="AM1501" s="211"/>
      <c r="AN1501" s="211"/>
      <c r="AO1501" s="211"/>
      <c r="AP1501" s="211"/>
      <c r="AQ1501" s="211"/>
      <c r="AR1501" s="211"/>
      <c r="AS1501" s="211"/>
      <c r="AT1501" s="211"/>
      <c r="AU1501" s="211"/>
      <c r="AV1501" s="211"/>
      <c r="AW1501" s="211"/>
      <c r="AX1501" s="211"/>
      <c r="AY1501" s="211"/>
      <c r="AZ1501" s="211"/>
      <c r="BA1501" s="211"/>
      <c r="BB1501" s="211"/>
      <c r="BC1501" s="211"/>
      <c r="BD1501" s="211"/>
      <c r="BE1501" s="211"/>
      <c r="BF1501" s="211"/>
      <c r="BG1501" s="211"/>
      <c r="BH1501" s="211"/>
    </row>
    <row r="1502" spans="1:60" ht="12.75" outlineLevel="1">
      <c r="A1502" s="252"/>
      <c r="B1502" s="225"/>
      <c r="C1502" s="243" t="s">
        <v>167</v>
      </c>
      <c r="D1502" s="229"/>
      <c r="E1502" s="233">
        <v>0.605</v>
      </c>
      <c r="F1502" s="237"/>
      <c r="G1502" s="237"/>
      <c r="H1502" s="238"/>
      <c r="I1502" s="254"/>
      <c r="J1502" s="211"/>
      <c r="K1502" s="211"/>
      <c r="L1502" s="211"/>
      <c r="M1502" s="211"/>
      <c r="N1502" s="211"/>
      <c r="O1502" s="211"/>
      <c r="P1502" s="211"/>
      <c r="Q1502" s="211"/>
      <c r="R1502" s="211"/>
      <c r="S1502" s="211"/>
      <c r="T1502" s="211"/>
      <c r="U1502" s="211"/>
      <c r="V1502" s="211"/>
      <c r="W1502" s="211"/>
      <c r="X1502" s="211"/>
      <c r="Y1502" s="211"/>
      <c r="Z1502" s="211"/>
      <c r="AA1502" s="211"/>
      <c r="AB1502" s="211"/>
      <c r="AC1502" s="211"/>
      <c r="AD1502" s="211"/>
      <c r="AE1502" s="211"/>
      <c r="AF1502" s="211"/>
      <c r="AG1502" s="211"/>
      <c r="AH1502" s="211"/>
      <c r="AI1502" s="211"/>
      <c r="AJ1502" s="211"/>
      <c r="AK1502" s="211"/>
      <c r="AL1502" s="211"/>
      <c r="AM1502" s="211"/>
      <c r="AN1502" s="211"/>
      <c r="AO1502" s="211"/>
      <c r="AP1502" s="211"/>
      <c r="AQ1502" s="211"/>
      <c r="AR1502" s="211"/>
      <c r="AS1502" s="211"/>
      <c r="AT1502" s="211"/>
      <c r="AU1502" s="211"/>
      <c r="AV1502" s="211"/>
      <c r="AW1502" s="211"/>
      <c r="AX1502" s="211"/>
      <c r="AY1502" s="211"/>
      <c r="AZ1502" s="211"/>
      <c r="BA1502" s="211"/>
      <c r="BB1502" s="211"/>
      <c r="BC1502" s="211"/>
      <c r="BD1502" s="211"/>
      <c r="BE1502" s="211"/>
      <c r="BF1502" s="211"/>
      <c r="BG1502" s="211"/>
      <c r="BH1502" s="211"/>
    </row>
    <row r="1503" spans="1:60" ht="22.5" outlineLevel="1">
      <c r="A1503" s="252"/>
      <c r="B1503" s="225"/>
      <c r="C1503" s="242" t="s">
        <v>909</v>
      </c>
      <c r="D1503" s="228"/>
      <c r="E1503" s="232">
        <v>73.455</v>
      </c>
      <c r="F1503" s="237"/>
      <c r="G1503" s="237"/>
      <c r="H1503" s="238"/>
      <c r="I1503" s="254"/>
      <c r="J1503" s="211"/>
      <c r="K1503" s="211"/>
      <c r="L1503" s="211"/>
      <c r="M1503" s="211"/>
      <c r="N1503" s="211"/>
      <c r="O1503" s="211"/>
      <c r="P1503" s="211"/>
      <c r="Q1503" s="211"/>
      <c r="R1503" s="211"/>
      <c r="S1503" s="211"/>
      <c r="T1503" s="211"/>
      <c r="U1503" s="211"/>
      <c r="V1503" s="211"/>
      <c r="W1503" s="211"/>
      <c r="X1503" s="211"/>
      <c r="Y1503" s="211"/>
      <c r="Z1503" s="211"/>
      <c r="AA1503" s="211"/>
      <c r="AB1503" s="211"/>
      <c r="AC1503" s="211"/>
      <c r="AD1503" s="211"/>
      <c r="AE1503" s="211"/>
      <c r="AF1503" s="211"/>
      <c r="AG1503" s="211"/>
      <c r="AH1503" s="211"/>
      <c r="AI1503" s="211"/>
      <c r="AJ1503" s="211"/>
      <c r="AK1503" s="211"/>
      <c r="AL1503" s="211"/>
      <c r="AM1503" s="211"/>
      <c r="AN1503" s="211"/>
      <c r="AO1503" s="211"/>
      <c r="AP1503" s="211"/>
      <c r="AQ1503" s="211"/>
      <c r="AR1503" s="211"/>
      <c r="AS1503" s="211"/>
      <c r="AT1503" s="211"/>
      <c r="AU1503" s="211"/>
      <c r="AV1503" s="211"/>
      <c r="AW1503" s="211"/>
      <c r="AX1503" s="211"/>
      <c r="AY1503" s="211"/>
      <c r="AZ1503" s="211"/>
      <c r="BA1503" s="211"/>
      <c r="BB1503" s="211"/>
      <c r="BC1503" s="211"/>
      <c r="BD1503" s="211"/>
      <c r="BE1503" s="211"/>
      <c r="BF1503" s="211"/>
      <c r="BG1503" s="211"/>
      <c r="BH1503" s="211"/>
    </row>
    <row r="1504" spans="1:60" ht="12.75" outlineLevel="1">
      <c r="A1504" s="252"/>
      <c r="B1504" s="225"/>
      <c r="C1504" s="310"/>
      <c r="D1504" s="311"/>
      <c r="E1504" s="312"/>
      <c r="F1504" s="313"/>
      <c r="G1504" s="314"/>
      <c r="H1504" s="238"/>
      <c r="I1504" s="254"/>
      <c r="J1504" s="211"/>
      <c r="K1504" s="211"/>
      <c r="L1504" s="211"/>
      <c r="M1504" s="211"/>
      <c r="N1504" s="211"/>
      <c r="O1504" s="211"/>
      <c r="P1504" s="211"/>
      <c r="Q1504" s="211"/>
      <c r="R1504" s="211"/>
      <c r="S1504" s="211"/>
      <c r="T1504" s="211"/>
      <c r="U1504" s="211"/>
      <c r="V1504" s="211"/>
      <c r="W1504" s="211"/>
      <c r="X1504" s="211"/>
      <c r="Y1504" s="211"/>
      <c r="Z1504" s="211"/>
      <c r="AA1504" s="211"/>
      <c r="AB1504" s="211"/>
      <c r="AC1504" s="211"/>
      <c r="AD1504" s="211"/>
      <c r="AE1504" s="211"/>
      <c r="AF1504" s="211"/>
      <c r="AG1504" s="211"/>
      <c r="AH1504" s="211"/>
      <c r="AI1504" s="211"/>
      <c r="AJ1504" s="211"/>
      <c r="AK1504" s="211"/>
      <c r="AL1504" s="211"/>
      <c r="AM1504" s="211"/>
      <c r="AN1504" s="211"/>
      <c r="AO1504" s="211"/>
      <c r="AP1504" s="211"/>
      <c r="AQ1504" s="211"/>
      <c r="AR1504" s="211"/>
      <c r="AS1504" s="211"/>
      <c r="AT1504" s="211"/>
      <c r="AU1504" s="211"/>
      <c r="AV1504" s="211"/>
      <c r="AW1504" s="211"/>
      <c r="AX1504" s="211"/>
      <c r="AY1504" s="211"/>
      <c r="AZ1504" s="211"/>
      <c r="BA1504" s="211"/>
      <c r="BB1504" s="211"/>
      <c r="BC1504" s="211"/>
      <c r="BD1504" s="211"/>
      <c r="BE1504" s="211"/>
      <c r="BF1504" s="211"/>
      <c r="BG1504" s="211"/>
      <c r="BH1504" s="211"/>
    </row>
    <row r="1505" spans="1:31" ht="12.75">
      <c r="A1505" s="250" t="s">
        <v>136</v>
      </c>
      <c r="B1505" s="223" t="s">
        <v>108</v>
      </c>
      <c r="C1505" s="240" t="s">
        <v>109</v>
      </c>
      <c r="D1505" s="226"/>
      <c r="E1505" s="230"/>
      <c r="F1505" s="323">
        <f>SUM(G1506:G1519)</f>
        <v>0</v>
      </c>
      <c r="G1505" s="324"/>
      <c r="H1505" s="235"/>
      <c r="I1505" s="253"/>
      <c r="AE1505" t="s">
        <v>137</v>
      </c>
    </row>
    <row r="1506" spans="1:60" ht="12.75" outlineLevel="1">
      <c r="A1506" s="251">
        <v>166</v>
      </c>
      <c r="B1506" s="224" t="s">
        <v>910</v>
      </c>
      <c r="C1506" s="241" t="s">
        <v>911</v>
      </c>
      <c r="D1506" s="227" t="s">
        <v>804</v>
      </c>
      <c r="E1506" s="231">
        <v>1</v>
      </c>
      <c r="F1506" s="236"/>
      <c r="G1506" s="237">
        <f>ROUND(E1506*F1506,2)</f>
        <v>0</v>
      </c>
      <c r="H1506" s="238"/>
      <c r="I1506" s="254" t="s">
        <v>138</v>
      </c>
      <c r="J1506" s="211"/>
      <c r="K1506" s="211"/>
      <c r="L1506" s="211"/>
      <c r="M1506" s="211"/>
      <c r="N1506" s="211"/>
      <c r="O1506" s="211"/>
      <c r="P1506" s="211"/>
      <c r="Q1506" s="211"/>
      <c r="R1506" s="211"/>
      <c r="S1506" s="211"/>
      <c r="T1506" s="211"/>
      <c r="U1506" s="211"/>
      <c r="V1506" s="211"/>
      <c r="W1506" s="211"/>
      <c r="X1506" s="211"/>
      <c r="Y1506" s="211"/>
      <c r="Z1506" s="211"/>
      <c r="AA1506" s="211"/>
      <c r="AB1506" s="211"/>
      <c r="AC1506" s="211"/>
      <c r="AD1506" s="211"/>
      <c r="AE1506" s="211" t="s">
        <v>139</v>
      </c>
      <c r="AF1506" s="211">
        <v>1</v>
      </c>
      <c r="AG1506" s="211"/>
      <c r="AH1506" s="211"/>
      <c r="AI1506" s="211"/>
      <c r="AJ1506" s="211"/>
      <c r="AK1506" s="211"/>
      <c r="AL1506" s="211"/>
      <c r="AM1506" s="211">
        <v>21</v>
      </c>
      <c r="AN1506" s="211"/>
      <c r="AO1506" s="211"/>
      <c r="AP1506" s="211"/>
      <c r="AQ1506" s="211"/>
      <c r="AR1506" s="211"/>
      <c r="AS1506" s="211"/>
      <c r="AT1506" s="211"/>
      <c r="AU1506" s="211"/>
      <c r="AV1506" s="211"/>
      <c r="AW1506" s="211"/>
      <c r="AX1506" s="211"/>
      <c r="AY1506" s="211"/>
      <c r="AZ1506" s="211"/>
      <c r="BA1506" s="211"/>
      <c r="BB1506" s="211"/>
      <c r="BC1506" s="211"/>
      <c r="BD1506" s="211"/>
      <c r="BE1506" s="211"/>
      <c r="BF1506" s="211"/>
      <c r="BG1506" s="211"/>
      <c r="BH1506" s="211"/>
    </row>
    <row r="1507" spans="1:60" ht="12.75" outlineLevel="1">
      <c r="A1507" s="252"/>
      <c r="B1507" s="225"/>
      <c r="C1507" s="310"/>
      <c r="D1507" s="311"/>
      <c r="E1507" s="312"/>
      <c r="F1507" s="313"/>
      <c r="G1507" s="314"/>
      <c r="H1507" s="238"/>
      <c r="I1507" s="254"/>
      <c r="J1507" s="211"/>
      <c r="K1507" s="211"/>
      <c r="L1507" s="211"/>
      <c r="M1507" s="211"/>
      <c r="N1507" s="211"/>
      <c r="O1507" s="211"/>
      <c r="P1507" s="211"/>
      <c r="Q1507" s="211"/>
      <c r="R1507" s="211"/>
      <c r="S1507" s="211"/>
      <c r="T1507" s="211"/>
      <c r="U1507" s="211"/>
      <c r="V1507" s="211"/>
      <c r="W1507" s="211"/>
      <c r="X1507" s="211"/>
      <c r="Y1507" s="211"/>
      <c r="Z1507" s="211"/>
      <c r="AA1507" s="211"/>
      <c r="AB1507" s="211"/>
      <c r="AC1507" s="211"/>
      <c r="AD1507" s="211"/>
      <c r="AE1507" s="211"/>
      <c r="AF1507" s="211"/>
      <c r="AG1507" s="211"/>
      <c r="AH1507" s="211"/>
      <c r="AI1507" s="211"/>
      <c r="AJ1507" s="211"/>
      <c r="AK1507" s="211"/>
      <c r="AL1507" s="211"/>
      <c r="AM1507" s="211"/>
      <c r="AN1507" s="211"/>
      <c r="AO1507" s="211"/>
      <c r="AP1507" s="211"/>
      <c r="AQ1507" s="211"/>
      <c r="AR1507" s="211"/>
      <c r="AS1507" s="211"/>
      <c r="AT1507" s="211"/>
      <c r="AU1507" s="211"/>
      <c r="AV1507" s="211"/>
      <c r="AW1507" s="211"/>
      <c r="AX1507" s="211"/>
      <c r="AY1507" s="211"/>
      <c r="AZ1507" s="211"/>
      <c r="BA1507" s="211"/>
      <c r="BB1507" s="211"/>
      <c r="BC1507" s="211"/>
      <c r="BD1507" s="211"/>
      <c r="BE1507" s="211"/>
      <c r="BF1507" s="211"/>
      <c r="BG1507" s="211"/>
      <c r="BH1507" s="211"/>
    </row>
    <row r="1508" spans="1:60" ht="12.75" outlineLevel="1">
      <c r="A1508" s="251">
        <v>167</v>
      </c>
      <c r="B1508" s="224" t="s">
        <v>912</v>
      </c>
      <c r="C1508" s="241" t="s">
        <v>913</v>
      </c>
      <c r="D1508" s="227" t="s">
        <v>770</v>
      </c>
      <c r="E1508" s="231">
        <v>3</v>
      </c>
      <c r="F1508" s="236"/>
      <c r="G1508" s="237">
        <f>ROUND(E1508*F1508,2)</f>
        <v>0</v>
      </c>
      <c r="H1508" s="238"/>
      <c r="I1508" s="254" t="s">
        <v>138</v>
      </c>
      <c r="J1508" s="211"/>
      <c r="K1508" s="211"/>
      <c r="L1508" s="211"/>
      <c r="M1508" s="211"/>
      <c r="N1508" s="211"/>
      <c r="O1508" s="211"/>
      <c r="P1508" s="211"/>
      <c r="Q1508" s="211"/>
      <c r="R1508" s="211"/>
      <c r="S1508" s="211"/>
      <c r="T1508" s="211"/>
      <c r="U1508" s="211"/>
      <c r="V1508" s="211"/>
      <c r="W1508" s="211"/>
      <c r="X1508" s="211"/>
      <c r="Y1508" s="211"/>
      <c r="Z1508" s="211"/>
      <c r="AA1508" s="211"/>
      <c r="AB1508" s="211"/>
      <c r="AC1508" s="211"/>
      <c r="AD1508" s="211"/>
      <c r="AE1508" s="211" t="s">
        <v>139</v>
      </c>
      <c r="AF1508" s="211">
        <v>1</v>
      </c>
      <c r="AG1508" s="211"/>
      <c r="AH1508" s="211"/>
      <c r="AI1508" s="211"/>
      <c r="AJ1508" s="211"/>
      <c r="AK1508" s="211"/>
      <c r="AL1508" s="211"/>
      <c r="AM1508" s="211">
        <v>21</v>
      </c>
      <c r="AN1508" s="211"/>
      <c r="AO1508" s="211"/>
      <c r="AP1508" s="211"/>
      <c r="AQ1508" s="211"/>
      <c r="AR1508" s="211"/>
      <c r="AS1508" s="211"/>
      <c r="AT1508" s="211"/>
      <c r="AU1508" s="211"/>
      <c r="AV1508" s="211"/>
      <c r="AW1508" s="211"/>
      <c r="AX1508" s="211"/>
      <c r="AY1508" s="211"/>
      <c r="AZ1508" s="211"/>
      <c r="BA1508" s="211"/>
      <c r="BB1508" s="211"/>
      <c r="BC1508" s="211"/>
      <c r="BD1508" s="211"/>
      <c r="BE1508" s="211"/>
      <c r="BF1508" s="211"/>
      <c r="BG1508" s="211"/>
      <c r="BH1508" s="211"/>
    </row>
    <row r="1509" spans="1:60" ht="12.75" outlineLevel="1">
      <c r="A1509" s="252"/>
      <c r="B1509" s="225"/>
      <c r="C1509" s="310"/>
      <c r="D1509" s="311"/>
      <c r="E1509" s="312"/>
      <c r="F1509" s="313"/>
      <c r="G1509" s="314"/>
      <c r="H1509" s="238"/>
      <c r="I1509" s="254"/>
      <c r="J1509" s="211"/>
      <c r="K1509" s="211"/>
      <c r="L1509" s="211"/>
      <c r="M1509" s="211"/>
      <c r="N1509" s="211"/>
      <c r="O1509" s="211"/>
      <c r="P1509" s="211"/>
      <c r="Q1509" s="211"/>
      <c r="R1509" s="211"/>
      <c r="S1509" s="211"/>
      <c r="T1509" s="211"/>
      <c r="U1509" s="211"/>
      <c r="V1509" s="211"/>
      <c r="W1509" s="211"/>
      <c r="X1509" s="211"/>
      <c r="Y1509" s="211"/>
      <c r="Z1509" s="211"/>
      <c r="AA1509" s="211"/>
      <c r="AB1509" s="211"/>
      <c r="AC1509" s="211"/>
      <c r="AD1509" s="211"/>
      <c r="AE1509" s="211"/>
      <c r="AF1509" s="211"/>
      <c r="AG1509" s="211"/>
      <c r="AH1509" s="211"/>
      <c r="AI1509" s="211"/>
      <c r="AJ1509" s="211"/>
      <c r="AK1509" s="211"/>
      <c r="AL1509" s="211"/>
      <c r="AM1509" s="211"/>
      <c r="AN1509" s="211"/>
      <c r="AO1509" s="211"/>
      <c r="AP1509" s="211"/>
      <c r="AQ1509" s="211"/>
      <c r="AR1509" s="211"/>
      <c r="AS1509" s="211"/>
      <c r="AT1509" s="211"/>
      <c r="AU1509" s="211"/>
      <c r="AV1509" s="211"/>
      <c r="AW1509" s="211"/>
      <c r="AX1509" s="211"/>
      <c r="AY1509" s="211"/>
      <c r="AZ1509" s="211"/>
      <c r="BA1509" s="211"/>
      <c r="BB1509" s="211"/>
      <c r="BC1509" s="211"/>
      <c r="BD1509" s="211"/>
      <c r="BE1509" s="211"/>
      <c r="BF1509" s="211"/>
      <c r="BG1509" s="211"/>
      <c r="BH1509" s="211"/>
    </row>
    <row r="1510" spans="1:60" ht="12.75" outlineLevel="1">
      <c r="A1510" s="251">
        <v>168</v>
      </c>
      <c r="B1510" s="224" t="s">
        <v>914</v>
      </c>
      <c r="C1510" s="241" t="s">
        <v>915</v>
      </c>
      <c r="D1510" s="227" t="s">
        <v>770</v>
      </c>
      <c r="E1510" s="231">
        <v>2</v>
      </c>
      <c r="F1510" s="236"/>
      <c r="G1510" s="237">
        <f>ROUND(E1510*F1510,2)</f>
        <v>0</v>
      </c>
      <c r="H1510" s="238"/>
      <c r="I1510" s="254" t="s">
        <v>138</v>
      </c>
      <c r="J1510" s="211"/>
      <c r="K1510" s="211"/>
      <c r="L1510" s="211"/>
      <c r="M1510" s="211"/>
      <c r="N1510" s="211"/>
      <c r="O1510" s="211"/>
      <c r="P1510" s="211"/>
      <c r="Q1510" s="211"/>
      <c r="R1510" s="211"/>
      <c r="S1510" s="211"/>
      <c r="T1510" s="211"/>
      <c r="U1510" s="211"/>
      <c r="V1510" s="211"/>
      <c r="W1510" s="211"/>
      <c r="X1510" s="211"/>
      <c r="Y1510" s="211"/>
      <c r="Z1510" s="211"/>
      <c r="AA1510" s="211"/>
      <c r="AB1510" s="211"/>
      <c r="AC1510" s="211"/>
      <c r="AD1510" s="211"/>
      <c r="AE1510" s="211" t="s">
        <v>139</v>
      </c>
      <c r="AF1510" s="211">
        <v>1</v>
      </c>
      <c r="AG1510" s="211"/>
      <c r="AH1510" s="211"/>
      <c r="AI1510" s="211"/>
      <c r="AJ1510" s="211"/>
      <c r="AK1510" s="211"/>
      <c r="AL1510" s="211"/>
      <c r="AM1510" s="211">
        <v>21</v>
      </c>
      <c r="AN1510" s="211"/>
      <c r="AO1510" s="211"/>
      <c r="AP1510" s="211"/>
      <c r="AQ1510" s="211"/>
      <c r="AR1510" s="211"/>
      <c r="AS1510" s="211"/>
      <c r="AT1510" s="211"/>
      <c r="AU1510" s="211"/>
      <c r="AV1510" s="211"/>
      <c r="AW1510" s="211"/>
      <c r="AX1510" s="211"/>
      <c r="AY1510" s="211"/>
      <c r="AZ1510" s="211"/>
      <c r="BA1510" s="211"/>
      <c r="BB1510" s="211"/>
      <c r="BC1510" s="211"/>
      <c r="BD1510" s="211"/>
      <c r="BE1510" s="211"/>
      <c r="BF1510" s="211"/>
      <c r="BG1510" s="211"/>
      <c r="BH1510" s="211"/>
    </row>
    <row r="1511" spans="1:60" ht="12.75" outlineLevel="1">
      <c r="A1511" s="252"/>
      <c r="B1511" s="225"/>
      <c r="C1511" s="310"/>
      <c r="D1511" s="311"/>
      <c r="E1511" s="312"/>
      <c r="F1511" s="313"/>
      <c r="G1511" s="314"/>
      <c r="H1511" s="238"/>
      <c r="I1511" s="254"/>
      <c r="J1511" s="211"/>
      <c r="K1511" s="211"/>
      <c r="L1511" s="211"/>
      <c r="M1511" s="211"/>
      <c r="N1511" s="211"/>
      <c r="O1511" s="211"/>
      <c r="P1511" s="211"/>
      <c r="Q1511" s="211"/>
      <c r="R1511" s="211"/>
      <c r="S1511" s="211"/>
      <c r="T1511" s="211"/>
      <c r="U1511" s="211"/>
      <c r="V1511" s="211"/>
      <c r="W1511" s="211"/>
      <c r="X1511" s="211"/>
      <c r="Y1511" s="211"/>
      <c r="Z1511" s="211"/>
      <c r="AA1511" s="211"/>
      <c r="AB1511" s="211"/>
      <c r="AC1511" s="211"/>
      <c r="AD1511" s="211"/>
      <c r="AE1511" s="211"/>
      <c r="AF1511" s="211"/>
      <c r="AG1511" s="211"/>
      <c r="AH1511" s="211"/>
      <c r="AI1511" s="211"/>
      <c r="AJ1511" s="211"/>
      <c r="AK1511" s="211"/>
      <c r="AL1511" s="211"/>
      <c r="AM1511" s="211"/>
      <c r="AN1511" s="211"/>
      <c r="AO1511" s="211"/>
      <c r="AP1511" s="211"/>
      <c r="AQ1511" s="211"/>
      <c r="AR1511" s="211"/>
      <c r="AS1511" s="211"/>
      <c r="AT1511" s="211"/>
      <c r="AU1511" s="211"/>
      <c r="AV1511" s="211"/>
      <c r="AW1511" s="211"/>
      <c r="AX1511" s="211"/>
      <c r="AY1511" s="211"/>
      <c r="AZ1511" s="211"/>
      <c r="BA1511" s="211"/>
      <c r="BB1511" s="211"/>
      <c r="BC1511" s="211"/>
      <c r="BD1511" s="211"/>
      <c r="BE1511" s="211"/>
      <c r="BF1511" s="211"/>
      <c r="BG1511" s="211"/>
      <c r="BH1511" s="211"/>
    </row>
    <row r="1512" spans="1:60" ht="12.75" outlineLevel="1">
      <c r="A1512" s="251">
        <v>169</v>
      </c>
      <c r="B1512" s="224" t="s">
        <v>916</v>
      </c>
      <c r="C1512" s="241" t="s">
        <v>917</v>
      </c>
      <c r="D1512" s="227" t="s">
        <v>770</v>
      </c>
      <c r="E1512" s="231">
        <v>1</v>
      </c>
      <c r="F1512" s="236"/>
      <c r="G1512" s="237">
        <f>ROUND(E1512*F1512,2)</f>
        <v>0</v>
      </c>
      <c r="H1512" s="238"/>
      <c r="I1512" s="254" t="s">
        <v>138</v>
      </c>
      <c r="J1512" s="211"/>
      <c r="K1512" s="211"/>
      <c r="L1512" s="211"/>
      <c r="M1512" s="211"/>
      <c r="N1512" s="211"/>
      <c r="O1512" s="211"/>
      <c r="P1512" s="211"/>
      <c r="Q1512" s="211"/>
      <c r="R1512" s="211"/>
      <c r="S1512" s="211"/>
      <c r="T1512" s="211"/>
      <c r="U1512" s="211"/>
      <c r="V1512" s="211"/>
      <c r="W1512" s="211"/>
      <c r="X1512" s="211"/>
      <c r="Y1512" s="211"/>
      <c r="Z1512" s="211"/>
      <c r="AA1512" s="211"/>
      <c r="AB1512" s="211"/>
      <c r="AC1512" s="211"/>
      <c r="AD1512" s="211"/>
      <c r="AE1512" s="211" t="s">
        <v>139</v>
      </c>
      <c r="AF1512" s="211">
        <v>1</v>
      </c>
      <c r="AG1512" s="211"/>
      <c r="AH1512" s="211"/>
      <c r="AI1512" s="211"/>
      <c r="AJ1512" s="211"/>
      <c r="AK1512" s="211"/>
      <c r="AL1512" s="211"/>
      <c r="AM1512" s="211">
        <v>21</v>
      </c>
      <c r="AN1512" s="211"/>
      <c r="AO1512" s="211"/>
      <c r="AP1512" s="211"/>
      <c r="AQ1512" s="211"/>
      <c r="AR1512" s="211"/>
      <c r="AS1512" s="211"/>
      <c r="AT1512" s="211"/>
      <c r="AU1512" s="211"/>
      <c r="AV1512" s="211"/>
      <c r="AW1512" s="211"/>
      <c r="AX1512" s="211"/>
      <c r="AY1512" s="211"/>
      <c r="AZ1512" s="211"/>
      <c r="BA1512" s="211"/>
      <c r="BB1512" s="211"/>
      <c r="BC1512" s="211"/>
      <c r="BD1512" s="211"/>
      <c r="BE1512" s="211"/>
      <c r="BF1512" s="211"/>
      <c r="BG1512" s="211"/>
      <c r="BH1512" s="211"/>
    </row>
    <row r="1513" spans="1:60" ht="12.75" outlineLevel="1">
      <c r="A1513" s="252"/>
      <c r="B1513" s="225"/>
      <c r="C1513" s="310"/>
      <c r="D1513" s="311"/>
      <c r="E1513" s="312"/>
      <c r="F1513" s="313"/>
      <c r="G1513" s="314"/>
      <c r="H1513" s="238"/>
      <c r="I1513" s="254"/>
      <c r="J1513" s="211"/>
      <c r="K1513" s="211"/>
      <c r="L1513" s="211"/>
      <c r="M1513" s="211"/>
      <c r="N1513" s="211"/>
      <c r="O1513" s="211"/>
      <c r="P1513" s="211"/>
      <c r="Q1513" s="211"/>
      <c r="R1513" s="211"/>
      <c r="S1513" s="211"/>
      <c r="T1513" s="211"/>
      <c r="U1513" s="211"/>
      <c r="V1513" s="211"/>
      <c r="W1513" s="211"/>
      <c r="X1513" s="211"/>
      <c r="Y1513" s="211"/>
      <c r="Z1513" s="211"/>
      <c r="AA1513" s="211"/>
      <c r="AB1513" s="211"/>
      <c r="AC1513" s="211"/>
      <c r="AD1513" s="211"/>
      <c r="AE1513" s="211"/>
      <c r="AF1513" s="211"/>
      <c r="AG1513" s="211"/>
      <c r="AH1513" s="211"/>
      <c r="AI1513" s="211"/>
      <c r="AJ1513" s="211"/>
      <c r="AK1513" s="211"/>
      <c r="AL1513" s="211"/>
      <c r="AM1513" s="211"/>
      <c r="AN1513" s="211"/>
      <c r="AO1513" s="211"/>
      <c r="AP1513" s="211"/>
      <c r="AQ1513" s="211"/>
      <c r="AR1513" s="211"/>
      <c r="AS1513" s="211"/>
      <c r="AT1513" s="211"/>
      <c r="AU1513" s="211"/>
      <c r="AV1513" s="211"/>
      <c r="AW1513" s="211"/>
      <c r="AX1513" s="211"/>
      <c r="AY1513" s="211"/>
      <c r="AZ1513" s="211"/>
      <c r="BA1513" s="211"/>
      <c r="BB1513" s="211"/>
      <c r="BC1513" s="211"/>
      <c r="BD1513" s="211"/>
      <c r="BE1513" s="211"/>
      <c r="BF1513" s="211"/>
      <c r="BG1513" s="211"/>
      <c r="BH1513" s="211"/>
    </row>
    <row r="1514" spans="1:60" ht="22.5" outlineLevel="1">
      <c r="A1514" s="251">
        <v>170</v>
      </c>
      <c r="B1514" s="224" t="s">
        <v>918</v>
      </c>
      <c r="C1514" s="241" t="s">
        <v>919</v>
      </c>
      <c r="D1514" s="227" t="s">
        <v>770</v>
      </c>
      <c r="E1514" s="231">
        <v>1</v>
      </c>
      <c r="F1514" s="236"/>
      <c r="G1514" s="237">
        <f>ROUND(E1514*F1514,2)</f>
        <v>0</v>
      </c>
      <c r="H1514" s="238"/>
      <c r="I1514" s="254" t="s">
        <v>138</v>
      </c>
      <c r="J1514" s="211"/>
      <c r="K1514" s="211"/>
      <c r="L1514" s="211"/>
      <c r="M1514" s="211"/>
      <c r="N1514" s="211"/>
      <c r="O1514" s="211"/>
      <c r="P1514" s="211"/>
      <c r="Q1514" s="211"/>
      <c r="R1514" s="211"/>
      <c r="S1514" s="211"/>
      <c r="T1514" s="211"/>
      <c r="U1514" s="211"/>
      <c r="V1514" s="211"/>
      <c r="W1514" s="211"/>
      <c r="X1514" s="211"/>
      <c r="Y1514" s="211"/>
      <c r="Z1514" s="211"/>
      <c r="AA1514" s="211"/>
      <c r="AB1514" s="211"/>
      <c r="AC1514" s="211"/>
      <c r="AD1514" s="211"/>
      <c r="AE1514" s="211" t="s">
        <v>139</v>
      </c>
      <c r="AF1514" s="211">
        <v>1</v>
      </c>
      <c r="AG1514" s="211"/>
      <c r="AH1514" s="211"/>
      <c r="AI1514" s="211"/>
      <c r="AJ1514" s="211"/>
      <c r="AK1514" s="211"/>
      <c r="AL1514" s="211"/>
      <c r="AM1514" s="211">
        <v>21</v>
      </c>
      <c r="AN1514" s="211"/>
      <c r="AO1514" s="211"/>
      <c r="AP1514" s="211"/>
      <c r="AQ1514" s="211"/>
      <c r="AR1514" s="211"/>
      <c r="AS1514" s="211"/>
      <c r="AT1514" s="211"/>
      <c r="AU1514" s="211"/>
      <c r="AV1514" s="211"/>
      <c r="AW1514" s="211"/>
      <c r="AX1514" s="211"/>
      <c r="AY1514" s="211"/>
      <c r="AZ1514" s="211"/>
      <c r="BA1514" s="211"/>
      <c r="BB1514" s="211"/>
      <c r="BC1514" s="211"/>
      <c r="BD1514" s="211"/>
      <c r="BE1514" s="211"/>
      <c r="BF1514" s="211"/>
      <c r="BG1514" s="211"/>
      <c r="BH1514" s="211"/>
    </row>
    <row r="1515" spans="1:60" ht="12.75" outlineLevel="1">
      <c r="A1515" s="252"/>
      <c r="B1515" s="225"/>
      <c r="C1515" s="310"/>
      <c r="D1515" s="311"/>
      <c r="E1515" s="312"/>
      <c r="F1515" s="313"/>
      <c r="G1515" s="314"/>
      <c r="H1515" s="238"/>
      <c r="I1515" s="254"/>
      <c r="J1515" s="211"/>
      <c r="K1515" s="211"/>
      <c r="L1515" s="211"/>
      <c r="M1515" s="211"/>
      <c r="N1515" s="211"/>
      <c r="O1515" s="211"/>
      <c r="P1515" s="211"/>
      <c r="Q1515" s="211"/>
      <c r="R1515" s="211"/>
      <c r="S1515" s="211"/>
      <c r="T1515" s="211"/>
      <c r="U1515" s="211"/>
      <c r="V1515" s="211"/>
      <c r="W1515" s="211"/>
      <c r="X1515" s="211"/>
      <c r="Y1515" s="211"/>
      <c r="Z1515" s="211"/>
      <c r="AA1515" s="211"/>
      <c r="AB1515" s="211"/>
      <c r="AC1515" s="211"/>
      <c r="AD1515" s="211"/>
      <c r="AE1515" s="211"/>
      <c r="AF1515" s="211"/>
      <c r="AG1515" s="211"/>
      <c r="AH1515" s="211"/>
      <c r="AI1515" s="211"/>
      <c r="AJ1515" s="211"/>
      <c r="AK1515" s="211"/>
      <c r="AL1515" s="211"/>
      <c r="AM1515" s="211"/>
      <c r="AN1515" s="211"/>
      <c r="AO1515" s="211"/>
      <c r="AP1515" s="211"/>
      <c r="AQ1515" s="211"/>
      <c r="AR1515" s="211"/>
      <c r="AS1515" s="211"/>
      <c r="AT1515" s="211"/>
      <c r="AU1515" s="211"/>
      <c r="AV1515" s="211"/>
      <c r="AW1515" s="211"/>
      <c r="AX1515" s="211"/>
      <c r="AY1515" s="211"/>
      <c r="AZ1515" s="211"/>
      <c r="BA1515" s="211"/>
      <c r="BB1515" s="211"/>
      <c r="BC1515" s="211"/>
      <c r="BD1515" s="211"/>
      <c r="BE1515" s="211"/>
      <c r="BF1515" s="211"/>
      <c r="BG1515" s="211"/>
      <c r="BH1515" s="211"/>
    </row>
    <row r="1516" spans="1:60" ht="22.5" outlineLevel="1">
      <c r="A1516" s="251">
        <v>171</v>
      </c>
      <c r="B1516" s="224" t="s">
        <v>920</v>
      </c>
      <c r="C1516" s="241" t="s">
        <v>921</v>
      </c>
      <c r="D1516" s="227" t="s">
        <v>770</v>
      </c>
      <c r="E1516" s="231">
        <v>2</v>
      </c>
      <c r="F1516" s="236"/>
      <c r="G1516" s="237">
        <f>ROUND(E1516*F1516,2)</f>
        <v>0</v>
      </c>
      <c r="H1516" s="238"/>
      <c r="I1516" s="254" t="s">
        <v>138</v>
      </c>
      <c r="J1516" s="211"/>
      <c r="K1516" s="211"/>
      <c r="L1516" s="211"/>
      <c r="M1516" s="211"/>
      <c r="N1516" s="211"/>
      <c r="O1516" s="211"/>
      <c r="P1516" s="211"/>
      <c r="Q1516" s="211"/>
      <c r="R1516" s="211"/>
      <c r="S1516" s="211"/>
      <c r="T1516" s="211"/>
      <c r="U1516" s="211"/>
      <c r="V1516" s="211"/>
      <c r="W1516" s="211"/>
      <c r="X1516" s="211"/>
      <c r="Y1516" s="211"/>
      <c r="Z1516" s="211"/>
      <c r="AA1516" s="211"/>
      <c r="AB1516" s="211"/>
      <c r="AC1516" s="211"/>
      <c r="AD1516" s="211"/>
      <c r="AE1516" s="211" t="s">
        <v>139</v>
      </c>
      <c r="AF1516" s="211">
        <v>1</v>
      </c>
      <c r="AG1516" s="211"/>
      <c r="AH1516" s="211"/>
      <c r="AI1516" s="211"/>
      <c r="AJ1516" s="211"/>
      <c r="AK1516" s="211"/>
      <c r="AL1516" s="211"/>
      <c r="AM1516" s="211">
        <v>21</v>
      </c>
      <c r="AN1516" s="211"/>
      <c r="AO1516" s="211"/>
      <c r="AP1516" s="211"/>
      <c r="AQ1516" s="211"/>
      <c r="AR1516" s="211"/>
      <c r="AS1516" s="211"/>
      <c r="AT1516" s="211"/>
      <c r="AU1516" s="211"/>
      <c r="AV1516" s="211"/>
      <c r="AW1516" s="211"/>
      <c r="AX1516" s="211"/>
      <c r="AY1516" s="211"/>
      <c r="AZ1516" s="211"/>
      <c r="BA1516" s="211"/>
      <c r="BB1516" s="211"/>
      <c r="BC1516" s="211"/>
      <c r="BD1516" s="211"/>
      <c r="BE1516" s="211"/>
      <c r="BF1516" s="211"/>
      <c r="BG1516" s="211"/>
      <c r="BH1516" s="211"/>
    </row>
    <row r="1517" spans="1:60" ht="12.75" outlineLevel="1">
      <c r="A1517" s="252"/>
      <c r="B1517" s="225"/>
      <c r="C1517" s="310"/>
      <c r="D1517" s="311"/>
      <c r="E1517" s="312"/>
      <c r="F1517" s="313"/>
      <c r="G1517" s="314"/>
      <c r="H1517" s="238"/>
      <c r="I1517" s="254"/>
      <c r="J1517" s="211"/>
      <c r="K1517" s="211"/>
      <c r="L1517" s="211"/>
      <c r="M1517" s="211"/>
      <c r="N1517" s="211"/>
      <c r="O1517" s="211"/>
      <c r="P1517" s="211"/>
      <c r="Q1517" s="211"/>
      <c r="R1517" s="211"/>
      <c r="S1517" s="211"/>
      <c r="T1517" s="211"/>
      <c r="U1517" s="211"/>
      <c r="V1517" s="211"/>
      <c r="W1517" s="211"/>
      <c r="X1517" s="211"/>
      <c r="Y1517" s="211"/>
      <c r="Z1517" s="211"/>
      <c r="AA1517" s="211"/>
      <c r="AB1517" s="211"/>
      <c r="AC1517" s="211"/>
      <c r="AD1517" s="211"/>
      <c r="AE1517" s="211"/>
      <c r="AF1517" s="211"/>
      <c r="AG1517" s="211"/>
      <c r="AH1517" s="211"/>
      <c r="AI1517" s="211"/>
      <c r="AJ1517" s="211"/>
      <c r="AK1517" s="211"/>
      <c r="AL1517" s="211"/>
      <c r="AM1517" s="211"/>
      <c r="AN1517" s="211"/>
      <c r="AO1517" s="211"/>
      <c r="AP1517" s="211"/>
      <c r="AQ1517" s="211"/>
      <c r="AR1517" s="211"/>
      <c r="AS1517" s="211"/>
      <c r="AT1517" s="211"/>
      <c r="AU1517" s="211"/>
      <c r="AV1517" s="211"/>
      <c r="AW1517" s="211"/>
      <c r="AX1517" s="211"/>
      <c r="AY1517" s="211"/>
      <c r="AZ1517" s="211"/>
      <c r="BA1517" s="211"/>
      <c r="BB1517" s="211"/>
      <c r="BC1517" s="211"/>
      <c r="BD1517" s="211"/>
      <c r="BE1517" s="211"/>
      <c r="BF1517" s="211"/>
      <c r="BG1517" s="211"/>
      <c r="BH1517" s="211"/>
    </row>
    <row r="1518" spans="1:60" ht="22.5" outlineLevel="1">
      <c r="A1518" s="251">
        <v>172</v>
      </c>
      <c r="B1518" s="224" t="s">
        <v>922</v>
      </c>
      <c r="C1518" s="241" t="s">
        <v>923</v>
      </c>
      <c r="D1518" s="227" t="s">
        <v>770</v>
      </c>
      <c r="E1518" s="231">
        <v>1</v>
      </c>
      <c r="F1518" s="236"/>
      <c r="G1518" s="237">
        <f>ROUND(E1518*F1518,2)</f>
        <v>0</v>
      </c>
      <c r="H1518" s="238"/>
      <c r="I1518" s="254" t="s">
        <v>138</v>
      </c>
      <c r="J1518" s="211"/>
      <c r="K1518" s="211"/>
      <c r="L1518" s="211"/>
      <c r="M1518" s="211"/>
      <c r="N1518" s="211"/>
      <c r="O1518" s="211"/>
      <c r="P1518" s="211"/>
      <c r="Q1518" s="211"/>
      <c r="R1518" s="211"/>
      <c r="S1518" s="211"/>
      <c r="T1518" s="211"/>
      <c r="U1518" s="211"/>
      <c r="V1518" s="211"/>
      <c r="W1518" s="211"/>
      <c r="X1518" s="211"/>
      <c r="Y1518" s="211"/>
      <c r="Z1518" s="211"/>
      <c r="AA1518" s="211"/>
      <c r="AB1518" s="211"/>
      <c r="AC1518" s="211"/>
      <c r="AD1518" s="211"/>
      <c r="AE1518" s="211" t="s">
        <v>139</v>
      </c>
      <c r="AF1518" s="211">
        <v>1</v>
      </c>
      <c r="AG1518" s="211"/>
      <c r="AH1518" s="211"/>
      <c r="AI1518" s="211"/>
      <c r="AJ1518" s="211"/>
      <c r="AK1518" s="211"/>
      <c r="AL1518" s="211"/>
      <c r="AM1518" s="211">
        <v>21</v>
      </c>
      <c r="AN1518" s="211"/>
      <c r="AO1518" s="211"/>
      <c r="AP1518" s="211"/>
      <c r="AQ1518" s="211"/>
      <c r="AR1518" s="211"/>
      <c r="AS1518" s="211"/>
      <c r="AT1518" s="211"/>
      <c r="AU1518" s="211"/>
      <c r="AV1518" s="211"/>
      <c r="AW1518" s="211"/>
      <c r="AX1518" s="211"/>
      <c r="AY1518" s="211"/>
      <c r="AZ1518" s="211"/>
      <c r="BA1518" s="211"/>
      <c r="BB1518" s="211"/>
      <c r="BC1518" s="211"/>
      <c r="BD1518" s="211"/>
      <c r="BE1518" s="211"/>
      <c r="BF1518" s="211"/>
      <c r="BG1518" s="211"/>
      <c r="BH1518" s="211"/>
    </row>
    <row r="1519" spans="1:60" ht="12.75" outlineLevel="1">
      <c r="A1519" s="252"/>
      <c r="B1519" s="225"/>
      <c r="C1519" s="310"/>
      <c r="D1519" s="311"/>
      <c r="E1519" s="312"/>
      <c r="F1519" s="313"/>
      <c r="G1519" s="314"/>
      <c r="H1519" s="238"/>
      <c r="I1519" s="254"/>
      <c r="J1519" s="211"/>
      <c r="K1519" s="211"/>
      <c r="L1519" s="211"/>
      <c r="M1519" s="211"/>
      <c r="N1519" s="211"/>
      <c r="O1519" s="211"/>
      <c r="P1519" s="211"/>
      <c r="Q1519" s="211"/>
      <c r="R1519" s="211"/>
      <c r="S1519" s="211"/>
      <c r="T1519" s="211"/>
      <c r="U1519" s="211"/>
      <c r="V1519" s="211"/>
      <c r="W1519" s="211"/>
      <c r="X1519" s="211"/>
      <c r="Y1519" s="211"/>
      <c r="Z1519" s="211"/>
      <c r="AA1519" s="211"/>
      <c r="AB1519" s="211"/>
      <c r="AC1519" s="211"/>
      <c r="AD1519" s="211"/>
      <c r="AE1519" s="211"/>
      <c r="AF1519" s="211"/>
      <c r="AG1519" s="211"/>
      <c r="AH1519" s="211"/>
      <c r="AI1519" s="211"/>
      <c r="AJ1519" s="211"/>
      <c r="AK1519" s="211"/>
      <c r="AL1519" s="211"/>
      <c r="AM1519" s="211"/>
      <c r="AN1519" s="211"/>
      <c r="AO1519" s="211"/>
      <c r="AP1519" s="211"/>
      <c r="AQ1519" s="211"/>
      <c r="AR1519" s="211"/>
      <c r="AS1519" s="211"/>
      <c r="AT1519" s="211"/>
      <c r="AU1519" s="211"/>
      <c r="AV1519" s="211"/>
      <c r="AW1519" s="211"/>
      <c r="AX1519" s="211"/>
      <c r="AY1519" s="211"/>
      <c r="AZ1519" s="211"/>
      <c r="BA1519" s="211"/>
      <c r="BB1519" s="211"/>
      <c r="BC1519" s="211"/>
      <c r="BD1519" s="211"/>
      <c r="BE1519" s="211"/>
      <c r="BF1519" s="211"/>
      <c r="BG1519" s="211"/>
      <c r="BH1519" s="211"/>
    </row>
    <row r="1520" spans="1:31" ht="12.75">
      <c r="A1520" s="250" t="s">
        <v>136</v>
      </c>
      <c r="B1520" s="223" t="s">
        <v>110</v>
      </c>
      <c r="C1520" s="240" t="s">
        <v>111</v>
      </c>
      <c r="D1520" s="226"/>
      <c r="E1520" s="230"/>
      <c r="F1520" s="323">
        <f>SUM(G1521:G1598)</f>
        <v>0</v>
      </c>
      <c r="G1520" s="324"/>
      <c r="H1520" s="235"/>
      <c r="I1520" s="253"/>
      <c r="AE1520" t="s">
        <v>137</v>
      </c>
    </row>
    <row r="1521" spans="1:60" ht="12.75" outlineLevel="1">
      <c r="A1521" s="252"/>
      <c r="B1521" s="325" t="s">
        <v>924</v>
      </c>
      <c r="C1521" s="326"/>
      <c r="D1521" s="327"/>
      <c r="E1521" s="328"/>
      <c r="F1521" s="329"/>
      <c r="G1521" s="330"/>
      <c r="H1521" s="238"/>
      <c r="I1521" s="254"/>
      <c r="J1521" s="211"/>
      <c r="K1521" s="211"/>
      <c r="L1521" s="211"/>
      <c r="M1521" s="211"/>
      <c r="N1521" s="211"/>
      <c r="O1521" s="211"/>
      <c r="P1521" s="211"/>
      <c r="Q1521" s="211"/>
      <c r="R1521" s="211"/>
      <c r="S1521" s="211"/>
      <c r="T1521" s="211"/>
      <c r="U1521" s="211"/>
      <c r="V1521" s="211"/>
      <c r="W1521" s="211"/>
      <c r="X1521" s="211"/>
      <c r="Y1521" s="211"/>
      <c r="Z1521" s="211"/>
      <c r="AA1521" s="211"/>
      <c r="AB1521" s="211"/>
      <c r="AC1521" s="211">
        <v>0</v>
      </c>
      <c r="AD1521" s="211"/>
      <c r="AE1521" s="211"/>
      <c r="AF1521" s="211"/>
      <c r="AG1521" s="211"/>
      <c r="AH1521" s="211"/>
      <c r="AI1521" s="211"/>
      <c r="AJ1521" s="211"/>
      <c r="AK1521" s="211"/>
      <c r="AL1521" s="211"/>
      <c r="AM1521" s="211"/>
      <c r="AN1521" s="211"/>
      <c r="AO1521" s="211"/>
      <c r="AP1521" s="211"/>
      <c r="AQ1521" s="211"/>
      <c r="AR1521" s="211"/>
      <c r="AS1521" s="211"/>
      <c r="AT1521" s="211"/>
      <c r="AU1521" s="211"/>
      <c r="AV1521" s="211"/>
      <c r="AW1521" s="211"/>
      <c r="AX1521" s="211"/>
      <c r="AY1521" s="211"/>
      <c r="AZ1521" s="211"/>
      <c r="BA1521" s="211"/>
      <c r="BB1521" s="211"/>
      <c r="BC1521" s="211"/>
      <c r="BD1521" s="211"/>
      <c r="BE1521" s="211"/>
      <c r="BF1521" s="211"/>
      <c r="BG1521" s="211"/>
      <c r="BH1521" s="211"/>
    </row>
    <row r="1522" spans="1:60" ht="12.75" outlineLevel="1">
      <c r="A1522" s="252"/>
      <c r="B1522" s="304" t="s">
        <v>925</v>
      </c>
      <c r="C1522" s="305"/>
      <c r="D1522" s="306"/>
      <c r="E1522" s="307"/>
      <c r="F1522" s="308"/>
      <c r="G1522" s="309"/>
      <c r="H1522" s="238"/>
      <c r="I1522" s="254"/>
      <c r="J1522" s="211"/>
      <c r="K1522" s="211"/>
      <c r="L1522" s="211"/>
      <c r="M1522" s="211"/>
      <c r="N1522" s="211"/>
      <c r="O1522" s="211"/>
      <c r="P1522" s="211"/>
      <c r="Q1522" s="211"/>
      <c r="R1522" s="211"/>
      <c r="S1522" s="211"/>
      <c r="T1522" s="211"/>
      <c r="U1522" s="211"/>
      <c r="V1522" s="211"/>
      <c r="W1522" s="211"/>
      <c r="X1522" s="211"/>
      <c r="Y1522" s="211"/>
      <c r="Z1522" s="211"/>
      <c r="AA1522" s="211"/>
      <c r="AB1522" s="211"/>
      <c r="AC1522" s="211"/>
      <c r="AD1522" s="211"/>
      <c r="AE1522" s="211" t="s">
        <v>179</v>
      </c>
      <c r="AF1522" s="211"/>
      <c r="AG1522" s="211"/>
      <c r="AH1522" s="211"/>
      <c r="AI1522" s="211"/>
      <c r="AJ1522" s="211"/>
      <c r="AK1522" s="211"/>
      <c r="AL1522" s="211"/>
      <c r="AM1522" s="211"/>
      <c r="AN1522" s="211"/>
      <c r="AO1522" s="211"/>
      <c r="AP1522" s="211"/>
      <c r="AQ1522" s="211"/>
      <c r="AR1522" s="211"/>
      <c r="AS1522" s="211"/>
      <c r="AT1522" s="211"/>
      <c r="AU1522" s="211"/>
      <c r="AV1522" s="211"/>
      <c r="AW1522" s="211"/>
      <c r="AX1522" s="211"/>
      <c r="AY1522" s="211"/>
      <c r="AZ1522" s="211"/>
      <c r="BA1522" s="211"/>
      <c r="BB1522" s="211"/>
      <c r="BC1522" s="211"/>
      <c r="BD1522" s="211"/>
      <c r="BE1522" s="211"/>
      <c r="BF1522" s="211"/>
      <c r="BG1522" s="211"/>
      <c r="BH1522" s="211"/>
    </row>
    <row r="1523" spans="1:60" ht="12.75" outlineLevel="1">
      <c r="A1523" s="251">
        <v>173</v>
      </c>
      <c r="B1523" s="224" t="s">
        <v>926</v>
      </c>
      <c r="C1523" s="241" t="s">
        <v>927</v>
      </c>
      <c r="D1523" s="227" t="s">
        <v>188</v>
      </c>
      <c r="E1523" s="231">
        <v>101.71552</v>
      </c>
      <c r="F1523" s="236"/>
      <c r="G1523" s="237">
        <f>ROUND(E1523*F1523,2)</f>
        <v>0</v>
      </c>
      <c r="H1523" s="238" t="s">
        <v>928</v>
      </c>
      <c r="I1523" s="254" t="s">
        <v>163</v>
      </c>
      <c r="J1523" s="211"/>
      <c r="K1523" s="211"/>
      <c r="L1523" s="211"/>
      <c r="M1523" s="211"/>
      <c r="N1523" s="211"/>
      <c r="O1523" s="211"/>
      <c r="P1523" s="211"/>
      <c r="Q1523" s="211"/>
      <c r="R1523" s="211"/>
      <c r="S1523" s="211"/>
      <c r="T1523" s="211"/>
      <c r="U1523" s="211"/>
      <c r="V1523" s="211"/>
      <c r="W1523" s="211"/>
      <c r="X1523" s="211"/>
      <c r="Y1523" s="211"/>
      <c r="Z1523" s="211"/>
      <c r="AA1523" s="211"/>
      <c r="AB1523" s="211"/>
      <c r="AC1523" s="211"/>
      <c r="AD1523" s="211"/>
      <c r="AE1523" s="211" t="s">
        <v>164</v>
      </c>
      <c r="AF1523" s="211"/>
      <c r="AG1523" s="211"/>
      <c r="AH1523" s="211"/>
      <c r="AI1523" s="211"/>
      <c r="AJ1523" s="211"/>
      <c r="AK1523" s="211"/>
      <c r="AL1523" s="211"/>
      <c r="AM1523" s="211">
        <v>21</v>
      </c>
      <c r="AN1523" s="211"/>
      <c r="AO1523" s="211"/>
      <c r="AP1523" s="211"/>
      <c r="AQ1523" s="211"/>
      <c r="AR1523" s="211"/>
      <c r="AS1523" s="211"/>
      <c r="AT1523" s="211"/>
      <c r="AU1523" s="211"/>
      <c r="AV1523" s="211"/>
      <c r="AW1523" s="211"/>
      <c r="AX1523" s="211"/>
      <c r="AY1523" s="211"/>
      <c r="AZ1523" s="211"/>
      <c r="BA1523" s="211"/>
      <c r="BB1523" s="211"/>
      <c r="BC1523" s="211"/>
      <c r="BD1523" s="211"/>
      <c r="BE1523" s="211"/>
      <c r="BF1523" s="211"/>
      <c r="BG1523" s="211"/>
      <c r="BH1523" s="211"/>
    </row>
    <row r="1524" spans="1:60" ht="12.75" outlineLevel="1">
      <c r="A1524" s="252"/>
      <c r="B1524" s="225"/>
      <c r="C1524" s="331" t="s">
        <v>929</v>
      </c>
      <c r="D1524" s="332"/>
      <c r="E1524" s="333"/>
      <c r="F1524" s="334"/>
      <c r="G1524" s="335"/>
      <c r="H1524" s="238"/>
      <c r="I1524" s="254"/>
      <c r="J1524" s="211"/>
      <c r="K1524" s="211"/>
      <c r="L1524" s="211"/>
      <c r="M1524" s="211"/>
      <c r="N1524" s="211"/>
      <c r="O1524" s="211"/>
      <c r="P1524" s="211"/>
      <c r="Q1524" s="211"/>
      <c r="R1524" s="211"/>
      <c r="S1524" s="211"/>
      <c r="T1524" s="211"/>
      <c r="U1524" s="211"/>
      <c r="V1524" s="211"/>
      <c r="W1524" s="211"/>
      <c r="X1524" s="211"/>
      <c r="Y1524" s="211"/>
      <c r="Z1524" s="211"/>
      <c r="AA1524" s="211"/>
      <c r="AB1524" s="211"/>
      <c r="AC1524" s="211"/>
      <c r="AD1524" s="211"/>
      <c r="AE1524" s="211"/>
      <c r="AF1524" s="211"/>
      <c r="AG1524" s="211"/>
      <c r="AH1524" s="211"/>
      <c r="AI1524" s="211"/>
      <c r="AJ1524" s="211"/>
      <c r="AK1524" s="211"/>
      <c r="AL1524" s="211"/>
      <c r="AM1524" s="211"/>
      <c r="AN1524" s="211"/>
      <c r="AO1524" s="211"/>
      <c r="AP1524" s="211"/>
      <c r="AQ1524" s="211"/>
      <c r="AR1524" s="211"/>
      <c r="AS1524" s="211"/>
      <c r="AT1524" s="211"/>
      <c r="AU1524" s="211"/>
      <c r="AV1524" s="211"/>
      <c r="AW1524" s="211"/>
      <c r="AX1524" s="211"/>
      <c r="AY1524" s="211"/>
      <c r="AZ1524" s="211"/>
      <c r="BA1524" s="216" t="str">
        <f>C1524</f>
        <v>Včetně:</v>
      </c>
      <c r="BB1524" s="211"/>
      <c r="BC1524" s="211"/>
      <c r="BD1524" s="211"/>
      <c r="BE1524" s="211"/>
      <c r="BF1524" s="211"/>
      <c r="BG1524" s="211"/>
      <c r="BH1524" s="211"/>
    </row>
    <row r="1525" spans="1:60" ht="12.75" outlineLevel="1">
      <c r="A1525" s="252"/>
      <c r="B1525" s="225"/>
      <c r="C1525" s="331" t="s">
        <v>930</v>
      </c>
      <c r="D1525" s="332"/>
      <c r="E1525" s="333"/>
      <c r="F1525" s="334"/>
      <c r="G1525" s="335"/>
      <c r="H1525" s="238"/>
      <c r="I1525" s="254"/>
      <c r="J1525" s="211"/>
      <c r="K1525" s="211"/>
      <c r="L1525" s="211"/>
      <c r="M1525" s="211"/>
      <c r="N1525" s="211"/>
      <c r="O1525" s="211"/>
      <c r="P1525" s="211"/>
      <c r="Q1525" s="211"/>
      <c r="R1525" s="211"/>
      <c r="S1525" s="211"/>
      <c r="T1525" s="211"/>
      <c r="U1525" s="211"/>
      <c r="V1525" s="211"/>
      <c r="W1525" s="211"/>
      <c r="X1525" s="211"/>
      <c r="Y1525" s="211"/>
      <c r="Z1525" s="211"/>
      <c r="AA1525" s="211"/>
      <c r="AB1525" s="211"/>
      <c r="AC1525" s="211"/>
      <c r="AD1525" s="211"/>
      <c r="AE1525" s="211"/>
      <c r="AF1525" s="211"/>
      <c r="AG1525" s="211"/>
      <c r="AH1525" s="211"/>
      <c r="AI1525" s="211"/>
      <c r="AJ1525" s="211"/>
      <c r="AK1525" s="211"/>
      <c r="AL1525" s="211"/>
      <c r="AM1525" s="211"/>
      <c r="AN1525" s="211"/>
      <c r="AO1525" s="211"/>
      <c r="AP1525" s="211"/>
      <c r="AQ1525" s="211"/>
      <c r="AR1525" s="211"/>
      <c r="AS1525" s="211"/>
      <c r="AT1525" s="211"/>
      <c r="AU1525" s="211"/>
      <c r="AV1525" s="211"/>
      <c r="AW1525" s="211"/>
      <c r="AX1525" s="211"/>
      <c r="AY1525" s="211"/>
      <c r="AZ1525" s="211"/>
      <c r="BA1525" s="216" t="str">
        <f>C1525</f>
        <v>- při vodorovné dopravě po suchu : přepravy za ztížených provozních podmínek,</v>
      </c>
      <c r="BB1525" s="211"/>
      <c r="BC1525" s="211"/>
      <c r="BD1525" s="211"/>
      <c r="BE1525" s="211"/>
      <c r="BF1525" s="211"/>
      <c r="BG1525" s="211"/>
      <c r="BH1525" s="211"/>
    </row>
    <row r="1526" spans="1:60" ht="22.5" outlineLevel="1">
      <c r="A1526" s="252"/>
      <c r="B1526" s="225"/>
      <c r="C1526" s="331" t="s">
        <v>931</v>
      </c>
      <c r="D1526" s="332"/>
      <c r="E1526" s="333"/>
      <c r="F1526" s="334"/>
      <c r="G1526" s="335"/>
      <c r="H1526" s="238"/>
      <c r="I1526" s="254"/>
      <c r="J1526" s="211"/>
      <c r="K1526" s="211"/>
      <c r="L1526" s="211"/>
      <c r="M1526" s="211"/>
      <c r="N1526" s="211"/>
      <c r="O1526" s="211"/>
      <c r="P1526" s="211"/>
      <c r="Q1526" s="211"/>
      <c r="R1526" s="211"/>
      <c r="S1526" s="211"/>
      <c r="T1526" s="211"/>
      <c r="U1526" s="211"/>
      <c r="V1526" s="211"/>
      <c r="W1526" s="211"/>
      <c r="X1526" s="211"/>
      <c r="Y1526" s="211"/>
      <c r="Z1526" s="211"/>
      <c r="AA1526" s="211"/>
      <c r="AB1526" s="211"/>
      <c r="AC1526" s="211"/>
      <c r="AD1526" s="211"/>
      <c r="AE1526" s="211"/>
      <c r="AF1526" s="211"/>
      <c r="AG1526" s="211"/>
      <c r="AH1526" s="211"/>
      <c r="AI1526" s="211"/>
      <c r="AJ1526" s="211"/>
      <c r="AK1526" s="211"/>
      <c r="AL1526" s="211"/>
      <c r="AM1526" s="211"/>
      <c r="AN1526" s="211"/>
      <c r="AO1526" s="211"/>
      <c r="AP1526" s="211"/>
      <c r="AQ1526" s="211"/>
      <c r="AR1526" s="211"/>
      <c r="AS1526" s="211"/>
      <c r="AT1526" s="211"/>
      <c r="AU1526" s="211"/>
      <c r="AV1526" s="211"/>
      <c r="AW1526" s="211"/>
      <c r="AX1526" s="211"/>
      <c r="AY1526" s="211"/>
      <c r="AZ1526" s="211"/>
      <c r="BA1526" s="216" t="str">
        <f>C1526</f>
        <v>- při vodorovné dopravě po vodě : vyložení na hromady na suchu nebo na přeložení na dopravní prostředek na suchu do 15 m vodorovně a současně do 4 m svisle,</v>
      </c>
      <c r="BB1526" s="211"/>
      <c r="BC1526" s="211"/>
      <c r="BD1526" s="211"/>
      <c r="BE1526" s="211"/>
      <c r="BF1526" s="211"/>
      <c r="BG1526" s="211"/>
      <c r="BH1526" s="211"/>
    </row>
    <row r="1527" spans="1:60" ht="12.75" outlineLevel="1">
      <c r="A1527" s="252"/>
      <c r="B1527" s="225"/>
      <c r="C1527" s="331" t="s">
        <v>932</v>
      </c>
      <c r="D1527" s="332"/>
      <c r="E1527" s="333"/>
      <c r="F1527" s="334"/>
      <c r="G1527" s="335"/>
      <c r="H1527" s="238"/>
      <c r="I1527" s="254"/>
      <c r="J1527" s="211"/>
      <c r="K1527" s="211"/>
      <c r="L1527" s="211"/>
      <c r="M1527" s="211"/>
      <c r="N1527" s="211"/>
      <c r="O1527" s="211"/>
      <c r="P1527" s="211"/>
      <c r="Q1527" s="211"/>
      <c r="R1527" s="211"/>
      <c r="S1527" s="211"/>
      <c r="T1527" s="211"/>
      <c r="U1527" s="211"/>
      <c r="V1527" s="211"/>
      <c r="W1527" s="211"/>
      <c r="X1527" s="211"/>
      <c r="Y1527" s="211"/>
      <c r="Z1527" s="211"/>
      <c r="AA1527" s="211"/>
      <c r="AB1527" s="211"/>
      <c r="AC1527" s="211"/>
      <c r="AD1527" s="211"/>
      <c r="AE1527" s="211"/>
      <c r="AF1527" s="211"/>
      <c r="AG1527" s="211"/>
      <c r="AH1527" s="211"/>
      <c r="AI1527" s="211"/>
      <c r="AJ1527" s="211"/>
      <c r="AK1527" s="211"/>
      <c r="AL1527" s="211"/>
      <c r="AM1527" s="211"/>
      <c r="AN1527" s="211"/>
      <c r="AO1527" s="211"/>
      <c r="AP1527" s="211"/>
      <c r="AQ1527" s="211"/>
      <c r="AR1527" s="211"/>
      <c r="AS1527" s="211"/>
      <c r="AT1527" s="211"/>
      <c r="AU1527" s="211"/>
      <c r="AV1527" s="211"/>
      <c r="AW1527" s="211"/>
      <c r="AX1527" s="211"/>
      <c r="AY1527" s="211"/>
      <c r="AZ1527" s="211"/>
      <c r="BA1527" s="216" t="str">
        <f>C1527</f>
        <v>- při nakládání nebo překládání : dopravy do 15 m vodorovně a současně do 4 m svisle.</v>
      </c>
      <c r="BB1527" s="211"/>
      <c r="BC1527" s="211"/>
      <c r="BD1527" s="211"/>
      <c r="BE1527" s="211"/>
      <c r="BF1527" s="211"/>
      <c r="BG1527" s="211"/>
      <c r="BH1527" s="211"/>
    </row>
    <row r="1528" spans="1:60" ht="12.75" outlineLevel="1">
      <c r="A1528" s="252"/>
      <c r="B1528" s="225"/>
      <c r="C1528" s="242" t="s">
        <v>933</v>
      </c>
      <c r="D1528" s="228"/>
      <c r="E1528" s="232"/>
      <c r="F1528" s="237"/>
      <c r="G1528" s="237"/>
      <c r="H1528" s="238"/>
      <c r="I1528" s="254"/>
      <c r="J1528" s="211"/>
      <c r="K1528" s="211"/>
      <c r="L1528" s="211"/>
      <c r="M1528" s="211"/>
      <c r="N1528" s="211"/>
      <c r="O1528" s="211"/>
      <c r="P1528" s="211"/>
      <c r="Q1528" s="211"/>
      <c r="R1528" s="211"/>
      <c r="S1528" s="211"/>
      <c r="T1528" s="211"/>
      <c r="U1528" s="211"/>
      <c r="V1528" s="211"/>
      <c r="W1528" s="211"/>
      <c r="X1528" s="211"/>
      <c r="Y1528" s="211"/>
      <c r="Z1528" s="211"/>
      <c r="AA1528" s="211"/>
      <c r="AB1528" s="211"/>
      <c r="AC1528" s="211"/>
      <c r="AD1528" s="211"/>
      <c r="AE1528" s="211"/>
      <c r="AF1528" s="211"/>
      <c r="AG1528" s="211"/>
      <c r="AH1528" s="211"/>
      <c r="AI1528" s="211"/>
      <c r="AJ1528" s="211"/>
      <c r="AK1528" s="211"/>
      <c r="AL1528" s="211"/>
      <c r="AM1528" s="211"/>
      <c r="AN1528" s="211"/>
      <c r="AO1528" s="211"/>
      <c r="AP1528" s="211"/>
      <c r="AQ1528" s="211"/>
      <c r="AR1528" s="211"/>
      <c r="AS1528" s="211"/>
      <c r="AT1528" s="211"/>
      <c r="AU1528" s="211"/>
      <c r="AV1528" s="211"/>
      <c r="AW1528" s="211"/>
      <c r="AX1528" s="211"/>
      <c r="AY1528" s="211"/>
      <c r="AZ1528" s="211"/>
      <c r="BA1528" s="211"/>
      <c r="BB1528" s="211"/>
      <c r="BC1528" s="211"/>
      <c r="BD1528" s="211"/>
      <c r="BE1528" s="211"/>
      <c r="BF1528" s="211"/>
      <c r="BG1528" s="211"/>
      <c r="BH1528" s="211"/>
    </row>
    <row r="1529" spans="1:60" ht="22.5" outlineLevel="1">
      <c r="A1529" s="252"/>
      <c r="B1529" s="225"/>
      <c r="C1529" s="242" t="s">
        <v>934</v>
      </c>
      <c r="D1529" s="228"/>
      <c r="E1529" s="232"/>
      <c r="F1529" s="237"/>
      <c r="G1529" s="237"/>
      <c r="H1529" s="238"/>
      <c r="I1529" s="254"/>
      <c r="J1529" s="211"/>
      <c r="K1529" s="211"/>
      <c r="L1529" s="211"/>
      <c r="M1529" s="211"/>
      <c r="N1529" s="211"/>
      <c r="O1529" s="211"/>
      <c r="P1529" s="211"/>
      <c r="Q1529" s="211"/>
      <c r="R1529" s="211"/>
      <c r="S1529" s="211"/>
      <c r="T1529" s="211"/>
      <c r="U1529" s="211"/>
      <c r="V1529" s="211"/>
      <c r="W1529" s="211"/>
      <c r="X1529" s="211"/>
      <c r="Y1529" s="211"/>
      <c r="Z1529" s="211"/>
      <c r="AA1529" s="211"/>
      <c r="AB1529" s="211"/>
      <c r="AC1529" s="211"/>
      <c r="AD1529" s="211"/>
      <c r="AE1529" s="211"/>
      <c r="AF1529" s="211"/>
      <c r="AG1529" s="211"/>
      <c r="AH1529" s="211"/>
      <c r="AI1529" s="211"/>
      <c r="AJ1529" s="211"/>
      <c r="AK1529" s="211"/>
      <c r="AL1529" s="211"/>
      <c r="AM1529" s="211"/>
      <c r="AN1529" s="211"/>
      <c r="AO1529" s="211"/>
      <c r="AP1529" s="211"/>
      <c r="AQ1529" s="211"/>
      <c r="AR1529" s="211"/>
      <c r="AS1529" s="211"/>
      <c r="AT1529" s="211"/>
      <c r="AU1529" s="211"/>
      <c r="AV1529" s="211"/>
      <c r="AW1529" s="211"/>
      <c r="AX1529" s="211"/>
      <c r="AY1529" s="211"/>
      <c r="AZ1529" s="211"/>
      <c r="BA1529" s="211"/>
      <c r="BB1529" s="211"/>
      <c r="BC1529" s="211"/>
      <c r="BD1529" s="211"/>
      <c r="BE1529" s="211"/>
      <c r="BF1529" s="211"/>
      <c r="BG1529" s="211"/>
      <c r="BH1529" s="211"/>
    </row>
    <row r="1530" spans="1:60" ht="22.5" outlineLevel="1">
      <c r="A1530" s="252"/>
      <c r="B1530" s="225"/>
      <c r="C1530" s="242" t="s">
        <v>935</v>
      </c>
      <c r="D1530" s="228"/>
      <c r="E1530" s="232"/>
      <c r="F1530" s="237"/>
      <c r="G1530" s="237"/>
      <c r="H1530" s="238"/>
      <c r="I1530" s="254"/>
      <c r="J1530" s="211"/>
      <c r="K1530" s="211"/>
      <c r="L1530" s="211"/>
      <c r="M1530" s="211"/>
      <c r="N1530" s="211"/>
      <c r="O1530" s="211"/>
      <c r="P1530" s="211"/>
      <c r="Q1530" s="211"/>
      <c r="R1530" s="211"/>
      <c r="S1530" s="211"/>
      <c r="T1530" s="211"/>
      <c r="U1530" s="211"/>
      <c r="V1530" s="211"/>
      <c r="W1530" s="211"/>
      <c r="X1530" s="211"/>
      <c r="Y1530" s="211"/>
      <c r="Z1530" s="211"/>
      <c r="AA1530" s="211"/>
      <c r="AB1530" s="211"/>
      <c r="AC1530" s="211"/>
      <c r="AD1530" s="211"/>
      <c r="AE1530" s="211"/>
      <c r="AF1530" s="211"/>
      <c r="AG1530" s="211"/>
      <c r="AH1530" s="211"/>
      <c r="AI1530" s="211"/>
      <c r="AJ1530" s="211"/>
      <c r="AK1530" s="211"/>
      <c r="AL1530" s="211"/>
      <c r="AM1530" s="211"/>
      <c r="AN1530" s="211"/>
      <c r="AO1530" s="211"/>
      <c r="AP1530" s="211"/>
      <c r="AQ1530" s="211"/>
      <c r="AR1530" s="211"/>
      <c r="AS1530" s="211"/>
      <c r="AT1530" s="211"/>
      <c r="AU1530" s="211"/>
      <c r="AV1530" s="211"/>
      <c r="AW1530" s="211"/>
      <c r="AX1530" s="211"/>
      <c r="AY1530" s="211"/>
      <c r="AZ1530" s="211"/>
      <c r="BA1530" s="211"/>
      <c r="BB1530" s="211"/>
      <c r="BC1530" s="211"/>
      <c r="BD1530" s="211"/>
      <c r="BE1530" s="211"/>
      <c r="BF1530" s="211"/>
      <c r="BG1530" s="211"/>
      <c r="BH1530" s="211"/>
    </row>
    <row r="1531" spans="1:60" ht="22.5" outlineLevel="1">
      <c r="A1531" s="252"/>
      <c r="B1531" s="225"/>
      <c r="C1531" s="242" t="s">
        <v>936</v>
      </c>
      <c r="D1531" s="228"/>
      <c r="E1531" s="232"/>
      <c r="F1531" s="237"/>
      <c r="G1531" s="237"/>
      <c r="H1531" s="238"/>
      <c r="I1531" s="254"/>
      <c r="J1531" s="211"/>
      <c r="K1531" s="211"/>
      <c r="L1531" s="211"/>
      <c r="M1531" s="211"/>
      <c r="N1531" s="211"/>
      <c r="O1531" s="211"/>
      <c r="P1531" s="211"/>
      <c r="Q1531" s="211"/>
      <c r="R1531" s="211"/>
      <c r="S1531" s="211"/>
      <c r="T1531" s="211"/>
      <c r="U1531" s="211"/>
      <c r="V1531" s="211"/>
      <c r="W1531" s="211"/>
      <c r="X1531" s="211"/>
      <c r="Y1531" s="211"/>
      <c r="Z1531" s="211"/>
      <c r="AA1531" s="211"/>
      <c r="AB1531" s="211"/>
      <c r="AC1531" s="211"/>
      <c r="AD1531" s="211"/>
      <c r="AE1531" s="211"/>
      <c r="AF1531" s="211"/>
      <c r="AG1531" s="211"/>
      <c r="AH1531" s="211"/>
      <c r="AI1531" s="211"/>
      <c r="AJ1531" s="211"/>
      <c r="AK1531" s="211"/>
      <c r="AL1531" s="211"/>
      <c r="AM1531" s="211"/>
      <c r="AN1531" s="211"/>
      <c r="AO1531" s="211"/>
      <c r="AP1531" s="211"/>
      <c r="AQ1531" s="211"/>
      <c r="AR1531" s="211"/>
      <c r="AS1531" s="211"/>
      <c r="AT1531" s="211"/>
      <c r="AU1531" s="211"/>
      <c r="AV1531" s="211"/>
      <c r="AW1531" s="211"/>
      <c r="AX1531" s="211"/>
      <c r="AY1531" s="211"/>
      <c r="AZ1531" s="211"/>
      <c r="BA1531" s="211"/>
      <c r="BB1531" s="211"/>
      <c r="BC1531" s="211"/>
      <c r="BD1531" s="211"/>
      <c r="BE1531" s="211"/>
      <c r="BF1531" s="211"/>
      <c r="BG1531" s="211"/>
      <c r="BH1531" s="211"/>
    </row>
    <row r="1532" spans="1:60" ht="12.75" outlineLevel="1">
      <c r="A1532" s="252"/>
      <c r="B1532" s="225"/>
      <c r="C1532" s="242" t="s">
        <v>937</v>
      </c>
      <c r="D1532" s="228"/>
      <c r="E1532" s="232"/>
      <c r="F1532" s="237"/>
      <c r="G1532" s="237"/>
      <c r="H1532" s="238"/>
      <c r="I1532" s="254"/>
      <c r="J1532" s="211"/>
      <c r="K1532" s="211"/>
      <c r="L1532" s="211"/>
      <c r="M1532" s="211"/>
      <c r="N1532" s="211"/>
      <c r="O1532" s="211"/>
      <c r="P1532" s="211"/>
      <c r="Q1532" s="211"/>
      <c r="R1532" s="211"/>
      <c r="S1532" s="211"/>
      <c r="T1532" s="211"/>
      <c r="U1532" s="211"/>
      <c r="V1532" s="211"/>
      <c r="W1532" s="211"/>
      <c r="X1532" s="211"/>
      <c r="Y1532" s="211"/>
      <c r="Z1532" s="211"/>
      <c r="AA1532" s="211"/>
      <c r="AB1532" s="211"/>
      <c r="AC1532" s="211"/>
      <c r="AD1532" s="211"/>
      <c r="AE1532" s="211"/>
      <c r="AF1532" s="211"/>
      <c r="AG1532" s="211"/>
      <c r="AH1532" s="211"/>
      <c r="AI1532" s="211"/>
      <c r="AJ1532" s="211"/>
      <c r="AK1532" s="211"/>
      <c r="AL1532" s="211"/>
      <c r="AM1532" s="211"/>
      <c r="AN1532" s="211"/>
      <c r="AO1532" s="211"/>
      <c r="AP1532" s="211"/>
      <c r="AQ1532" s="211"/>
      <c r="AR1532" s="211"/>
      <c r="AS1532" s="211"/>
      <c r="AT1532" s="211"/>
      <c r="AU1532" s="211"/>
      <c r="AV1532" s="211"/>
      <c r="AW1532" s="211"/>
      <c r="AX1532" s="211"/>
      <c r="AY1532" s="211"/>
      <c r="AZ1532" s="211"/>
      <c r="BA1532" s="211"/>
      <c r="BB1532" s="211"/>
      <c r="BC1532" s="211"/>
      <c r="BD1532" s="211"/>
      <c r="BE1532" s="211"/>
      <c r="BF1532" s="211"/>
      <c r="BG1532" s="211"/>
      <c r="BH1532" s="211"/>
    </row>
    <row r="1533" spans="1:60" ht="12.75" outlineLevel="1">
      <c r="A1533" s="252"/>
      <c r="B1533" s="225"/>
      <c r="C1533" s="242" t="s">
        <v>938</v>
      </c>
      <c r="D1533" s="228"/>
      <c r="E1533" s="232">
        <v>101.71552</v>
      </c>
      <c r="F1533" s="237"/>
      <c r="G1533" s="237"/>
      <c r="H1533" s="238"/>
      <c r="I1533" s="254"/>
      <c r="J1533" s="211"/>
      <c r="K1533" s="211"/>
      <c r="L1533" s="211"/>
      <c r="M1533" s="211"/>
      <c r="N1533" s="211"/>
      <c r="O1533" s="211"/>
      <c r="P1533" s="211"/>
      <c r="Q1533" s="211"/>
      <c r="R1533" s="211"/>
      <c r="S1533" s="211"/>
      <c r="T1533" s="211"/>
      <c r="U1533" s="211"/>
      <c r="V1533" s="211"/>
      <c r="W1533" s="211"/>
      <c r="X1533" s="211"/>
      <c r="Y1533" s="211"/>
      <c r="Z1533" s="211"/>
      <c r="AA1533" s="211"/>
      <c r="AB1533" s="211"/>
      <c r="AC1533" s="211"/>
      <c r="AD1533" s="211"/>
      <c r="AE1533" s="211"/>
      <c r="AF1533" s="211"/>
      <c r="AG1533" s="211"/>
      <c r="AH1533" s="211"/>
      <c r="AI1533" s="211"/>
      <c r="AJ1533" s="211"/>
      <c r="AK1533" s="211"/>
      <c r="AL1533" s="211"/>
      <c r="AM1533" s="211"/>
      <c r="AN1533" s="211"/>
      <c r="AO1533" s="211"/>
      <c r="AP1533" s="211"/>
      <c r="AQ1533" s="211"/>
      <c r="AR1533" s="211"/>
      <c r="AS1533" s="211"/>
      <c r="AT1533" s="211"/>
      <c r="AU1533" s="211"/>
      <c r="AV1533" s="211"/>
      <c r="AW1533" s="211"/>
      <c r="AX1533" s="211"/>
      <c r="AY1533" s="211"/>
      <c r="AZ1533" s="211"/>
      <c r="BA1533" s="211"/>
      <c r="BB1533" s="211"/>
      <c r="BC1533" s="211"/>
      <c r="BD1533" s="211"/>
      <c r="BE1533" s="211"/>
      <c r="BF1533" s="211"/>
      <c r="BG1533" s="211"/>
      <c r="BH1533" s="211"/>
    </row>
    <row r="1534" spans="1:60" ht="12.75" outlineLevel="1">
      <c r="A1534" s="252"/>
      <c r="B1534" s="225"/>
      <c r="C1534" s="310"/>
      <c r="D1534" s="311"/>
      <c r="E1534" s="312"/>
      <c r="F1534" s="313"/>
      <c r="G1534" s="314"/>
      <c r="H1534" s="238"/>
      <c r="I1534" s="254"/>
      <c r="J1534" s="211"/>
      <c r="K1534" s="211"/>
      <c r="L1534" s="211"/>
      <c r="M1534" s="211"/>
      <c r="N1534" s="211"/>
      <c r="O1534" s="211"/>
      <c r="P1534" s="211"/>
      <c r="Q1534" s="211"/>
      <c r="R1534" s="211"/>
      <c r="S1534" s="211"/>
      <c r="T1534" s="211"/>
      <c r="U1534" s="211"/>
      <c r="V1534" s="211"/>
      <c r="W1534" s="211"/>
      <c r="X1534" s="211"/>
      <c r="Y1534" s="211"/>
      <c r="Z1534" s="211"/>
      <c r="AA1534" s="211"/>
      <c r="AB1534" s="211"/>
      <c r="AC1534" s="211"/>
      <c r="AD1534" s="211"/>
      <c r="AE1534" s="211"/>
      <c r="AF1534" s="211"/>
      <c r="AG1534" s="211"/>
      <c r="AH1534" s="211"/>
      <c r="AI1534" s="211"/>
      <c r="AJ1534" s="211"/>
      <c r="AK1534" s="211"/>
      <c r="AL1534" s="211"/>
      <c r="AM1534" s="211"/>
      <c r="AN1534" s="211"/>
      <c r="AO1534" s="211"/>
      <c r="AP1534" s="211"/>
      <c r="AQ1534" s="211"/>
      <c r="AR1534" s="211"/>
      <c r="AS1534" s="211"/>
      <c r="AT1534" s="211"/>
      <c r="AU1534" s="211"/>
      <c r="AV1534" s="211"/>
      <c r="AW1534" s="211"/>
      <c r="AX1534" s="211"/>
      <c r="AY1534" s="211"/>
      <c r="AZ1534" s="211"/>
      <c r="BA1534" s="211"/>
      <c r="BB1534" s="211"/>
      <c r="BC1534" s="211"/>
      <c r="BD1534" s="211"/>
      <c r="BE1534" s="211"/>
      <c r="BF1534" s="211"/>
      <c r="BG1534" s="211"/>
      <c r="BH1534" s="211"/>
    </row>
    <row r="1535" spans="1:60" ht="12.75" outlineLevel="1">
      <c r="A1535" s="252"/>
      <c r="B1535" s="304" t="s">
        <v>939</v>
      </c>
      <c r="C1535" s="305"/>
      <c r="D1535" s="306"/>
      <c r="E1535" s="307"/>
      <c r="F1535" s="308"/>
      <c r="G1535" s="309"/>
      <c r="H1535" s="238"/>
      <c r="I1535" s="254"/>
      <c r="J1535" s="211"/>
      <c r="K1535" s="211"/>
      <c r="L1535" s="211"/>
      <c r="M1535" s="211"/>
      <c r="N1535" s="211"/>
      <c r="O1535" s="211"/>
      <c r="P1535" s="211"/>
      <c r="Q1535" s="211"/>
      <c r="R1535" s="211"/>
      <c r="S1535" s="211"/>
      <c r="T1535" s="211"/>
      <c r="U1535" s="211"/>
      <c r="V1535" s="211"/>
      <c r="W1535" s="211"/>
      <c r="X1535" s="211"/>
      <c r="Y1535" s="211"/>
      <c r="Z1535" s="211"/>
      <c r="AA1535" s="211"/>
      <c r="AB1535" s="211"/>
      <c r="AC1535" s="211">
        <v>0</v>
      </c>
      <c r="AD1535" s="211"/>
      <c r="AE1535" s="211"/>
      <c r="AF1535" s="211"/>
      <c r="AG1535" s="211"/>
      <c r="AH1535" s="211"/>
      <c r="AI1535" s="211"/>
      <c r="AJ1535" s="211"/>
      <c r="AK1535" s="211"/>
      <c r="AL1535" s="211"/>
      <c r="AM1535" s="211"/>
      <c r="AN1535" s="211"/>
      <c r="AO1535" s="211"/>
      <c r="AP1535" s="211"/>
      <c r="AQ1535" s="211"/>
      <c r="AR1535" s="211"/>
      <c r="AS1535" s="211"/>
      <c r="AT1535" s="211"/>
      <c r="AU1535" s="211"/>
      <c r="AV1535" s="211"/>
      <c r="AW1535" s="211"/>
      <c r="AX1535" s="211"/>
      <c r="AY1535" s="211"/>
      <c r="AZ1535" s="211"/>
      <c r="BA1535" s="211"/>
      <c r="BB1535" s="211"/>
      <c r="BC1535" s="211"/>
      <c r="BD1535" s="211"/>
      <c r="BE1535" s="211"/>
      <c r="BF1535" s="211"/>
      <c r="BG1535" s="211"/>
      <c r="BH1535" s="211"/>
    </row>
    <row r="1536" spans="1:60" ht="12.75" outlineLevel="1">
      <c r="A1536" s="251">
        <v>174</v>
      </c>
      <c r="B1536" s="224" t="s">
        <v>940</v>
      </c>
      <c r="C1536" s="241" t="s">
        <v>941</v>
      </c>
      <c r="D1536" s="227" t="s">
        <v>188</v>
      </c>
      <c r="E1536" s="231">
        <v>101.71552</v>
      </c>
      <c r="F1536" s="236"/>
      <c r="G1536" s="237">
        <f>ROUND(E1536*F1536,2)</f>
        <v>0</v>
      </c>
      <c r="H1536" s="238" t="s">
        <v>426</v>
      </c>
      <c r="I1536" s="254" t="s">
        <v>163</v>
      </c>
      <c r="J1536" s="211"/>
      <c r="K1536" s="211"/>
      <c r="L1536" s="211"/>
      <c r="M1536" s="211"/>
      <c r="N1536" s="211"/>
      <c r="O1536" s="211"/>
      <c r="P1536" s="211"/>
      <c r="Q1536" s="211"/>
      <c r="R1536" s="211"/>
      <c r="S1536" s="211"/>
      <c r="T1536" s="211"/>
      <c r="U1536" s="211"/>
      <c r="V1536" s="211"/>
      <c r="W1536" s="211"/>
      <c r="X1536" s="211"/>
      <c r="Y1536" s="211"/>
      <c r="Z1536" s="211"/>
      <c r="AA1536" s="211"/>
      <c r="AB1536" s="211"/>
      <c r="AC1536" s="211"/>
      <c r="AD1536" s="211"/>
      <c r="AE1536" s="211" t="s">
        <v>164</v>
      </c>
      <c r="AF1536" s="211"/>
      <c r="AG1536" s="211"/>
      <c r="AH1536" s="211"/>
      <c r="AI1536" s="211"/>
      <c r="AJ1536" s="211"/>
      <c r="AK1536" s="211"/>
      <c r="AL1536" s="211"/>
      <c r="AM1536" s="211">
        <v>21</v>
      </c>
      <c r="AN1536" s="211"/>
      <c r="AO1536" s="211"/>
      <c r="AP1536" s="211"/>
      <c r="AQ1536" s="211"/>
      <c r="AR1536" s="211"/>
      <c r="AS1536" s="211"/>
      <c r="AT1536" s="211"/>
      <c r="AU1536" s="211"/>
      <c r="AV1536" s="211"/>
      <c r="AW1536" s="211"/>
      <c r="AX1536" s="211"/>
      <c r="AY1536" s="211"/>
      <c r="AZ1536" s="211"/>
      <c r="BA1536" s="211"/>
      <c r="BB1536" s="211"/>
      <c r="BC1536" s="211"/>
      <c r="BD1536" s="211"/>
      <c r="BE1536" s="211"/>
      <c r="BF1536" s="211"/>
      <c r="BG1536" s="211"/>
      <c r="BH1536" s="211"/>
    </row>
    <row r="1537" spans="1:60" ht="12.75" outlineLevel="1">
      <c r="A1537" s="252"/>
      <c r="B1537" s="225"/>
      <c r="C1537" s="242" t="s">
        <v>933</v>
      </c>
      <c r="D1537" s="228"/>
      <c r="E1537" s="232"/>
      <c r="F1537" s="237"/>
      <c r="G1537" s="237"/>
      <c r="H1537" s="238"/>
      <c r="I1537" s="254"/>
      <c r="J1537" s="211"/>
      <c r="K1537" s="211"/>
      <c r="L1537" s="211"/>
      <c r="M1537" s="211"/>
      <c r="N1537" s="211"/>
      <c r="O1537" s="211"/>
      <c r="P1537" s="211"/>
      <c r="Q1537" s="211"/>
      <c r="R1537" s="211"/>
      <c r="S1537" s="211"/>
      <c r="T1537" s="211"/>
      <c r="U1537" s="211"/>
      <c r="V1537" s="211"/>
      <c r="W1537" s="211"/>
      <c r="X1537" s="211"/>
      <c r="Y1537" s="211"/>
      <c r="Z1537" s="211"/>
      <c r="AA1537" s="211"/>
      <c r="AB1537" s="211"/>
      <c r="AC1537" s="211"/>
      <c r="AD1537" s="211"/>
      <c r="AE1537" s="211"/>
      <c r="AF1537" s="211"/>
      <c r="AG1537" s="211"/>
      <c r="AH1537" s="211"/>
      <c r="AI1537" s="211"/>
      <c r="AJ1537" s="211"/>
      <c r="AK1537" s="211"/>
      <c r="AL1537" s="211"/>
      <c r="AM1537" s="211"/>
      <c r="AN1537" s="211"/>
      <c r="AO1537" s="211"/>
      <c r="AP1537" s="211"/>
      <c r="AQ1537" s="211"/>
      <c r="AR1537" s="211"/>
      <c r="AS1537" s="211"/>
      <c r="AT1537" s="211"/>
      <c r="AU1537" s="211"/>
      <c r="AV1537" s="211"/>
      <c r="AW1537" s="211"/>
      <c r="AX1537" s="211"/>
      <c r="AY1537" s="211"/>
      <c r="AZ1537" s="211"/>
      <c r="BA1537" s="211"/>
      <c r="BB1537" s="211"/>
      <c r="BC1537" s="211"/>
      <c r="BD1537" s="211"/>
      <c r="BE1537" s="211"/>
      <c r="BF1537" s="211"/>
      <c r="BG1537" s="211"/>
      <c r="BH1537" s="211"/>
    </row>
    <row r="1538" spans="1:60" ht="22.5" outlineLevel="1">
      <c r="A1538" s="252"/>
      <c r="B1538" s="225"/>
      <c r="C1538" s="242" t="s">
        <v>934</v>
      </c>
      <c r="D1538" s="228"/>
      <c r="E1538" s="232"/>
      <c r="F1538" s="237"/>
      <c r="G1538" s="237"/>
      <c r="H1538" s="238"/>
      <c r="I1538" s="254"/>
      <c r="J1538" s="211"/>
      <c r="K1538" s="211"/>
      <c r="L1538" s="211"/>
      <c r="M1538" s="211"/>
      <c r="N1538" s="211"/>
      <c r="O1538" s="211"/>
      <c r="P1538" s="211"/>
      <c r="Q1538" s="211"/>
      <c r="R1538" s="211"/>
      <c r="S1538" s="211"/>
      <c r="T1538" s="211"/>
      <c r="U1538" s="211"/>
      <c r="V1538" s="211"/>
      <c r="W1538" s="211"/>
      <c r="X1538" s="211"/>
      <c r="Y1538" s="211"/>
      <c r="Z1538" s="211"/>
      <c r="AA1538" s="211"/>
      <c r="AB1538" s="211"/>
      <c r="AC1538" s="211"/>
      <c r="AD1538" s="211"/>
      <c r="AE1538" s="211"/>
      <c r="AF1538" s="211"/>
      <c r="AG1538" s="211"/>
      <c r="AH1538" s="211"/>
      <c r="AI1538" s="211"/>
      <c r="AJ1538" s="211"/>
      <c r="AK1538" s="211"/>
      <c r="AL1538" s="211"/>
      <c r="AM1538" s="211"/>
      <c r="AN1538" s="211"/>
      <c r="AO1538" s="211"/>
      <c r="AP1538" s="211"/>
      <c r="AQ1538" s="211"/>
      <c r="AR1538" s="211"/>
      <c r="AS1538" s="211"/>
      <c r="AT1538" s="211"/>
      <c r="AU1538" s="211"/>
      <c r="AV1538" s="211"/>
      <c r="AW1538" s="211"/>
      <c r="AX1538" s="211"/>
      <c r="AY1538" s="211"/>
      <c r="AZ1538" s="211"/>
      <c r="BA1538" s="211"/>
      <c r="BB1538" s="211"/>
      <c r="BC1538" s="211"/>
      <c r="BD1538" s="211"/>
      <c r="BE1538" s="211"/>
      <c r="BF1538" s="211"/>
      <c r="BG1538" s="211"/>
      <c r="BH1538" s="211"/>
    </row>
    <row r="1539" spans="1:60" ht="22.5" outlineLevel="1">
      <c r="A1539" s="252"/>
      <c r="B1539" s="225"/>
      <c r="C1539" s="242" t="s">
        <v>935</v>
      </c>
      <c r="D1539" s="228"/>
      <c r="E1539" s="232"/>
      <c r="F1539" s="237"/>
      <c r="G1539" s="237"/>
      <c r="H1539" s="238"/>
      <c r="I1539" s="254"/>
      <c r="J1539" s="211"/>
      <c r="K1539" s="211"/>
      <c r="L1539" s="211"/>
      <c r="M1539" s="211"/>
      <c r="N1539" s="211"/>
      <c r="O1539" s="211"/>
      <c r="P1539" s="211"/>
      <c r="Q1539" s="211"/>
      <c r="R1539" s="211"/>
      <c r="S1539" s="211"/>
      <c r="T1539" s="211"/>
      <c r="U1539" s="211"/>
      <c r="V1539" s="211"/>
      <c r="W1539" s="211"/>
      <c r="X1539" s="211"/>
      <c r="Y1539" s="211"/>
      <c r="Z1539" s="211"/>
      <c r="AA1539" s="211"/>
      <c r="AB1539" s="211"/>
      <c r="AC1539" s="211"/>
      <c r="AD1539" s="211"/>
      <c r="AE1539" s="211"/>
      <c r="AF1539" s="211"/>
      <c r="AG1539" s="211"/>
      <c r="AH1539" s="211"/>
      <c r="AI1539" s="211"/>
      <c r="AJ1539" s="211"/>
      <c r="AK1539" s="211"/>
      <c r="AL1539" s="211"/>
      <c r="AM1539" s="211"/>
      <c r="AN1539" s="211"/>
      <c r="AO1539" s="211"/>
      <c r="AP1539" s="211"/>
      <c r="AQ1539" s="211"/>
      <c r="AR1539" s="211"/>
      <c r="AS1539" s="211"/>
      <c r="AT1539" s="211"/>
      <c r="AU1539" s="211"/>
      <c r="AV1539" s="211"/>
      <c r="AW1539" s="211"/>
      <c r="AX1539" s="211"/>
      <c r="AY1539" s="211"/>
      <c r="AZ1539" s="211"/>
      <c r="BA1539" s="211"/>
      <c r="BB1539" s="211"/>
      <c r="BC1539" s="211"/>
      <c r="BD1539" s="211"/>
      <c r="BE1539" s="211"/>
      <c r="BF1539" s="211"/>
      <c r="BG1539" s="211"/>
      <c r="BH1539" s="211"/>
    </row>
    <row r="1540" spans="1:60" ht="22.5" outlineLevel="1">
      <c r="A1540" s="252"/>
      <c r="B1540" s="225"/>
      <c r="C1540" s="242" t="s">
        <v>936</v>
      </c>
      <c r="D1540" s="228"/>
      <c r="E1540" s="232"/>
      <c r="F1540" s="237"/>
      <c r="G1540" s="237"/>
      <c r="H1540" s="238"/>
      <c r="I1540" s="254"/>
      <c r="J1540" s="211"/>
      <c r="K1540" s="211"/>
      <c r="L1540" s="211"/>
      <c r="M1540" s="211"/>
      <c r="N1540" s="211"/>
      <c r="O1540" s="211"/>
      <c r="P1540" s="211"/>
      <c r="Q1540" s="211"/>
      <c r="R1540" s="211"/>
      <c r="S1540" s="211"/>
      <c r="T1540" s="211"/>
      <c r="U1540" s="211"/>
      <c r="V1540" s="211"/>
      <c r="W1540" s="211"/>
      <c r="X1540" s="211"/>
      <c r="Y1540" s="211"/>
      <c r="Z1540" s="211"/>
      <c r="AA1540" s="211"/>
      <c r="AB1540" s="211"/>
      <c r="AC1540" s="211"/>
      <c r="AD1540" s="211"/>
      <c r="AE1540" s="211"/>
      <c r="AF1540" s="211"/>
      <c r="AG1540" s="211"/>
      <c r="AH1540" s="211"/>
      <c r="AI1540" s="211"/>
      <c r="AJ1540" s="211"/>
      <c r="AK1540" s="211"/>
      <c r="AL1540" s="211"/>
      <c r="AM1540" s="211"/>
      <c r="AN1540" s="211"/>
      <c r="AO1540" s="211"/>
      <c r="AP1540" s="211"/>
      <c r="AQ1540" s="211"/>
      <c r="AR1540" s="211"/>
      <c r="AS1540" s="211"/>
      <c r="AT1540" s="211"/>
      <c r="AU1540" s="211"/>
      <c r="AV1540" s="211"/>
      <c r="AW1540" s="211"/>
      <c r="AX1540" s="211"/>
      <c r="AY1540" s="211"/>
      <c r="AZ1540" s="211"/>
      <c r="BA1540" s="211"/>
      <c r="BB1540" s="211"/>
      <c r="BC1540" s="211"/>
      <c r="BD1540" s="211"/>
      <c r="BE1540" s="211"/>
      <c r="BF1540" s="211"/>
      <c r="BG1540" s="211"/>
      <c r="BH1540" s="211"/>
    </row>
    <row r="1541" spans="1:60" ht="12.75" outlineLevel="1">
      <c r="A1541" s="252"/>
      <c r="B1541" s="225"/>
      <c r="C1541" s="242" t="s">
        <v>937</v>
      </c>
      <c r="D1541" s="228"/>
      <c r="E1541" s="232"/>
      <c r="F1541" s="237"/>
      <c r="G1541" s="237"/>
      <c r="H1541" s="238"/>
      <c r="I1541" s="254"/>
      <c r="J1541" s="211"/>
      <c r="K1541" s="211"/>
      <c r="L1541" s="211"/>
      <c r="M1541" s="211"/>
      <c r="N1541" s="211"/>
      <c r="O1541" s="211"/>
      <c r="P1541" s="211"/>
      <c r="Q1541" s="211"/>
      <c r="R1541" s="211"/>
      <c r="S1541" s="211"/>
      <c r="T1541" s="211"/>
      <c r="U1541" s="211"/>
      <c r="V1541" s="211"/>
      <c r="W1541" s="211"/>
      <c r="X1541" s="211"/>
      <c r="Y1541" s="211"/>
      <c r="Z1541" s="211"/>
      <c r="AA1541" s="211"/>
      <c r="AB1541" s="211"/>
      <c r="AC1541" s="211"/>
      <c r="AD1541" s="211"/>
      <c r="AE1541" s="211"/>
      <c r="AF1541" s="211"/>
      <c r="AG1541" s="211"/>
      <c r="AH1541" s="211"/>
      <c r="AI1541" s="211"/>
      <c r="AJ1541" s="211"/>
      <c r="AK1541" s="211"/>
      <c r="AL1541" s="211"/>
      <c r="AM1541" s="211"/>
      <c r="AN1541" s="211"/>
      <c r="AO1541" s="211"/>
      <c r="AP1541" s="211"/>
      <c r="AQ1541" s="211"/>
      <c r="AR1541" s="211"/>
      <c r="AS1541" s="211"/>
      <c r="AT1541" s="211"/>
      <c r="AU1541" s="211"/>
      <c r="AV1541" s="211"/>
      <c r="AW1541" s="211"/>
      <c r="AX1541" s="211"/>
      <c r="AY1541" s="211"/>
      <c r="AZ1541" s="211"/>
      <c r="BA1541" s="211"/>
      <c r="BB1541" s="211"/>
      <c r="BC1541" s="211"/>
      <c r="BD1541" s="211"/>
      <c r="BE1541" s="211"/>
      <c r="BF1541" s="211"/>
      <c r="BG1541" s="211"/>
      <c r="BH1541" s="211"/>
    </row>
    <row r="1542" spans="1:60" ht="12.75" outlineLevel="1">
      <c r="A1542" s="252"/>
      <c r="B1542" s="225"/>
      <c r="C1542" s="242" t="s">
        <v>938</v>
      </c>
      <c r="D1542" s="228"/>
      <c r="E1542" s="232">
        <v>101.71552</v>
      </c>
      <c r="F1542" s="237"/>
      <c r="G1542" s="237"/>
      <c r="H1542" s="238"/>
      <c r="I1542" s="254"/>
      <c r="J1542" s="211"/>
      <c r="K1542" s="211"/>
      <c r="L1542" s="211"/>
      <c r="M1542" s="211"/>
      <c r="N1542" s="211"/>
      <c r="O1542" s="211"/>
      <c r="P1542" s="211"/>
      <c r="Q1542" s="211"/>
      <c r="R1542" s="211"/>
      <c r="S1542" s="211"/>
      <c r="T1542" s="211"/>
      <c r="U1542" s="211"/>
      <c r="V1542" s="211"/>
      <c r="W1542" s="211"/>
      <c r="X1542" s="211"/>
      <c r="Y1542" s="211"/>
      <c r="Z1542" s="211"/>
      <c r="AA1542" s="211"/>
      <c r="AB1542" s="211"/>
      <c r="AC1542" s="211"/>
      <c r="AD1542" s="211"/>
      <c r="AE1542" s="211"/>
      <c r="AF1542" s="211"/>
      <c r="AG1542" s="211"/>
      <c r="AH1542" s="211"/>
      <c r="AI1542" s="211"/>
      <c r="AJ1542" s="211"/>
      <c r="AK1542" s="211"/>
      <c r="AL1542" s="211"/>
      <c r="AM1542" s="211"/>
      <c r="AN1542" s="211"/>
      <c r="AO1542" s="211"/>
      <c r="AP1542" s="211"/>
      <c r="AQ1542" s="211"/>
      <c r="AR1542" s="211"/>
      <c r="AS1542" s="211"/>
      <c r="AT1542" s="211"/>
      <c r="AU1542" s="211"/>
      <c r="AV1542" s="211"/>
      <c r="AW1542" s="211"/>
      <c r="AX1542" s="211"/>
      <c r="AY1542" s="211"/>
      <c r="AZ1542" s="211"/>
      <c r="BA1542" s="211"/>
      <c r="BB1542" s="211"/>
      <c r="BC1542" s="211"/>
      <c r="BD1542" s="211"/>
      <c r="BE1542" s="211"/>
      <c r="BF1542" s="211"/>
      <c r="BG1542" s="211"/>
      <c r="BH1542" s="211"/>
    </row>
    <row r="1543" spans="1:60" ht="12.75" outlineLevel="1">
      <c r="A1543" s="252"/>
      <c r="B1543" s="225"/>
      <c r="C1543" s="310"/>
      <c r="D1543" s="311"/>
      <c r="E1543" s="312"/>
      <c r="F1543" s="313"/>
      <c r="G1543" s="314"/>
      <c r="H1543" s="238"/>
      <c r="I1543" s="254"/>
      <c r="J1543" s="211"/>
      <c r="K1543" s="211"/>
      <c r="L1543" s="211"/>
      <c r="M1543" s="211"/>
      <c r="N1543" s="211"/>
      <c r="O1543" s="211"/>
      <c r="P1543" s="211"/>
      <c r="Q1543" s="211"/>
      <c r="R1543" s="211"/>
      <c r="S1543" s="211"/>
      <c r="T1543" s="211"/>
      <c r="U1543" s="211"/>
      <c r="V1543" s="211"/>
      <c r="W1543" s="211"/>
      <c r="X1543" s="211"/>
      <c r="Y1543" s="211"/>
      <c r="Z1543" s="211"/>
      <c r="AA1543" s="211"/>
      <c r="AB1543" s="211"/>
      <c r="AC1543" s="211"/>
      <c r="AD1543" s="211"/>
      <c r="AE1543" s="211"/>
      <c r="AF1543" s="211"/>
      <c r="AG1543" s="211"/>
      <c r="AH1543" s="211"/>
      <c r="AI1543" s="211"/>
      <c r="AJ1543" s="211"/>
      <c r="AK1543" s="211"/>
      <c r="AL1543" s="211"/>
      <c r="AM1543" s="211"/>
      <c r="AN1543" s="211"/>
      <c r="AO1543" s="211"/>
      <c r="AP1543" s="211"/>
      <c r="AQ1543" s="211"/>
      <c r="AR1543" s="211"/>
      <c r="AS1543" s="211"/>
      <c r="AT1543" s="211"/>
      <c r="AU1543" s="211"/>
      <c r="AV1543" s="211"/>
      <c r="AW1543" s="211"/>
      <c r="AX1543" s="211"/>
      <c r="AY1543" s="211"/>
      <c r="AZ1543" s="211"/>
      <c r="BA1543" s="211"/>
      <c r="BB1543" s="211"/>
      <c r="BC1543" s="211"/>
      <c r="BD1543" s="211"/>
      <c r="BE1543" s="211"/>
      <c r="BF1543" s="211"/>
      <c r="BG1543" s="211"/>
      <c r="BH1543" s="211"/>
    </row>
    <row r="1544" spans="1:60" ht="12.75" outlineLevel="1">
      <c r="A1544" s="252"/>
      <c r="B1544" s="304" t="s">
        <v>942</v>
      </c>
      <c r="C1544" s="305"/>
      <c r="D1544" s="306"/>
      <c r="E1544" s="307"/>
      <c r="F1544" s="308"/>
      <c r="G1544" s="309"/>
      <c r="H1544" s="238"/>
      <c r="I1544" s="254"/>
      <c r="J1544" s="211"/>
      <c r="K1544" s="211"/>
      <c r="L1544" s="211"/>
      <c r="M1544" s="211"/>
      <c r="N1544" s="211"/>
      <c r="O1544" s="211"/>
      <c r="P1544" s="211"/>
      <c r="Q1544" s="211"/>
      <c r="R1544" s="211"/>
      <c r="S1544" s="211"/>
      <c r="T1544" s="211"/>
      <c r="U1544" s="211"/>
      <c r="V1544" s="211"/>
      <c r="W1544" s="211"/>
      <c r="X1544" s="211"/>
      <c r="Y1544" s="211"/>
      <c r="Z1544" s="211"/>
      <c r="AA1544" s="211"/>
      <c r="AB1544" s="211"/>
      <c r="AC1544" s="211">
        <v>0</v>
      </c>
      <c r="AD1544" s="211"/>
      <c r="AE1544" s="211"/>
      <c r="AF1544" s="211"/>
      <c r="AG1544" s="211"/>
      <c r="AH1544" s="211"/>
      <c r="AI1544" s="211"/>
      <c r="AJ1544" s="211"/>
      <c r="AK1544" s="211"/>
      <c r="AL1544" s="211"/>
      <c r="AM1544" s="211"/>
      <c r="AN1544" s="211"/>
      <c r="AO1544" s="211"/>
      <c r="AP1544" s="211"/>
      <c r="AQ1544" s="211"/>
      <c r="AR1544" s="211"/>
      <c r="AS1544" s="211"/>
      <c r="AT1544" s="211"/>
      <c r="AU1544" s="211"/>
      <c r="AV1544" s="211"/>
      <c r="AW1544" s="211"/>
      <c r="AX1544" s="211"/>
      <c r="AY1544" s="211"/>
      <c r="AZ1544" s="211"/>
      <c r="BA1544" s="211"/>
      <c r="BB1544" s="211"/>
      <c r="BC1544" s="211"/>
      <c r="BD1544" s="211"/>
      <c r="BE1544" s="211"/>
      <c r="BF1544" s="211"/>
      <c r="BG1544" s="211"/>
      <c r="BH1544" s="211"/>
    </row>
    <row r="1545" spans="1:60" ht="12.75" outlineLevel="1">
      <c r="A1545" s="251">
        <v>175</v>
      </c>
      <c r="B1545" s="224" t="s">
        <v>943</v>
      </c>
      <c r="C1545" s="241" t="s">
        <v>944</v>
      </c>
      <c r="D1545" s="227" t="s">
        <v>188</v>
      </c>
      <c r="E1545" s="231">
        <v>50.85776</v>
      </c>
      <c r="F1545" s="236"/>
      <c r="G1545" s="237">
        <f>ROUND(E1545*F1545,2)</f>
        <v>0</v>
      </c>
      <c r="H1545" s="238" t="s">
        <v>426</v>
      </c>
      <c r="I1545" s="254" t="s">
        <v>163</v>
      </c>
      <c r="J1545" s="211"/>
      <c r="K1545" s="211"/>
      <c r="L1545" s="211"/>
      <c r="M1545" s="211"/>
      <c r="N1545" s="211"/>
      <c r="O1545" s="211"/>
      <c r="P1545" s="211"/>
      <c r="Q1545" s="211"/>
      <c r="R1545" s="211"/>
      <c r="S1545" s="211"/>
      <c r="T1545" s="211"/>
      <c r="U1545" s="211"/>
      <c r="V1545" s="211"/>
      <c r="W1545" s="211"/>
      <c r="X1545" s="211"/>
      <c r="Y1545" s="211"/>
      <c r="Z1545" s="211"/>
      <c r="AA1545" s="211"/>
      <c r="AB1545" s="211"/>
      <c r="AC1545" s="211"/>
      <c r="AD1545" s="211"/>
      <c r="AE1545" s="211" t="s">
        <v>164</v>
      </c>
      <c r="AF1545" s="211"/>
      <c r="AG1545" s="211"/>
      <c r="AH1545" s="211"/>
      <c r="AI1545" s="211"/>
      <c r="AJ1545" s="211"/>
      <c r="AK1545" s="211"/>
      <c r="AL1545" s="211"/>
      <c r="AM1545" s="211">
        <v>21</v>
      </c>
      <c r="AN1545" s="211"/>
      <c r="AO1545" s="211"/>
      <c r="AP1545" s="211"/>
      <c r="AQ1545" s="211"/>
      <c r="AR1545" s="211"/>
      <c r="AS1545" s="211"/>
      <c r="AT1545" s="211"/>
      <c r="AU1545" s="211"/>
      <c r="AV1545" s="211"/>
      <c r="AW1545" s="211"/>
      <c r="AX1545" s="211"/>
      <c r="AY1545" s="211"/>
      <c r="AZ1545" s="211"/>
      <c r="BA1545" s="211"/>
      <c r="BB1545" s="211"/>
      <c r="BC1545" s="211"/>
      <c r="BD1545" s="211"/>
      <c r="BE1545" s="211"/>
      <c r="BF1545" s="211"/>
      <c r="BG1545" s="211"/>
      <c r="BH1545" s="211"/>
    </row>
    <row r="1546" spans="1:60" ht="12.75" outlineLevel="1">
      <c r="A1546" s="252"/>
      <c r="B1546" s="225"/>
      <c r="C1546" s="242" t="s">
        <v>933</v>
      </c>
      <c r="D1546" s="228"/>
      <c r="E1546" s="232"/>
      <c r="F1546" s="237"/>
      <c r="G1546" s="237"/>
      <c r="H1546" s="238"/>
      <c r="I1546" s="254"/>
      <c r="J1546" s="211"/>
      <c r="K1546" s="211"/>
      <c r="L1546" s="211"/>
      <c r="M1546" s="211"/>
      <c r="N1546" s="211"/>
      <c r="O1546" s="211"/>
      <c r="P1546" s="211"/>
      <c r="Q1546" s="211"/>
      <c r="R1546" s="211"/>
      <c r="S1546" s="211"/>
      <c r="T1546" s="211"/>
      <c r="U1546" s="211"/>
      <c r="V1546" s="211"/>
      <c r="W1546" s="211"/>
      <c r="X1546" s="211"/>
      <c r="Y1546" s="211"/>
      <c r="Z1546" s="211"/>
      <c r="AA1546" s="211"/>
      <c r="AB1546" s="211"/>
      <c r="AC1546" s="211"/>
      <c r="AD1546" s="211"/>
      <c r="AE1546" s="211"/>
      <c r="AF1546" s="211"/>
      <c r="AG1546" s="211"/>
      <c r="AH1546" s="211"/>
      <c r="AI1546" s="211"/>
      <c r="AJ1546" s="211"/>
      <c r="AK1546" s="211"/>
      <c r="AL1546" s="211"/>
      <c r="AM1546" s="211"/>
      <c r="AN1546" s="211"/>
      <c r="AO1546" s="211"/>
      <c r="AP1546" s="211"/>
      <c r="AQ1546" s="211"/>
      <c r="AR1546" s="211"/>
      <c r="AS1546" s="211"/>
      <c r="AT1546" s="211"/>
      <c r="AU1546" s="211"/>
      <c r="AV1546" s="211"/>
      <c r="AW1546" s="211"/>
      <c r="AX1546" s="211"/>
      <c r="AY1546" s="211"/>
      <c r="AZ1546" s="211"/>
      <c r="BA1546" s="211"/>
      <c r="BB1546" s="211"/>
      <c r="BC1546" s="211"/>
      <c r="BD1546" s="211"/>
      <c r="BE1546" s="211"/>
      <c r="BF1546" s="211"/>
      <c r="BG1546" s="211"/>
      <c r="BH1546" s="211"/>
    </row>
    <row r="1547" spans="1:60" ht="22.5" outlineLevel="1">
      <c r="A1547" s="252"/>
      <c r="B1547" s="225"/>
      <c r="C1547" s="242" t="s">
        <v>934</v>
      </c>
      <c r="D1547" s="228"/>
      <c r="E1547" s="232"/>
      <c r="F1547" s="237"/>
      <c r="G1547" s="237"/>
      <c r="H1547" s="238"/>
      <c r="I1547" s="254"/>
      <c r="J1547" s="211"/>
      <c r="K1547" s="211"/>
      <c r="L1547" s="211"/>
      <c r="M1547" s="211"/>
      <c r="N1547" s="211"/>
      <c r="O1547" s="211"/>
      <c r="P1547" s="211"/>
      <c r="Q1547" s="211"/>
      <c r="R1547" s="211"/>
      <c r="S1547" s="211"/>
      <c r="T1547" s="211"/>
      <c r="U1547" s="211"/>
      <c r="V1547" s="211"/>
      <c r="W1547" s="211"/>
      <c r="X1547" s="211"/>
      <c r="Y1547" s="211"/>
      <c r="Z1547" s="211"/>
      <c r="AA1547" s="211"/>
      <c r="AB1547" s="211"/>
      <c r="AC1547" s="211"/>
      <c r="AD1547" s="211"/>
      <c r="AE1547" s="211"/>
      <c r="AF1547" s="211"/>
      <c r="AG1547" s="211"/>
      <c r="AH1547" s="211"/>
      <c r="AI1547" s="211"/>
      <c r="AJ1547" s="211"/>
      <c r="AK1547" s="211"/>
      <c r="AL1547" s="211"/>
      <c r="AM1547" s="211"/>
      <c r="AN1547" s="211"/>
      <c r="AO1547" s="211"/>
      <c r="AP1547" s="211"/>
      <c r="AQ1547" s="211"/>
      <c r="AR1547" s="211"/>
      <c r="AS1547" s="211"/>
      <c r="AT1547" s="211"/>
      <c r="AU1547" s="211"/>
      <c r="AV1547" s="211"/>
      <c r="AW1547" s="211"/>
      <c r="AX1547" s="211"/>
      <c r="AY1547" s="211"/>
      <c r="AZ1547" s="211"/>
      <c r="BA1547" s="211"/>
      <c r="BB1547" s="211"/>
      <c r="BC1547" s="211"/>
      <c r="BD1547" s="211"/>
      <c r="BE1547" s="211"/>
      <c r="BF1547" s="211"/>
      <c r="BG1547" s="211"/>
      <c r="BH1547" s="211"/>
    </row>
    <row r="1548" spans="1:60" ht="22.5" outlineLevel="1">
      <c r="A1548" s="252"/>
      <c r="B1548" s="225"/>
      <c r="C1548" s="242" t="s">
        <v>935</v>
      </c>
      <c r="D1548" s="228"/>
      <c r="E1548" s="232"/>
      <c r="F1548" s="237"/>
      <c r="G1548" s="237"/>
      <c r="H1548" s="238"/>
      <c r="I1548" s="254"/>
      <c r="J1548" s="211"/>
      <c r="K1548" s="211"/>
      <c r="L1548" s="211"/>
      <c r="M1548" s="211"/>
      <c r="N1548" s="211"/>
      <c r="O1548" s="211"/>
      <c r="P1548" s="211"/>
      <c r="Q1548" s="211"/>
      <c r="R1548" s="211"/>
      <c r="S1548" s="211"/>
      <c r="T1548" s="211"/>
      <c r="U1548" s="211"/>
      <c r="V1548" s="211"/>
      <c r="W1548" s="211"/>
      <c r="X1548" s="211"/>
      <c r="Y1548" s="211"/>
      <c r="Z1548" s="211"/>
      <c r="AA1548" s="211"/>
      <c r="AB1548" s="211"/>
      <c r="AC1548" s="211"/>
      <c r="AD1548" s="211"/>
      <c r="AE1548" s="211"/>
      <c r="AF1548" s="211"/>
      <c r="AG1548" s="211"/>
      <c r="AH1548" s="211"/>
      <c r="AI1548" s="211"/>
      <c r="AJ1548" s="211"/>
      <c r="AK1548" s="211"/>
      <c r="AL1548" s="211"/>
      <c r="AM1548" s="211"/>
      <c r="AN1548" s="211"/>
      <c r="AO1548" s="211"/>
      <c r="AP1548" s="211"/>
      <c r="AQ1548" s="211"/>
      <c r="AR1548" s="211"/>
      <c r="AS1548" s="211"/>
      <c r="AT1548" s="211"/>
      <c r="AU1548" s="211"/>
      <c r="AV1548" s="211"/>
      <c r="AW1548" s="211"/>
      <c r="AX1548" s="211"/>
      <c r="AY1548" s="211"/>
      <c r="AZ1548" s="211"/>
      <c r="BA1548" s="211"/>
      <c r="BB1548" s="211"/>
      <c r="BC1548" s="211"/>
      <c r="BD1548" s="211"/>
      <c r="BE1548" s="211"/>
      <c r="BF1548" s="211"/>
      <c r="BG1548" s="211"/>
      <c r="BH1548" s="211"/>
    </row>
    <row r="1549" spans="1:60" ht="22.5" outlineLevel="1">
      <c r="A1549" s="252"/>
      <c r="B1549" s="225"/>
      <c r="C1549" s="242" t="s">
        <v>936</v>
      </c>
      <c r="D1549" s="228"/>
      <c r="E1549" s="232"/>
      <c r="F1549" s="237"/>
      <c r="G1549" s="237"/>
      <c r="H1549" s="238"/>
      <c r="I1549" s="254"/>
      <c r="J1549" s="211"/>
      <c r="K1549" s="211"/>
      <c r="L1549" s="211"/>
      <c r="M1549" s="211"/>
      <c r="N1549" s="211"/>
      <c r="O1549" s="211"/>
      <c r="P1549" s="211"/>
      <c r="Q1549" s="211"/>
      <c r="R1549" s="211"/>
      <c r="S1549" s="211"/>
      <c r="T1549" s="211"/>
      <c r="U1549" s="211"/>
      <c r="V1549" s="211"/>
      <c r="W1549" s="211"/>
      <c r="X1549" s="211"/>
      <c r="Y1549" s="211"/>
      <c r="Z1549" s="211"/>
      <c r="AA1549" s="211"/>
      <c r="AB1549" s="211"/>
      <c r="AC1549" s="211"/>
      <c r="AD1549" s="211"/>
      <c r="AE1549" s="211"/>
      <c r="AF1549" s="211"/>
      <c r="AG1549" s="211"/>
      <c r="AH1549" s="211"/>
      <c r="AI1549" s="211"/>
      <c r="AJ1549" s="211"/>
      <c r="AK1549" s="211"/>
      <c r="AL1549" s="211"/>
      <c r="AM1549" s="211"/>
      <c r="AN1549" s="211"/>
      <c r="AO1549" s="211"/>
      <c r="AP1549" s="211"/>
      <c r="AQ1549" s="211"/>
      <c r="AR1549" s="211"/>
      <c r="AS1549" s="211"/>
      <c r="AT1549" s="211"/>
      <c r="AU1549" s="211"/>
      <c r="AV1549" s="211"/>
      <c r="AW1549" s="211"/>
      <c r="AX1549" s="211"/>
      <c r="AY1549" s="211"/>
      <c r="AZ1549" s="211"/>
      <c r="BA1549" s="211"/>
      <c r="BB1549" s="211"/>
      <c r="BC1549" s="211"/>
      <c r="BD1549" s="211"/>
      <c r="BE1549" s="211"/>
      <c r="BF1549" s="211"/>
      <c r="BG1549" s="211"/>
      <c r="BH1549" s="211"/>
    </row>
    <row r="1550" spans="1:60" ht="12.75" outlineLevel="1">
      <c r="A1550" s="252"/>
      <c r="B1550" s="225"/>
      <c r="C1550" s="242" t="s">
        <v>937</v>
      </c>
      <c r="D1550" s="228"/>
      <c r="E1550" s="232"/>
      <c r="F1550" s="237"/>
      <c r="G1550" s="237"/>
      <c r="H1550" s="238"/>
      <c r="I1550" s="254"/>
      <c r="J1550" s="211"/>
      <c r="K1550" s="211"/>
      <c r="L1550" s="211"/>
      <c r="M1550" s="211"/>
      <c r="N1550" s="211"/>
      <c r="O1550" s="211"/>
      <c r="P1550" s="211"/>
      <c r="Q1550" s="211"/>
      <c r="R1550" s="211"/>
      <c r="S1550" s="211"/>
      <c r="T1550" s="211"/>
      <c r="U1550" s="211"/>
      <c r="V1550" s="211"/>
      <c r="W1550" s="211"/>
      <c r="X1550" s="211"/>
      <c r="Y1550" s="211"/>
      <c r="Z1550" s="211"/>
      <c r="AA1550" s="211"/>
      <c r="AB1550" s="211"/>
      <c r="AC1550" s="211"/>
      <c r="AD1550" s="211"/>
      <c r="AE1550" s="211"/>
      <c r="AF1550" s="211"/>
      <c r="AG1550" s="211"/>
      <c r="AH1550" s="211"/>
      <c r="AI1550" s="211"/>
      <c r="AJ1550" s="211"/>
      <c r="AK1550" s="211"/>
      <c r="AL1550" s="211"/>
      <c r="AM1550" s="211"/>
      <c r="AN1550" s="211"/>
      <c r="AO1550" s="211"/>
      <c r="AP1550" s="211"/>
      <c r="AQ1550" s="211"/>
      <c r="AR1550" s="211"/>
      <c r="AS1550" s="211"/>
      <c r="AT1550" s="211"/>
      <c r="AU1550" s="211"/>
      <c r="AV1550" s="211"/>
      <c r="AW1550" s="211"/>
      <c r="AX1550" s="211"/>
      <c r="AY1550" s="211"/>
      <c r="AZ1550" s="211"/>
      <c r="BA1550" s="211"/>
      <c r="BB1550" s="211"/>
      <c r="BC1550" s="211"/>
      <c r="BD1550" s="211"/>
      <c r="BE1550" s="211"/>
      <c r="BF1550" s="211"/>
      <c r="BG1550" s="211"/>
      <c r="BH1550" s="211"/>
    </row>
    <row r="1551" spans="1:60" ht="12.75" outlineLevel="1">
      <c r="A1551" s="252"/>
      <c r="B1551" s="225"/>
      <c r="C1551" s="242" t="s">
        <v>945</v>
      </c>
      <c r="D1551" s="228"/>
      <c r="E1551" s="232">
        <v>50.85776</v>
      </c>
      <c r="F1551" s="237"/>
      <c r="G1551" s="237"/>
      <c r="H1551" s="238"/>
      <c r="I1551" s="254"/>
      <c r="J1551" s="211"/>
      <c r="K1551" s="211"/>
      <c r="L1551" s="211"/>
      <c r="M1551" s="211"/>
      <c r="N1551" s="211"/>
      <c r="O1551" s="211"/>
      <c r="P1551" s="211"/>
      <c r="Q1551" s="211"/>
      <c r="R1551" s="211"/>
      <c r="S1551" s="211"/>
      <c r="T1551" s="211"/>
      <c r="U1551" s="211"/>
      <c r="V1551" s="211"/>
      <c r="W1551" s="211"/>
      <c r="X1551" s="211"/>
      <c r="Y1551" s="211"/>
      <c r="Z1551" s="211"/>
      <c r="AA1551" s="211"/>
      <c r="AB1551" s="211"/>
      <c r="AC1551" s="211"/>
      <c r="AD1551" s="211"/>
      <c r="AE1551" s="211"/>
      <c r="AF1551" s="211"/>
      <c r="AG1551" s="211"/>
      <c r="AH1551" s="211"/>
      <c r="AI1551" s="211"/>
      <c r="AJ1551" s="211"/>
      <c r="AK1551" s="211"/>
      <c r="AL1551" s="211"/>
      <c r="AM1551" s="211"/>
      <c r="AN1551" s="211"/>
      <c r="AO1551" s="211"/>
      <c r="AP1551" s="211"/>
      <c r="AQ1551" s="211"/>
      <c r="AR1551" s="211"/>
      <c r="AS1551" s="211"/>
      <c r="AT1551" s="211"/>
      <c r="AU1551" s="211"/>
      <c r="AV1551" s="211"/>
      <c r="AW1551" s="211"/>
      <c r="AX1551" s="211"/>
      <c r="AY1551" s="211"/>
      <c r="AZ1551" s="211"/>
      <c r="BA1551" s="211"/>
      <c r="BB1551" s="211"/>
      <c r="BC1551" s="211"/>
      <c r="BD1551" s="211"/>
      <c r="BE1551" s="211"/>
      <c r="BF1551" s="211"/>
      <c r="BG1551" s="211"/>
      <c r="BH1551" s="211"/>
    </row>
    <row r="1552" spans="1:60" ht="12.75" outlineLevel="1">
      <c r="A1552" s="252"/>
      <c r="B1552" s="225"/>
      <c r="C1552" s="310"/>
      <c r="D1552" s="311"/>
      <c r="E1552" s="312"/>
      <c r="F1552" s="313"/>
      <c r="G1552" s="314"/>
      <c r="H1552" s="238"/>
      <c r="I1552" s="254"/>
      <c r="J1552" s="211"/>
      <c r="K1552" s="211"/>
      <c r="L1552" s="211"/>
      <c r="M1552" s="211"/>
      <c r="N1552" s="211"/>
      <c r="O1552" s="211"/>
      <c r="P1552" s="211"/>
      <c r="Q1552" s="211"/>
      <c r="R1552" s="211"/>
      <c r="S1552" s="211"/>
      <c r="T1552" s="211"/>
      <c r="U1552" s="211"/>
      <c r="V1552" s="211"/>
      <c r="W1552" s="211"/>
      <c r="X1552" s="211"/>
      <c r="Y1552" s="211"/>
      <c r="Z1552" s="211"/>
      <c r="AA1552" s="211"/>
      <c r="AB1552" s="211"/>
      <c r="AC1552" s="211"/>
      <c r="AD1552" s="211"/>
      <c r="AE1552" s="211"/>
      <c r="AF1552" s="211"/>
      <c r="AG1552" s="211"/>
      <c r="AH1552" s="211"/>
      <c r="AI1552" s="211"/>
      <c r="AJ1552" s="211"/>
      <c r="AK1552" s="211"/>
      <c r="AL1552" s="211"/>
      <c r="AM1552" s="211"/>
      <c r="AN1552" s="211"/>
      <c r="AO1552" s="211"/>
      <c r="AP1552" s="211"/>
      <c r="AQ1552" s="211"/>
      <c r="AR1552" s="211"/>
      <c r="AS1552" s="211"/>
      <c r="AT1552" s="211"/>
      <c r="AU1552" s="211"/>
      <c r="AV1552" s="211"/>
      <c r="AW1552" s="211"/>
      <c r="AX1552" s="211"/>
      <c r="AY1552" s="211"/>
      <c r="AZ1552" s="211"/>
      <c r="BA1552" s="211"/>
      <c r="BB1552" s="211"/>
      <c r="BC1552" s="211"/>
      <c r="BD1552" s="211"/>
      <c r="BE1552" s="211"/>
      <c r="BF1552" s="211"/>
      <c r="BG1552" s="211"/>
      <c r="BH1552" s="211"/>
    </row>
    <row r="1553" spans="1:60" ht="12.75" outlineLevel="1">
      <c r="A1553" s="252"/>
      <c r="B1553" s="304" t="s">
        <v>946</v>
      </c>
      <c r="C1553" s="305"/>
      <c r="D1553" s="306"/>
      <c r="E1553" s="307"/>
      <c r="F1553" s="308"/>
      <c r="G1553" s="309"/>
      <c r="H1553" s="238"/>
      <c r="I1553" s="254"/>
      <c r="J1553" s="211"/>
      <c r="K1553" s="211"/>
      <c r="L1553" s="211"/>
      <c r="M1553" s="211"/>
      <c r="N1553" s="211"/>
      <c r="O1553" s="211"/>
      <c r="P1553" s="211"/>
      <c r="Q1553" s="211"/>
      <c r="R1553" s="211"/>
      <c r="S1553" s="211"/>
      <c r="T1553" s="211"/>
      <c r="U1553" s="211"/>
      <c r="V1553" s="211"/>
      <c r="W1553" s="211"/>
      <c r="X1553" s="211"/>
      <c r="Y1553" s="211"/>
      <c r="Z1553" s="211"/>
      <c r="AA1553" s="211"/>
      <c r="AB1553" s="211"/>
      <c r="AC1553" s="211">
        <v>0</v>
      </c>
      <c r="AD1553" s="211"/>
      <c r="AE1553" s="211"/>
      <c r="AF1553" s="211"/>
      <c r="AG1553" s="211"/>
      <c r="AH1553" s="211"/>
      <c r="AI1553" s="211"/>
      <c r="AJ1553" s="211"/>
      <c r="AK1553" s="211"/>
      <c r="AL1553" s="211"/>
      <c r="AM1553" s="211"/>
      <c r="AN1553" s="211"/>
      <c r="AO1553" s="211"/>
      <c r="AP1553" s="211"/>
      <c r="AQ1553" s="211"/>
      <c r="AR1553" s="211"/>
      <c r="AS1553" s="211"/>
      <c r="AT1553" s="211"/>
      <c r="AU1553" s="211"/>
      <c r="AV1553" s="211"/>
      <c r="AW1553" s="211"/>
      <c r="AX1553" s="211"/>
      <c r="AY1553" s="211"/>
      <c r="AZ1553" s="211"/>
      <c r="BA1553" s="211"/>
      <c r="BB1553" s="211"/>
      <c r="BC1553" s="211"/>
      <c r="BD1553" s="211"/>
      <c r="BE1553" s="211"/>
      <c r="BF1553" s="211"/>
      <c r="BG1553" s="211"/>
      <c r="BH1553" s="211"/>
    </row>
    <row r="1554" spans="1:60" ht="12.75" outlineLevel="1">
      <c r="A1554" s="251">
        <v>176</v>
      </c>
      <c r="B1554" s="224" t="s">
        <v>947</v>
      </c>
      <c r="C1554" s="241" t="s">
        <v>948</v>
      </c>
      <c r="D1554" s="227" t="s">
        <v>188</v>
      </c>
      <c r="E1554" s="231">
        <v>101.71552</v>
      </c>
      <c r="F1554" s="236"/>
      <c r="G1554" s="237">
        <f>ROUND(E1554*F1554,2)</f>
        <v>0</v>
      </c>
      <c r="H1554" s="238" t="s">
        <v>426</v>
      </c>
      <c r="I1554" s="254" t="s">
        <v>163</v>
      </c>
      <c r="J1554" s="211"/>
      <c r="K1554" s="211"/>
      <c r="L1554" s="211"/>
      <c r="M1554" s="211"/>
      <c r="N1554" s="211"/>
      <c r="O1554" s="211"/>
      <c r="P1554" s="211"/>
      <c r="Q1554" s="211"/>
      <c r="R1554" s="211"/>
      <c r="S1554" s="211"/>
      <c r="T1554" s="211"/>
      <c r="U1554" s="211"/>
      <c r="V1554" s="211"/>
      <c r="W1554" s="211"/>
      <c r="X1554" s="211"/>
      <c r="Y1554" s="211"/>
      <c r="Z1554" s="211"/>
      <c r="AA1554" s="211"/>
      <c r="AB1554" s="211"/>
      <c r="AC1554" s="211"/>
      <c r="AD1554" s="211"/>
      <c r="AE1554" s="211" t="s">
        <v>164</v>
      </c>
      <c r="AF1554" s="211"/>
      <c r="AG1554" s="211"/>
      <c r="AH1554" s="211"/>
      <c r="AI1554" s="211"/>
      <c r="AJ1554" s="211"/>
      <c r="AK1554" s="211"/>
      <c r="AL1554" s="211"/>
      <c r="AM1554" s="211">
        <v>21</v>
      </c>
      <c r="AN1554" s="211"/>
      <c r="AO1554" s="211"/>
      <c r="AP1554" s="211"/>
      <c r="AQ1554" s="211"/>
      <c r="AR1554" s="211"/>
      <c r="AS1554" s="211"/>
      <c r="AT1554" s="211"/>
      <c r="AU1554" s="211"/>
      <c r="AV1554" s="211"/>
      <c r="AW1554" s="211"/>
      <c r="AX1554" s="211"/>
      <c r="AY1554" s="211"/>
      <c r="AZ1554" s="211"/>
      <c r="BA1554" s="211"/>
      <c r="BB1554" s="211"/>
      <c r="BC1554" s="211"/>
      <c r="BD1554" s="211"/>
      <c r="BE1554" s="211"/>
      <c r="BF1554" s="211"/>
      <c r="BG1554" s="211"/>
      <c r="BH1554" s="211"/>
    </row>
    <row r="1555" spans="1:60" ht="12.75" outlineLevel="1">
      <c r="A1555" s="252"/>
      <c r="B1555" s="225"/>
      <c r="C1555" s="331" t="s">
        <v>949</v>
      </c>
      <c r="D1555" s="332"/>
      <c r="E1555" s="333"/>
      <c r="F1555" s="334"/>
      <c r="G1555" s="335"/>
      <c r="H1555" s="238"/>
      <c r="I1555" s="254"/>
      <c r="J1555" s="211"/>
      <c r="K1555" s="211"/>
      <c r="L1555" s="211"/>
      <c r="M1555" s="211"/>
      <c r="N1555" s="211"/>
      <c r="O1555" s="211"/>
      <c r="P1555" s="211"/>
      <c r="Q1555" s="211"/>
      <c r="R1555" s="211"/>
      <c r="S1555" s="211"/>
      <c r="T1555" s="211"/>
      <c r="U1555" s="211"/>
      <c r="V1555" s="211"/>
      <c r="W1555" s="211"/>
      <c r="X1555" s="211"/>
      <c r="Y1555" s="211"/>
      <c r="Z1555" s="211"/>
      <c r="AA1555" s="211"/>
      <c r="AB1555" s="211"/>
      <c r="AC1555" s="211"/>
      <c r="AD1555" s="211"/>
      <c r="AE1555" s="211"/>
      <c r="AF1555" s="211"/>
      <c r="AG1555" s="211"/>
      <c r="AH1555" s="211"/>
      <c r="AI1555" s="211"/>
      <c r="AJ1555" s="211"/>
      <c r="AK1555" s="211"/>
      <c r="AL1555" s="211"/>
      <c r="AM1555" s="211"/>
      <c r="AN1555" s="211"/>
      <c r="AO1555" s="211"/>
      <c r="AP1555" s="211"/>
      <c r="AQ1555" s="211"/>
      <c r="AR1555" s="211"/>
      <c r="AS1555" s="211"/>
      <c r="AT1555" s="211"/>
      <c r="AU1555" s="211"/>
      <c r="AV1555" s="211"/>
      <c r="AW1555" s="211"/>
      <c r="AX1555" s="211"/>
      <c r="AY1555" s="211"/>
      <c r="AZ1555" s="211"/>
      <c r="BA1555" s="216" t="str">
        <f>C1555</f>
        <v>Včetně naložení na dopravní prostředek a složení na skládku, bez poplatku za skládku.</v>
      </c>
      <c r="BB1555" s="211"/>
      <c r="BC1555" s="211"/>
      <c r="BD1555" s="211"/>
      <c r="BE1555" s="211"/>
      <c r="BF1555" s="211"/>
      <c r="BG1555" s="211"/>
      <c r="BH1555" s="211"/>
    </row>
    <row r="1556" spans="1:60" ht="12.75" outlineLevel="1">
      <c r="A1556" s="252"/>
      <c r="B1556" s="225"/>
      <c r="C1556" s="242" t="s">
        <v>933</v>
      </c>
      <c r="D1556" s="228"/>
      <c r="E1556" s="232"/>
      <c r="F1556" s="237"/>
      <c r="G1556" s="237"/>
      <c r="H1556" s="238"/>
      <c r="I1556" s="254"/>
      <c r="J1556" s="211"/>
      <c r="K1556" s="211"/>
      <c r="L1556" s="211"/>
      <c r="M1556" s="211"/>
      <c r="N1556" s="211"/>
      <c r="O1556" s="211"/>
      <c r="P1556" s="211"/>
      <c r="Q1556" s="211"/>
      <c r="R1556" s="211"/>
      <c r="S1556" s="211"/>
      <c r="T1556" s="211"/>
      <c r="U1556" s="211"/>
      <c r="V1556" s="211"/>
      <c r="W1556" s="211"/>
      <c r="X1556" s="211"/>
      <c r="Y1556" s="211"/>
      <c r="Z1556" s="211"/>
      <c r="AA1556" s="211"/>
      <c r="AB1556" s="211"/>
      <c r="AC1556" s="211"/>
      <c r="AD1556" s="211"/>
      <c r="AE1556" s="211"/>
      <c r="AF1556" s="211"/>
      <c r="AG1556" s="211"/>
      <c r="AH1556" s="211"/>
      <c r="AI1556" s="211"/>
      <c r="AJ1556" s="211"/>
      <c r="AK1556" s="211"/>
      <c r="AL1556" s="211"/>
      <c r="AM1556" s="211"/>
      <c r="AN1556" s="211"/>
      <c r="AO1556" s="211"/>
      <c r="AP1556" s="211"/>
      <c r="AQ1556" s="211"/>
      <c r="AR1556" s="211"/>
      <c r="AS1556" s="211"/>
      <c r="AT1556" s="211"/>
      <c r="AU1556" s="211"/>
      <c r="AV1556" s="211"/>
      <c r="AW1556" s="211"/>
      <c r="AX1556" s="211"/>
      <c r="AY1556" s="211"/>
      <c r="AZ1556" s="211"/>
      <c r="BA1556" s="211"/>
      <c r="BB1556" s="211"/>
      <c r="BC1556" s="211"/>
      <c r="BD1556" s="211"/>
      <c r="BE1556" s="211"/>
      <c r="BF1556" s="211"/>
      <c r="BG1556" s="211"/>
      <c r="BH1556" s="211"/>
    </row>
    <row r="1557" spans="1:60" ht="22.5" outlineLevel="1">
      <c r="A1557" s="252"/>
      <c r="B1557" s="225"/>
      <c r="C1557" s="242" t="s">
        <v>934</v>
      </c>
      <c r="D1557" s="228"/>
      <c r="E1557" s="232"/>
      <c r="F1557" s="237"/>
      <c r="G1557" s="237"/>
      <c r="H1557" s="238"/>
      <c r="I1557" s="254"/>
      <c r="J1557" s="211"/>
      <c r="K1557" s="211"/>
      <c r="L1557" s="211"/>
      <c r="M1557" s="211"/>
      <c r="N1557" s="211"/>
      <c r="O1557" s="211"/>
      <c r="P1557" s="211"/>
      <c r="Q1557" s="211"/>
      <c r="R1557" s="211"/>
      <c r="S1557" s="211"/>
      <c r="T1557" s="211"/>
      <c r="U1557" s="211"/>
      <c r="V1557" s="211"/>
      <c r="W1557" s="211"/>
      <c r="X1557" s="211"/>
      <c r="Y1557" s="211"/>
      <c r="Z1557" s="211"/>
      <c r="AA1557" s="211"/>
      <c r="AB1557" s="211"/>
      <c r="AC1557" s="211"/>
      <c r="AD1557" s="211"/>
      <c r="AE1557" s="211"/>
      <c r="AF1557" s="211"/>
      <c r="AG1557" s="211"/>
      <c r="AH1557" s="211"/>
      <c r="AI1557" s="211"/>
      <c r="AJ1557" s="211"/>
      <c r="AK1557" s="211"/>
      <c r="AL1557" s="211"/>
      <c r="AM1557" s="211"/>
      <c r="AN1557" s="211"/>
      <c r="AO1557" s="211"/>
      <c r="AP1557" s="211"/>
      <c r="AQ1557" s="211"/>
      <c r="AR1557" s="211"/>
      <c r="AS1557" s="211"/>
      <c r="AT1557" s="211"/>
      <c r="AU1557" s="211"/>
      <c r="AV1557" s="211"/>
      <c r="AW1557" s="211"/>
      <c r="AX1557" s="211"/>
      <c r="AY1557" s="211"/>
      <c r="AZ1557" s="211"/>
      <c r="BA1557" s="211"/>
      <c r="BB1557" s="211"/>
      <c r="BC1557" s="211"/>
      <c r="BD1557" s="211"/>
      <c r="BE1557" s="211"/>
      <c r="BF1557" s="211"/>
      <c r="BG1557" s="211"/>
      <c r="BH1557" s="211"/>
    </row>
    <row r="1558" spans="1:60" ht="22.5" outlineLevel="1">
      <c r="A1558" s="252"/>
      <c r="B1558" s="225"/>
      <c r="C1558" s="242" t="s">
        <v>935</v>
      </c>
      <c r="D1558" s="228"/>
      <c r="E1558" s="232"/>
      <c r="F1558" s="237"/>
      <c r="G1558" s="237"/>
      <c r="H1558" s="238"/>
      <c r="I1558" s="254"/>
      <c r="J1558" s="211"/>
      <c r="K1558" s="211"/>
      <c r="L1558" s="211"/>
      <c r="M1558" s="211"/>
      <c r="N1558" s="211"/>
      <c r="O1558" s="211"/>
      <c r="P1558" s="211"/>
      <c r="Q1558" s="211"/>
      <c r="R1558" s="211"/>
      <c r="S1558" s="211"/>
      <c r="T1558" s="211"/>
      <c r="U1558" s="211"/>
      <c r="V1558" s="211"/>
      <c r="W1558" s="211"/>
      <c r="X1558" s="211"/>
      <c r="Y1558" s="211"/>
      <c r="Z1558" s="211"/>
      <c r="AA1558" s="211"/>
      <c r="AB1558" s="211"/>
      <c r="AC1558" s="211"/>
      <c r="AD1558" s="211"/>
      <c r="AE1558" s="211"/>
      <c r="AF1558" s="211"/>
      <c r="AG1558" s="211"/>
      <c r="AH1558" s="211"/>
      <c r="AI1558" s="211"/>
      <c r="AJ1558" s="211"/>
      <c r="AK1558" s="211"/>
      <c r="AL1558" s="211"/>
      <c r="AM1558" s="211"/>
      <c r="AN1558" s="211"/>
      <c r="AO1558" s="211"/>
      <c r="AP1558" s="211"/>
      <c r="AQ1558" s="211"/>
      <c r="AR1558" s="211"/>
      <c r="AS1558" s="211"/>
      <c r="AT1558" s="211"/>
      <c r="AU1558" s="211"/>
      <c r="AV1558" s="211"/>
      <c r="AW1558" s="211"/>
      <c r="AX1558" s="211"/>
      <c r="AY1558" s="211"/>
      <c r="AZ1558" s="211"/>
      <c r="BA1558" s="211"/>
      <c r="BB1558" s="211"/>
      <c r="BC1558" s="211"/>
      <c r="BD1558" s="211"/>
      <c r="BE1558" s="211"/>
      <c r="BF1558" s="211"/>
      <c r="BG1558" s="211"/>
      <c r="BH1558" s="211"/>
    </row>
    <row r="1559" spans="1:60" ht="22.5" outlineLevel="1">
      <c r="A1559" s="252"/>
      <c r="B1559" s="225"/>
      <c r="C1559" s="242" t="s">
        <v>936</v>
      </c>
      <c r="D1559" s="228"/>
      <c r="E1559" s="232"/>
      <c r="F1559" s="237"/>
      <c r="G1559" s="237"/>
      <c r="H1559" s="238"/>
      <c r="I1559" s="254"/>
      <c r="J1559" s="211"/>
      <c r="K1559" s="211"/>
      <c r="L1559" s="211"/>
      <c r="M1559" s="211"/>
      <c r="N1559" s="211"/>
      <c r="O1559" s="211"/>
      <c r="P1559" s="211"/>
      <c r="Q1559" s="211"/>
      <c r="R1559" s="211"/>
      <c r="S1559" s="211"/>
      <c r="T1559" s="211"/>
      <c r="U1559" s="211"/>
      <c r="V1559" s="211"/>
      <c r="W1559" s="211"/>
      <c r="X1559" s="211"/>
      <c r="Y1559" s="211"/>
      <c r="Z1559" s="211"/>
      <c r="AA1559" s="211"/>
      <c r="AB1559" s="211"/>
      <c r="AC1559" s="211"/>
      <c r="AD1559" s="211"/>
      <c r="AE1559" s="211"/>
      <c r="AF1559" s="211"/>
      <c r="AG1559" s="211"/>
      <c r="AH1559" s="211"/>
      <c r="AI1559" s="211"/>
      <c r="AJ1559" s="211"/>
      <c r="AK1559" s="211"/>
      <c r="AL1559" s="211"/>
      <c r="AM1559" s="211"/>
      <c r="AN1559" s="211"/>
      <c r="AO1559" s="211"/>
      <c r="AP1559" s="211"/>
      <c r="AQ1559" s="211"/>
      <c r="AR1559" s="211"/>
      <c r="AS1559" s="211"/>
      <c r="AT1559" s="211"/>
      <c r="AU1559" s="211"/>
      <c r="AV1559" s="211"/>
      <c r="AW1559" s="211"/>
      <c r="AX1559" s="211"/>
      <c r="AY1559" s="211"/>
      <c r="AZ1559" s="211"/>
      <c r="BA1559" s="211"/>
      <c r="BB1559" s="211"/>
      <c r="BC1559" s="211"/>
      <c r="BD1559" s="211"/>
      <c r="BE1559" s="211"/>
      <c r="BF1559" s="211"/>
      <c r="BG1559" s="211"/>
      <c r="BH1559" s="211"/>
    </row>
    <row r="1560" spans="1:60" ht="12.75" outlineLevel="1">
      <c r="A1560" s="252"/>
      <c r="B1560" s="225"/>
      <c r="C1560" s="242" t="s">
        <v>937</v>
      </c>
      <c r="D1560" s="228"/>
      <c r="E1560" s="232"/>
      <c r="F1560" s="237"/>
      <c r="G1560" s="237"/>
      <c r="H1560" s="238"/>
      <c r="I1560" s="254"/>
      <c r="J1560" s="211"/>
      <c r="K1560" s="211"/>
      <c r="L1560" s="211"/>
      <c r="M1560" s="211"/>
      <c r="N1560" s="211"/>
      <c r="O1560" s="211"/>
      <c r="P1560" s="211"/>
      <c r="Q1560" s="211"/>
      <c r="R1560" s="211"/>
      <c r="S1560" s="211"/>
      <c r="T1560" s="211"/>
      <c r="U1560" s="211"/>
      <c r="V1560" s="211"/>
      <c r="W1560" s="211"/>
      <c r="X1560" s="211"/>
      <c r="Y1560" s="211"/>
      <c r="Z1560" s="211"/>
      <c r="AA1560" s="211"/>
      <c r="AB1560" s="211"/>
      <c r="AC1560" s="211"/>
      <c r="AD1560" s="211"/>
      <c r="AE1560" s="211"/>
      <c r="AF1560" s="211"/>
      <c r="AG1560" s="211"/>
      <c r="AH1560" s="211"/>
      <c r="AI1560" s="211"/>
      <c r="AJ1560" s="211"/>
      <c r="AK1560" s="211"/>
      <c r="AL1560" s="211"/>
      <c r="AM1560" s="211"/>
      <c r="AN1560" s="211"/>
      <c r="AO1560" s="211"/>
      <c r="AP1560" s="211"/>
      <c r="AQ1560" s="211"/>
      <c r="AR1560" s="211"/>
      <c r="AS1560" s="211"/>
      <c r="AT1560" s="211"/>
      <c r="AU1560" s="211"/>
      <c r="AV1560" s="211"/>
      <c r="AW1560" s="211"/>
      <c r="AX1560" s="211"/>
      <c r="AY1560" s="211"/>
      <c r="AZ1560" s="211"/>
      <c r="BA1560" s="211"/>
      <c r="BB1560" s="211"/>
      <c r="BC1560" s="211"/>
      <c r="BD1560" s="211"/>
      <c r="BE1560" s="211"/>
      <c r="BF1560" s="211"/>
      <c r="BG1560" s="211"/>
      <c r="BH1560" s="211"/>
    </row>
    <row r="1561" spans="1:60" ht="12.75" outlineLevel="1">
      <c r="A1561" s="252"/>
      <c r="B1561" s="225"/>
      <c r="C1561" s="242" t="s">
        <v>938</v>
      </c>
      <c r="D1561" s="228"/>
      <c r="E1561" s="232">
        <v>101.71552</v>
      </c>
      <c r="F1561" s="237"/>
      <c r="G1561" s="237"/>
      <c r="H1561" s="238"/>
      <c r="I1561" s="254"/>
      <c r="J1561" s="211"/>
      <c r="K1561" s="211"/>
      <c r="L1561" s="211"/>
      <c r="M1561" s="211"/>
      <c r="N1561" s="211"/>
      <c r="O1561" s="211"/>
      <c r="P1561" s="211"/>
      <c r="Q1561" s="211"/>
      <c r="R1561" s="211"/>
      <c r="S1561" s="211"/>
      <c r="T1561" s="211"/>
      <c r="U1561" s="211"/>
      <c r="V1561" s="211"/>
      <c r="W1561" s="211"/>
      <c r="X1561" s="211"/>
      <c r="Y1561" s="211"/>
      <c r="Z1561" s="211"/>
      <c r="AA1561" s="211"/>
      <c r="AB1561" s="211"/>
      <c r="AC1561" s="211"/>
      <c r="AD1561" s="211"/>
      <c r="AE1561" s="211"/>
      <c r="AF1561" s="211"/>
      <c r="AG1561" s="211"/>
      <c r="AH1561" s="211"/>
      <c r="AI1561" s="211"/>
      <c r="AJ1561" s="211"/>
      <c r="AK1561" s="211"/>
      <c r="AL1561" s="211"/>
      <c r="AM1561" s="211"/>
      <c r="AN1561" s="211"/>
      <c r="AO1561" s="211"/>
      <c r="AP1561" s="211"/>
      <c r="AQ1561" s="211"/>
      <c r="AR1561" s="211"/>
      <c r="AS1561" s="211"/>
      <c r="AT1561" s="211"/>
      <c r="AU1561" s="211"/>
      <c r="AV1561" s="211"/>
      <c r="AW1561" s="211"/>
      <c r="AX1561" s="211"/>
      <c r="AY1561" s="211"/>
      <c r="AZ1561" s="211"/>
      <c r="BA1561" s="211"/>
      <c r="BB1561" s="211"/>
      <c r="BC1561" s="211"/>
      <c r="BD1561" s="211"/>
      <c r="BE1561" s="211"/>
      <c r="BF1561" s="211"/>
      <c r="BG1561" s="211"/>
      <c r="BH1561" s="211"/>
    </row>
    <row r="1562" spans="1:60" ht="12.75" outlineLevel="1">
      <c r="A1562" s="252"/>
      <c r="B1562" s="225"/>
      <c r="C1562" s="310"/>
      <c r="D1562" s="311"/>
      <c r="E1562" s="312"/>
      <c r="F1562" s="313"/>
      <c r="G1562" s="314"/>
      <c r="H1562" s="238"/>
      <c r="I1562" s="254"/>
      <c r="J1562" s="211"/>
      <c r="K1562" s="211"/>
      <c r="L1562" s="211"/>
      <c r="M1562" s="211"/>
      <c r="N1562" s="211"/>
      <c r="O1562" s="211"/>
      <c r="P1562" s="211"/>
      <c r="Q1562" s="211"/>
      <c r="R1562" s="211"/>
      <c r="S1562" s="211"/>
      <c r="T1562" s="211"/>
      <c r="U1562" s="211"/>
      <c r="V1562" s="211"/>
      <c r="W1562" s="211"/>
      <c r="X1562" s="211"/>
      <c r="Y1562" s="211"/>
      <c r="Z1562" s="211"/>
      <c r="AA1562" s="211"/>
      <c r="AB1562" s="211"/>
      <c r="AC1562" s="211"/>
      <c r="AD1562" s="211"/>
      <c r="AE1562" s="211"/>
      <c r="AF1562" s="211"/>
      <c r="AG1562" s="211"/>
      <c r="AH1562" s="211"/>
      <c r="AI1562" s="211"/>
      <c r="AJ1562" s="211"/>
      <c r="AK1562" s="211"/>
      <c r="AL1562" s="211"/>
      <c r="AM1562" s="211"/>
      <c r="AN1562" s="211"/>
      <c r="AO1562" s="211"/>
      <c r="AP1562" s="211"/>
      <c r="AQ1562" s="211"/>
      <c r="AR1562" s="211"/>
      <c r="AS1562" s="211"/>
      <c r="AT1562" s="211"/>
      <c r="AU1562" s="211"/>
      <c r="AV1562" s="211"/>
      <c r="AW1562" s="211"/>
      <c r="AX1562" s="211"/>
      <c r="AY1562" s="211"/>
      <c r="AZ1562" s="211"/>
      <c r="BA1562" s="211"/>
      <c r="BB1562" s="211"/>
      <c r="BC1562" s="211"/>
      <c r="BD1562" s="211"/>
      <c r="BE1562" s="211"/>
      <c r="BF1562" s="211"/>
      <c r="BG1562" s="211"/>
      <c r="BH1562" s="211"/>
    </row>
    <row r="1563" spans="1:60" ht="12.75" outlineLevel="1">
      <c r="A1563" s="251">
        <v>177</v>
      </c>
      <c r="B1563" s="224" t="s">
        <v>950</v>
      </c>
      <c r="C1563" s="241" t="s">
        <v>951</v>
      </c>
      <c r="D1563" s="227" t="s">
        <v>188</v>
      </c>
      <c r="E1563" s="231">
        <v>915.43967</v>
      </c>
      <c r="F1563" s="236"/>
      <c r="G1563" s="237">
        <f>ROUND(E1563*F1563,2)</f>
        <v>0</v>
      </c>
      <c r="H1563" s="238" t="s">
        <v>426</v>
      </c>
      <c r="I1563" s="254" t="s">
        <v>163</v>
      </c>
      <c r="J1563" s="211"/>
      <c r="K1563" s="211"/>
      <c r="L1563" s="211"/>
      <c r="M1563" s="211"/>
      <c r="N1563" s="211"/>
      <c r="O1563" s="211"/>
      <c r="P1563" s="211"/>
      <c r="Q1563" s="211"/>
      <c r="R1563" s="211"/>
      <c r="S1563" s="211"/>
      <c r="T1563" s="211"/>
      <c r="U1563" s="211"/>
      <c r="V1563" s="211"/>
      <c r="W1563" s="211"/>
      <c r="X1563" s="211"/>
      <c r="Y1563" s="211"/>
      <c r="Z1563" s="211"/>
      <c r="AA1563" s="211"/>
      <c r="AB1563" s="211"/>
      <c r="AC1563" s="211"/>
      <c r="AD1563" s="211"/>
      <c r="AE1563" s="211" t="s">
        <v>164</v>
      </c>
      <c r="AF1563" s="211"/>
      <c r="AG1563" s="211"/>
      <c r="AH1563" s="211"/>
      <c r="AI1563" s="211"/>
      <c r="AJ1563" s="211"/>
      <c r="AK1563" s="211"/>
      <c r="AL1563" s="211"/>
      <c r="AM1563" s="211">
        <v>21</v>
      </c>
      <c r="AN1563" s="211"/>
      <c r="AO1563" s="211"/>
      <c r="AP1563" s="211"/>
      <c r="AQ1563" s="211"/>
      <c r="AR1563" s="211"/>
      <c r="AS1563" s="211"/>
      <c r="AT1563" s="211"/>
      <c r="AU1563" s="211"/>
      <c r="AV1563" s="211"/>
      <c r="AW1563" s="211"/>
      <c r="AX1563" s="211"/>
      <c r="AY1563" s="211"/>
      <c r="AZ1563" s="211"/>
      <c r="BA1563" s="211"/>
      <c r="BB1563" s="211"/>
      <c r="BC1563" s="211"/>
      <c r="BD1563" s="211"/>
      <c r="BE1563" s="211"/>
      <c r="BF1563" s="211"/>
      <c r="BG1563" s="211"/>
      <c r="BH1563" s="211"/>
    </row>
    <row r="1564" spans="1:60" ht="12.75" outlineLevel="1">
      <c r="A1564" s="252"/>
      <c r="B1564" s="225"/>
      <c r="C1564" s="242" t="s">
        <v>933</v>
      </c>
      <c r="D1564" s="228"/>
      <c r="E1564" s="232"/>
      <c r="F1564" s="237"/>
      <c r="G1564" s="237"/>
      <c r="H1564" s="238"/>
      <c r="I1564" s="254"/>
      <c r="J1564" s="211"/>
      <c r="K1564" s="211"/>
      <c r="L1564" s="211"/>
      <c r="M1564" s="211"/>
      <c r="N1564" s="211"/>
      <c r="O1564" s="211"/>
      <c r="P1564" s="211"/>
      <c r="Q1564" s="211"/>
      <c r="R1564" s="211"/>
      <c r="S1564" s="211"/>
      <c r="T1564" s="211"/>
      <c r="U1564" s="211"/>
      <c r="V1564" s="211"/>
      <c r="W1564" s="211"/>
      <c r="X1564" s="211"/>
      <c r="Y1564" s="211"/>
      <c r="Z1564" s="211"/>
      <c r="AA1564" s="211"/>
      <c r="AB1564" s="211"/>
      <c r="AC1564" s="211"/>
      <c r="AD1564" s="211"/>
      <c r="AE1564" s="211"/>
      <c r="AF1564" s="211"/>
      <c r="AG1564" s="211"/>
      <c r="AH1564" s="211"/>
      <c r="AI1564" s="211"/>
      <c r="AJ1564" s="211"/>
      <c r="AK1564" s="211"/>
      <c r="AL1564" s="211"/>
      <c r="AM1564" s="211"/>
      <c r="AN1564" s="211"/>
      <c r="AO1564" s="211"/>
      <c r="AP1564" s="211"/>
      <c r="AQ1564" s="211"/>
      <c r="AR1564" s="211"/>
      <c r="AS1564" s="211"/>
      <c r="AT1564" s="211"/>
      <c r="AU1564" s="211"/>
      <c r="AV1564" s="211"/>
      <c r="AW1564" s="211"/>
      <c r="AX1564" s="211"/>
      <c r="AY1564" s="211"/>
      <c r="AZ1564" s="211"/>
      <c r="BA1564" s="211"/>
      <c r="BB1564" s="211"/>
      <c r="BC1564" s="211"/>
      <c r="BD1564" s="211"/>
      <c r="BE1564" s="211"/>
      <c r="BF1564" s="211"/>
      <c r="BG1564" s="211"/>
      <c r="BH1564" s="211"/>
    </row>
    <row r="1565" spans="1:60" ht="22.5" outlineLevel="1">
      <c r="A1565" s="252"/>
      <c r="B1565" s="225"/>
      <c r="C1565" s="242" t="s">
        <v>934</v>
      </c>
      <c r="D1565" s="228"/>
      <c r="E1565" s="232"/>
      <c r="F1565" s="237"/>
      <c r="G1565" s="237"/>
      <c r="H1565" s="238"/>
      <c r="I1565" s="254"/>
      <c r="J1565" s="211"/>
      <c r="K1565" s="211"/>
      <c r="L1565" s="211"/>
      <c r="M1565" s="211"/>
      <c r="N1565" s="211"/>
      <c r="O1565" s="211"/>
      <c r="P1565" s="211"/>
      <c r="Q1565" s="211"/>
      <c r="R1565" s="211"/>
      <c r="S1565" s="211"/>
      <c r="T1565" s="211"/>
      <c r="U1565" s="211"/>
      <c r="V1565" s="211"/>
      <c r="W1565" s="211"/>
      <c r="X1565" s="211"/>
      <c r="Y1565" s="211"/>
      <c r="Z1565" s="211"/>
      <c r="AA1565" s="211"/>
      <c r="AB1565" s="211"/>
      <c r="AC1565" s="211"/>
      <c r="AD1565" s="211"/>
      <c r="AE1565" s="211"/>
      <c r="AF1565" s="211"/>
      <c r="AG1565" s="211"/>
      <c r="AH1565" s="211"/>
      <c r="AI1565" s="211"/>
      <c r="AJ1565" s="211"/>
      <c r="AK1565" s="211"/>
      <c r="AL1565" s="211"/>
      <c r="AM1565" s="211"/>
      <c r="AN1565" s="211"/>
      <c r="AO1565" s="211"/>
      <c r="AP1565" s="211"/>
      <c r="AQ1565" s="211"/>
      <c r="AR1565" s="211"/>
      <c r="AS1565" s="211"/>
      <c r="AT1565" s="211"/>
      <c r="AU1565" s="211"/>
      <c r="AV1565" s="211"/>
      <c r="AW1565" s="211"/>
      <c r="AX1565" s="211"/>
      <c r="AY1565" s="211"/>
      <c r="AZ1565" s="211"/>
      <c r="BA1565" s="211"/>
      <c r="BB1565" s="211"/>
      <c r="BC1565" s="211"/>
      <c r="BD1565" s="211"/>
      <c r="BE1565" s="211"/>
      <c r="BF1565" s="211"/>
      <c r="BG1565" s="211"/>
      <c r="BH1565" s="211"/>
    </row>
    <row r="1566" spans="1:60" ht="22.5" outlineLevel="1">
      <c r="A1566" s="252"/>
      <c r="B1566" s="225"/>
      <c r="C1566" s="242" t="s">
        <v>935</v>
      </c>
      <c r="D1566" s="228"/>
      <c r="E1566" s="232"/>
      <c r="F1566" s="237"/>
      <c r="G1566" s="237"/>
      <c r="H1566" s="238"/>
      <c r="I1566" s="254"/>
      <c r="J1566" s="211"/>
      <c r="K1566" s="211"/>
      <c r="L1566" s="211"/>
      <c r="M1566" s="211"/>
      <c r="N1566" s="211"/>
      <c r="O1566" s="211"/>
      <c r="P1566" s="211"/>
      <c r="Q1566" s="211"/>
      <c r="R1566" s="211"/>
      <c r="S1566" s="211"/>
      <c r="T1566" s="211"/>
      <c r="U1566" s="211"/>
      <c r="V1566" s="211"/>
      <c r="W1566" s="211"/>
      <c r="X1566" s="211"/>
      <c r="Y1566" s="211"/>
      <c r="Z1566" s="211"/>
      <c r="AA1566" s="211"/>
      <c r="AB1566" s="211"/>
      <c r="AC1566" s="211"/>
      <c r="AD1566" s="211"/>
      <c r="AE1566" s="211"/>
      <c r="AF1566" s="211"/>
      <c r="AG1566" s="211"/>
      <c r="AH1566" s="211"/>
      <c r="AI1566" s="211"/>
      <c r="AJ1566" s="211"/>
      <c r="AK1566" s="211"/>
      <c r="AL1566" s="211"/>
      <c r="AM1566" s="211"/>
      <c r="AN1566" s="211"/>
      <c r="AO1566" s="211"/>
      <c r="AP1566" s="211"/>
      <c r="AQ1566" s="211"/>
      <c r="AR1566" s="211"/>
      <c r="AS1566" s="211"/>
      <c r="AT1566" s="211"/>
      <c r="AU1566" s="211"/>
      <c r="AV1566" s="211"/>
      <c r="AW1566" s="211"/>
      <c r="AX1566" s="211"/>
      <c r="AY1566" s="211"/>
      <c r="AZ1566" s="211"/>
      <c r="BA1566" s="211"/>
      <c r="BB1566" s="211"/>
      <c r="BC1566" s="211"/>
      <c r="BD1566" s="211"/>
      <c r="BE1566" s="211"/>
      <c r="BF1566" s="211"/>
      <c r="BG1566" s="211"/>
      <c r="BH1566" s="211"/>
    </row>
    <row r="1567" spans="1:60" ht="22.5" outlineLevel="1">
      <c r="A1567" s="252"/>
      <c r="B1567" s="225"/>
      <c r="C1567" s="242" t="s">
        <v>936</v>
      </c>
      <c r="D1567" s="228"/>
      <c r="E1567" s="232"/>
      <c r="F1567" s="237"/>
      <c r="G1567" s="237"/>
      <c r="H1567" s="238"/>
      <c r="I1567" s="254"/>
      <c r="J1567" s="211"/>
      <c r="K1567" s="211"/>
      <c r="L1567" s="211"/>
      <c r="M1567" s="211"/>
      <c r="N1567" s="211"/>
      <c r="O1567" s="211"/>
      <c r="P1567" s="211"/>
      <c r="Q1567" s="211"/>
      <c r="R1567" s="211"/>
      <c r="S1567" s="211"/>
      <c r="T1567" s="211"/>
      <c r="U1567" s="211"/>
      <c r="V1567" s="211"/>
      <c r="W1567" s="211"/>
      <c r="X1567" s="211"/>
      <c r="Y1567" s="211"/>
      <c r="Z1567" s="211"/>
      <c r="AA1567" s="211"/>
      <c r="AB1567" s="211"/>
      <c r="AC1567" s="211"/>
      <c r="AD1567" s="211"/>
      <c r="AE1567" s="211"/>
      <c r="AF1567" s="211"/>
      <c r="AG1567" s="211"/>
      <c r="AH1567" s="211"/>
      <c r="AI1567" s="211"/>
      <c r="AJ1567" s="211"/>
      <c r="AK1567" s="211"/>
      <c r="AL1567" s="211"/>
      <c r="AM1567" s="211"/>
      <c r="AN1567" s="211"/>
      <c r="AO1567" s="211"/>
      <c r="AP1567" s="211"/>
      <c r="AQ1567" s="211"/>
      <c r="AR1567" s="211"/>
      <c r="AS1567" s="211"/>
      <c r="AT1567" s="211"/>
      <c r="AU1567" s="211"/>
      <c r="AV1567" s="211"/>
      <c r="AW1567" s="211"/>
      <c r="AX1567" s="211"/>
      <c r="AY1567" s="211"/>
      <c r="AZ1567" s="211"/>
      <c r="BA1567" s="211"/>
      <c r="BB1567" s="211"/>
      <c r="BC1567" s="211"/>
      <c r="BD1567" s="211"/>
      <c r="BE1567" s="211"/>
      <c r="BF1567" s="211"/>
      <c r="BG1567" s="211"/>
      <c r="BH1567" s="211"/>
    </row>
    <row r="1568" spans="1:60" ht="12.75" outlineLevel="1">
      <c r="A1568" s="252"/>
      <c r="B1568" s="225"/>
      <c r="C1568" s="242" t="s">
        <v>937</v>
      </c>
      <c r="D1568" s="228"/>
      <c r="E1568" s="232"/>
      <c r="F1568" s="237"/>
      <c r="G1568" s="237"/>
      <c r="H1568" s="238"/>
      <c r="I1568" s="254"/>
      <c r="J1568" s="211"/>
      <c r="K1568" s="211"/>
      <c r="L1568" s="211"/>
      <c r="M1568" s="211"/>
      <c r="N1568" s="211"/>
      <c r="O1568" s="211"/>
      <c r="P1568" s="211"/>
      <c r="Q1568" s="211"/>
      <c r="R1568" s="211"/>
      <c r="S1568" s="211"/>
      <c r="T1568" s="211"/>
      <c r="U1568" s="211"/>
      <c r="V1568" s="211"/>
      <c r="W1568" s="211"/>
      <c r="X1568" s="211"/>
      <c r="Y1568" s="211"/>
      <c r="Z1568" s="211"/>
      <c r="AA1568" s="211"/>
      <c r="AB1568" s="211"/>
      <c r="AC1568" s="211"/>
      <c r="AD1568" s="211"/>
      <c r="AE1568" s="211"/>
      <c r="AF1568" s="211"/>
      <c r="AG1568" s="211"/>
      <c r="AH1568" s="211"/>
      <c r="AI1568" s="211"/>
      <c r="AJ1568" s="211"/>
      <c r="AK1568" s="211"/>
      <c r="AL1568" s="211"/>
      <c r="AM1568" s="211"/>
      <c r="AN1568" s="211"/>
      <c r="AO1568" s="211"/>
      <c r="AP1568" s="211"/>
      <c r="AQ1568" s="211"/>
      <c r="AR1568" s="211"/>
      <c r="AS1568" s="211"/>
      <c r="AT1568" s="211"/>
      <c r="AU1568" s="211"/>
      <c r="AV1568" s="211"/>
      <c r="AW1568" s="211"/>
      <c r="AX1568" s="211"/>
      <c r="AY1568" s="211"/>
      <c r="AZ1568" s="211"/>
      <c r="BA1568" s="211"/>
      <c r="BB1568" s="211"/>
      <c r="BC1568" s="211"/>
      <c r="BD1568" s="211"/>
      <c r="BE1568" s="211"/>
      <c r="BF1568" s="211"/>
      <c r="BG1568" s="211"/>
      <c r="BH1568" s="211"/>
    </row>
    <row r="1569" spans="1:60" ht="12.75" outlineLevel="1">
      <c r="A1569" s="252"/>
      <c r="B1569" s="225"/>
      <c r="C1569" s="242" t="s">
        <v>952</v>
      </c>
      <c r="D1569" s="228"/>
      <c r="E1569" s="232">
        <v>915.43967</v>
      </c>
      <c r="F1569" s="237"/>
      <c r="G1569" s="237"/>
      <c r="H1569" s="238"/>
      <c r="I1569" s="254"/>
      <c r="J1569" s="211"/>
      <c r="K1569" s="211"/>
      <c r="L1569" s="211"/>
      <c r="M1569" s="211"/>
      <c r="N1569" s="211"/>
      <c r="O1569" s="211"/>
      <c r="P1569" s="211"/>
      <c r="Q1569" s="211"/>
      <c r="R1569" s="211"/>
      <c r="S1569" s="211"/>
      <c r="T1569" s="211"/>
      <c r="U1569" s="211"/>
      <c r="V1569" s="211"/>
      <c r="W1569" s="211"/>
      <c r="X1569" s="211"/>
      <c r="Y1569" s="211"/>
      <c r="Z1569" s="211"/>
      <c r="AA1569" s="211"/>
      <c r="AB1569" s="211"/>
      <c r="AC1569" s="211"/>
      <c r="AD1569" s="211"/>
      <c r="AE1569" s="211"/>
      <c r="AF1569" s="211"/>
      <c r="AG1569" s="211"/>
      <c r="AH1569" s="211"/>
      <c r="AI1569" s="211"/>
      <c r="AJ1569" s="211"/>
      <c r="AK1569" s="211"/>
      <c r="AL1569" s="211"/>
      <c r="AM1569" s="211"/>
      <c r="AN1569" s="211"/>
      <c r="AO1569" s="211"/>
      <c r="AP1569" s="211"/>
      <c r="AQ1569" s="211"/>
      <c r="AR1569" s="211"/>
      <c r="AS1569" s="211"/>
      <c r="AT1569" s="211"/>
      <c r="AU1569" s="211"/>
      <c r="AV1569" s="211"/>
      <c r="AW1569" s="211"/>
      <c r="AX1569" s="211"/>
      <c r="AY1569" s="211"/>
      <c r="AZ1569" s="211"/>
      <c r="BA1569" s="211"/>
      <c r="BB1569" s="211"/>
      <c r="BC1569" s="211"/>
      <c r="BD1569" s="211"/>
      <c r="BE1569" s="211"/>
      <c r="BF1569" s="211"/>
      <c r="BG1569" s="211"/>
      <c r="BH1569" s="211"/>
    </row>
    <row r="1570" spans="1:60" ht="12.75" outlineLevel="1">
      <c r="A1570" s="252"/>
      <c r="B1570" s="225"/>
      <c r="C1570" s="310"/>
      <c r="D1570" s="311"/>
      <c r="E1570" s="312"/>
      <c r="F1570" s="313"/>
      <c r="G1570" s="314"/>
      <c r="H1570" s="238"/>
      <c r="I1570" s="254"/>
      <c r="J1570" s="211"/>
      <c r="K1570" s="211"/>
      <c r="L1570" s="211"/>
      <c r="M1570" s="211"/>
      <c r="N1570" s="211"/>
      <c r="O1570" s="211"/>
      <c r="P1570" s="211"/>
      <c r="Q1570" s="211"/>
      <c r="R1570" s="211"/>
      <c r="S1570" s="211"/>
      <c r="T1570" s="211"/>
      <c r="U1570" s="211"/>
      <c r="V1570" s="211"/>
      <c r="W1570" s="211"/>
      <c r="X1570" s="211"/>
      <c r="Y1570" s="211"/>
      <c r="Z1570" s="211"/>
      <c r="AA1570" s="211"/>
      <c r="AB1570" s="211"/>
      <c r="AC1570" s="211"/>
      <c r="AD1570" s="211"/>
      <c r="AE1570" s="211"/>
      <c r="AF1570" s="211"/>
      <c r="AG1570" s="211"/>
      <c r="AH1570" s="211"/>
      <c r="AI1570" s="211"/>
      <c r="AJ1570" s="211"/>
      <c r="AK1570" s="211"/>
      <c r="AL1570" s="211"/>
      <c r="AM1570" s="211"/>
      <c r="AN1570" s="211"/>
      <c r="AO1570" s="211"/>
      <c r="AP1570" s="211"/>
      <c r="AQ1570" s="211"/>
      <c r="AR1570" s="211"/>
      <c r="AS1570" s="211"/>
      <c r="AT1570" s="211"/>
      <c r="AU1570" s="211"/>
      <c r="AV1570" s="211"/>
      <c r="AW1570" s="211"/>
      <c r="AX1570" s="211"/>
      <c r="AY1570" s="211"/>
      <c r="AZ1570" s="211"/>
      <c r="BA1570" s="211"/>
      <c r="BB1570" s="211"/>
      <c r="BC1570" s="211"/>
      <c r="BD1570" s="211"/>
      <c r="BE1570" s="211"/>
      <c r="BF1570" s="211"/>
      <c r="BG1570" s="211"/>
      <c r="BH1570" s="211"/>
    </row>
    <row r="1571" spans="1:60" ht="12.75" outlineLevel="1">
      <c r="A1571" s="252"/>
      <c r="B1571" s="304" t="s">
        <v>953</v>
      </c>
      <c r="C1571" s="305"/>
      <c r="D1571" s="306"/>
      <c r="E1571" s="307"/>
      <c r="F1571" s="308"/>
      <c r="G1571" s="309"/>
      <c r="H1571" s="238"/>
      <c r="I1571" s="254"/>
      <c r="J1571" s="211"/>
      <c r="K1571" s="211"/>
      <c r="L1571" s="211"/>
      <c r="M1571" s="211"/>
      <c r="N1571" s="211"/>
      <c r="O1571" s="211"/>
      <c r="P1571" s="211"/>
      <c r="Q1571" s="211"/>
      <c r="R1571" s="211"/>
      <c r="S1571" s="211"/>
      <c r="T1571" s="211"/>
      <c r="U1571" s="211"/>
      <c r="V1571" s="211"/>
      <c r="W1571" s="211"/>
      <c r="X1571" s="211"/>
      <c r="Y1571" s="211"/>
      <c r="Z1571" s="211"/>
      <c r="AA1571" s="211"/>
      <c r="AB1571" s="211"/>
      <c r="AC1571" s="211">
        <v>0</v>
      </c>
      <c r="AD1571" s="211"/>
      <c r="AE1571" s="211"/>
      <c r="AF1571" s="211"/>
      <c r="AG1571" s="211"/>
      <c r="AH1571" s="211"/>
      <c r="AI1571" s="211"/>
      <c r="AJ1571" s="211"/>
      <c r="AK1571" s="211"/>
      <c r="AL1571" s="211"/>
      <c r="AM1571" s="211"/>
      <c r="AN1571" s="211"/>
      <c r="AO1571" s="211"/>
      <c r="AP1571" s="211"/>
      <c r="AQ1571" s="211"/>
      <c r="AR1571" s="211"/>
      <c r="AS1571" s="211"/>
      <c r="AT1571" s="211"/>
      <c r="AU1571" s="211"/>
      <c r="AV1571" s="211"/>
      <c r="AW1571" s="211"/>
      <c r="AX1571" s="211"/>
      <c r="AY1571" s="211"/>
      <c r="AZ1571" s="211"/>
      <c r="BA1571" s="211"/>
      <c r="BB1571" s="211"/>
      <c r="BC1571" s="211"/>
      <c r="BD1571" s="211"/>
      <c r="BE1571" s="211"/>
      <c r="BF1571" s="211"/>
      <c r="BG1571" s="211"/>
      <c r="BH1571" s="211"/>
    </row>
    <row r="1572" spans="1:60" ht="12.75" outlineLevel="1">
      <c r="A1572" s="251">
        <v>178</v>
      </c>
      <c r="B1572" s="224" t="s">
        <v>954</v>
      </c>
      <c r="C1572" s="241" t="s">
        <v>955</v>
      </c>
      <c r="D1572" s="227" t="s">
        <v>188</v>
      </c>
      <c r="E1572" s="231">
        <v>101.71552</v>
      </c>
      <c r="F1572" s="236"/>
      <c r="G1572" s="237">
        <f>ROUND(E1572*F1572,2)</f>
        <v>0</v>
      </c>
      <c r="H1572" s="238" t="s">
        <v>426</v>
      </c>
      <c r="I1572" s="254" t="s">
        <v>163</v>
      </c>
      <c r="J1572" s="211"/>
      <c r="K1572" s="211"/>
      <c r="L1572" s="211"/>
      <c r="M1572" s="211"/>
      <c r="N1572" s="211"/>
      <c r="O1572" s="211"/>
      <c r="P1572" s="211"/>
      <c r="Q1572" s="211"/>
      <c r="R1572" s="211"/>
      <c r="S1572" s="211"/>
      <c r="T1572" s="211"/>
      <c r="U1572" s="211"/>
      <c r="V1572" s="211"/>
      <c r="W1572" s="211"/>
      <c r="X1572" s="211"/>
      <c r="Y1572" s="211"/>
      <c r="Z1572" s="211"/>
      <c r="AA1572" s="211"/>
      <c r="AB1572" s="211"/>
      <c r="AC1572" s="211"/>
      <c r="AD1572" s="211"/>
      <c r="AE1572" s="211" t="s">
        <v>164</v>
      </c>
      <c r="AF1572" s="211"/>
      <c r="AG1572" s="211"/>
      <c r="AH1572" s="211"/>
      <c r="AI1572" s="211"/>
      <c r="AJ1572" s="211"/>
      <c r="AK1572" s="211"/>
      <c r="AL1572" s="211"/>
      <c r="AM1572" s="211">
        <v>21</v>
      </c>
      <c r="AN1572" s="211"/>
      <c r="AO1572" s="211"/>
      <c r="AP1572" s="211"/>
      <c r="AQ1572" s="211"/>
      <c r="AR1572" s="211"/>
      <c r="AS1572" s="211"/>
      <c r="AT1572" s="211"/>
      <c r="AU1572" s="211"/>
      <c r="AV1572" s="211"/>
      <c r="AW1572" s="211"/>
      <c r="AX1572" s="211"/>
      <c r="AY1572" s="211"/>
      <c r="AZ1572" s="211"/>
      <c r="BA1572" s="211"/>
      <c r="BB1572" s="211"/>
      <c r="BC1572" s="211"/>
      <c r="BD1572" s="211"/>
      <c r="BE1572" s="211"/>
      <c r="BF1572" s="211"/>
      <c r="BG1572" s="211"/>
      <c r="BH1572" s="211"/>
    </row>
    <row r="1573" spans="1:60" ht="12.75" outlineLevel="1">
      <c r="A1573" s="252"/>
      <c r="B1573" s="225"/>
      <c r="C1573" s="331" t="s">
        <v>956</v>
      </c>
      <c r="D1573" s="332"/>
      <c r="E1573" s="333"/>
      <c r="F1573" s="334"/>
      <c r="G1573" s="335"/>
      <c r="H1573" s="238"/>
      <c r="I1573" s="254"/>
      <c r="J1573" s="211"/>
      <c r="K1573" s="211"/>
      <c r="L1573" s="211"/>
      <c r="M1573" s="211"/>
      <c r="N1573" s="211"/>
      <c r="O1573" s="211"/>
      <c r="P1573" s="211"/>
      <c r="Q1573" s="211"/>
      <c r="R1573" s="211"/>
      <c r="S1573" s="211"/>
      <c r="T1573" s="211"/>
      <c r="U1573" s="211"/>
      <c r="V1573" s="211"/>
      <c r="W1573" s="211"/>
      <c r="X1573" s="211"/>
      <c r="Y1573" s="211"/>
      <c r="Z1573" s="211"/>
      <c r="AA1573" s="211"/>
      <c r="AB1573" s="211"/>
      <c r="AC1573" s="211"/>
      <c r="AD1573" s="211"/>
      <c r="AE1573" s="211"/>
      <c r="AF1573" s="211"/>
      <c r="AG1573" s="211"/>
      <c r="AH1573" s="211"/>
      <c r="AI1573" s="211"/>
      <c r="AJ1573" s="211"/>
      <c r="AK1573" s="211"/>
      <c r="AL1573" s="211"/>
      <c r="AM1573" s="211"/>
      <c r="AN1573" s="211"/>
      <c r="AO1573" s="211"/>
      <c r="AP1573" s="211"/>
      <c r="AQ1573" s="211"/>
      <c r="AR1573" s="211"/>
      <c r="AS1573" s="211"/>
      <c r="AT1573" s="211"/>
      <c r="AU1573" s="211"/>
      <c r="AV1573" s="211"/>
      <c r="AW1573" s="211"/>
      <c r="AX1573" s="211"/>
      <c r="AY1573" s="211"/>
      <c r="AZ1573" s="211"/>
      <c r="BA1573" s="216" t="str">
        <f>C1573</f>
        <v>Včetně případného složení na staveništní deponii.</v>
      </c>
      <c r="BB1573" s="211"/>
      <c r="BC1573" s="211"/>
      <c r="BD1573" s="211"/>
      <c r="BE1573" s="211"/>
      <c r="BF1573" s="211"/>
      <c r="BG1573" s="211"/>
      <c r="BH1573" s="211"/>
    </row>
    <row r="1574" spans="1:60" ht="12.75" outlineLevel="1">
      <c r="A1574" s="252"/>
      <c r="B1574" s="225"/>
      <c r="C1574" s="242" t="s">
        <v>933</v>
      </c>
      <c r="D1574" s="228"/>
      <c r="E1574" s="232"/>
      <c r="F1574" s="237"/>
      <c r="G1574" s="237"/>
      <c r="H1574" s="238"/>
      <c r="I1574" s="254"/>
      <c r="J1574" s="211"/>
      <c r="K1574" s="211"/>
      <c r="L1574" s="211"/>
      <c r="M1574" s="211"/>
      <c r="N1574" s="211"/>
      <c r="O1574" s="211"/>
      <c r="P1574" s="211"/>
      <c r="Q1574" s="211"/>
      <c r="R1574" s="211"/>
      <c r="S1574" s="211"/>
      <c r="T1574" s="211"/>
      <c r="U1574" s="211"/>
      <c r="V1574" s="211"/>
      <c r="W1574" s="211"/>
      <c r="X1574" s="211"/>
      <c r="Y1574" s="211"/>
      <c r="Z1574" s="211"/>
      <c r="AA1574" s="211"/>
      <c r="AB1574" s="211"/>
      <c r="AC1574" s="211"/>
      <c r="AD1574" s="211"/>
      <c r="AE1574" s="211"/>
      <c r="AF1574" s="211"/>
      <c r="AG1574" s="211"/>
      <c r="AH1574" s="211"/>
      <c r="AI1574" s="211"/>
      <c r="AJ1574" s="211"/>
      <c r="AK1574" s="211"/>
      <c r="AL1574" s="211"/>
      <c r="AM1574" s="211"/>
      <c r="AN1574" s="211"/>
      <c r="AO1574" s="211"/>
      <c r="AP1574" s="211"/>
      <c r="AQ1574" s="211"/>
      <c r="AR1574" s="211"/>
      <c r="AS1574" s="211"/>
      <c r="AT1574" s="211"/>
      <c r="AU1574" s="211"/>
      <c r="AV1574" s="211"/>
      <c r="AW1574" s="211"/>
      <c r="AX1574" s="211"/>
      <c r="AY1574" s="211"/>
      <c r="AZ1574" s="211"/>
      <c r="BA1574" s="211"/>
      <c r="BB1574" s="211"/>
      <c r="BC1574" s="211"/>
      <c r="BD1574" s="211"/>
      <c r="BE1574" s="211"/>
      <c r="BF1574" s="211"/>
      <c r="BG1574" s="211"/>
      <c r="BH1574" s="211"/>
    </row>
    <row r="1575" spans="1:60" ht="22.5" outlineLevel="1">
      <c r="A1575" s="252"/>
      <c r="B1575" s="225"/>
      <c r="C1575" s="242" t="s">
        <v>934</v>
      </c>
      <c r="D1575" s="228"/>
      <c r="E1575" s="232"/>
      <c r="F1575" s="237"/>
      <c r="G1575" s="237"/>
      <c r="H1575" s="238"/>
      <c r="I1575" s="254"/>
      <c r="J1575" s="211"/>
      <c r="K1575" s="211"/>
      <c r="L1575" s="211"/>
      <c r="M1575" s="211"/>
      <c r="N1575" s="211"/>
      <c r="O1575" s="211"/>
      <c r="P1575" s="211"/>
      <c r="Q1575" s="211"/>
      <c r="R1575" s="211"/>
      <c r="S1575" s="211"/>
      <c r="T1575" s="211"/>
      <c r="U1575" s="211"/>
      <c r="V1575" s="211"/>
      <c r="W1575" s="211"/>
      <c r="X1575" s="211"/>
      <c r="Y1575" s="211"/>
      <c r="Z1575" s="211"/>
      <c r="AA1575" s="211"/>
      <c r="AB1575" s="211"/>
      <c r="AC1575" s="211"/>
      <c r="AD1575" s="211"/>
      <c r="AE1575" s="211"/>
      <c r="AF1575" s="211"/>
      <c r="AG1575" s="211"/>
      <c r="AH1575" s="211"/>
      <c r="AI1575" s="211"/>
      <c r="AJ1575" s="211"/>
      <c r="AK1575" s="211"/>
      <c r="AL1575" s="211"/>
      <c r="AM1575" s="211"/>
      <c r="AN1575" s="211"/>
      <c r="AO1575" s="211"/>
      <c r="AP1575" s="211"/>
      <c r="AQ1575" s="211"/>
      <c r="AR1575" s="211"/>
      <c r="AS1575" s="211"/>
      <c r="AT1575" s="211"/>
      <c r="AU1575" s="211"/>
      <c r="AV1575" s="211"/>
      <c r="AW1575" s="211"/>
      <c r="AX1575" s="211"/>
      <c r="AY1575" s="211"/>
      <c r="AZ1575" s="211"/>
      <c r="BA1575" s="211"/>
      <c r="BB1575" s="211"/>
      <c r="BC1575" s="211"/>
      <c r="BD1575" s="211"/>
      <c r="BE1575" s="211"/>
      <c r="BF1575" s="211"/>
      <c r="BG1575" s="211"/>
      <c r="BH1575" s="211"/>
    </row>
    <row r="1576" spans="1:60" ht="22.5" outlineLevel="1">
      <c r="A1576" s="252"/>
      <c r="B1576" s="225"/>
      <c r="C1576" s="242" t="s">
        <v>935</v>
      </c>
      <c r="D1576" s="228"/>
      <c r="E1576" s="232"/>
      <c r="F1576" s="237"/>
      <c r="G1576" s="237"/>
      <c r="H1576" s="238"/>
      <c r="I1576" s="254"/>
      <c r="J1576" s="211"/>
      <c r="K1576" s="211"/>
      <c r="L1576" s="211"/>
      <c r="M1576" s="211"/>
      <c r="N1576" s="211"/>
      <c r="O1576" s="211"/>
      <c r="P1576" s="211"/>
      <c r="Q1576" s="211"/>
      <c r="R1576" s="211"/>
      <c r="S1576" s="211"/>
      <c r="T1576" s="211"/>
      <c r="U1576" s="211"/>
      <c r="V1576" s="211"/>
      <c r="W1576" s="211"/>
      <c r="X1576" s="211"/>
      <c r="Y1576" s="211"/>
      <c r="Z1576" s="211"/>
      <c r="AA1576" s="211"/>
      <c r="AB1576" s="211"/>
      <c r="AC1576" s="211"/>
      <c r="AD1576" s="211"/>
      <c r="AE1576" s="211"/>
      <c r="AF1576" s="211"/>
      <c r="AG1576" s="211"/>
      <c r="AH1576" s="211"/>
      <c r="AI1576" s="211"/>
      <c r="AJ1576" s="211"/>
      <c r="AK1576" s="211"/>
      <c r="AL1576" s="211"/>
      <c r="AM1576" s="211"/>
      <c r="AN1576" s="211"/>
      <c r="AO1576" s="211"/>
      <c r="AP1576" s="211"/>
      <c r="AQ1576" s="211"/>
      <c r="AR1576" s="211"/>
      <c r="AS1576" s="211"/>
      <c r="AT1576" s="211"/>
      <c r="AU1576" s="211"/>
      <c r="AV1576" s="211"/>
      <c r="AW1576" s="211"/>
      <c r="AX1576" s="211"/>
      <c r="AY1576" s="211"/>
      <c r="AZ1576" s="211"/>
      <c r="BA1576" s="211"/>
      <c r="BB1576" s="211"/>
      <c r="BC1576" s="211"/>
      <c r="BD1576" s="211"/>
      <c r="BE1576" s="211"/>
      <c r="BF1576" s="211"/>
      <c r="BG1576" s="211"/>
      <c r="BH1576" s="211"/>
    </row>
    <row r="1577" spans="1:60" ht="22.5" outlineLevel="1">
      <c r="A1577" s="252"/>
      <c r="B1577" s="225"/>
      <c r="C1577" s="242" t="s">
        <v>936</v>
      </c>
      <c r="D1577" s="228"/>
      <c r="E1577" s="232"/>
      <c r="F1577" s="237"/>
      <c r="G1577" s="237"/>
      <c r="H1577" s="238"/>
      <c r="I1577" s="254"/>
      <c r="J1577" s="211"/>
      <c r="K1577" s="211"/>
      <c r="L1577" s="211"/>
      <c r="M1577" s="211"/>
      <c r="N1577" s="211"/>
      <c r="O1577" s="211"/>
      <c r="P1577" s="211"/>
      <c r="Q1577" s="211"/>
      <c r="R1577" s="211"/>
      <c r="S1577" s="211"/>
      <c r="T1577" s="211"/>
      <c r="U1577" s="211"/>
      <c r="V1577" s="211"/>
      <c r="W1577" s="211"/>
      <c r="X1577" s="211"/>
      <c r="Y1577" s="211"/>
      <c r="Z1577" s="211"/>
      <c r="AA1577" s="211"/>
      <c r="AB1577" s="211"/>
      <c r="AC1577" s="211"/>
      <c r="AD1577" s="211"/>
      <c r="AE1577" s="211"/>
      <c r="AF1577" s="211"/>
      <c r="AG1577" s="211"/>
      <c r="AH1577" s="211"/>
      <c r="AI1577" s="211"/>
      <c r="AJ1577" s="211"/>
      <c r="AK1577" s="211"/>
      <c r="AL1577" s="211"/>
      <c r="AM1577" s="211"/>
      <c r="AN1577" s="211"/>
      <c r="AO1577" s="211"/>
      <c r="AP1577" s="211"/>
      <c r="AQ1577" s="211"/>
      <c r="AR1577" s="211"/>
      <c r="AS1577" s="211"/>
      <c r="AT1577" s="211"/>
      <c r="AU1577" s="211"/>
      <c r="AV1577" s="211"/>
      <c r="AW1577" s="211"/>
      <c r="AX1577" s="211"/>
      <c r="AY1577" s="211"/>
      <c r="AZ1577" s="211"/>
      <c r="BA1577" s="211"/>
      <c r="BB1577" s="211"/>
      <c r="BC1577" s="211"/>
      <c r="BD1577" s="211"/>
      <c r="BE1577" s="211"/>
      <c r="BF1577" s="211"/>
      <c r="BG1577" s="211"/>
      <c r="BH1577" s="211"/>
    </row>
    <row r="1578" spans="1:60" ht="12.75" outlineLevel="1">
      <c r="A1578" s="252"/>
      <c r="B1578" s="225"/>
      <c r="C1578" s="242" t="s">
        <v>937</v>
      </c>
      <c r="D1578" s="228"/>
      <c r="E1578" s="232"/>
      <c r="F1578" s="237"/>
      <c r="G1578" s="237"/>
      <c r="H1578" s="238"/>
      <c r="I1578" s="254"/>
      <c r="J1578" s="211"/>
      <c r="K1578" s="211"/>
      <c r="L1578" s="211"/>
      <c r="M1578" s="211"/>
      <c r="N1578" s="211"/>
      <c r="O1578" s="211"/>
      <c r="P1578" s="211"/>
      <c r="Q1578" s="211"/>
      <c r="R1578" s="211"/>
      <c r="S1578" s="211"/>
      <c r="T1578" s="211"/>
      <c r="U1578" s="211"/>
      <c r="V1578" s="211"/>
      <c r="W1578" s="211"/>
      <c r="X1578" s="211"/>
      <c r="Y1578" s="211"/>
      <c r="Z1578" s="211"/>
      <c r="AA1578" s="211"/>
      <c r="AB1578" s="211"/>
      <c r="AC1578" s="211"/>
      <c r="AD1578" s="211"/>
      <c r="AE1578" s="211"/>
      <c r="AF1578" s="211"/>
      <c r="AG1578" s="211"/>
      <c r="AH1578" s="211"/>
      <c r="AI1578" s="211"/>
      <c r="AJ1578" s="211"/>
      <c r="AK1578" s="211"/>
      <c r="AL1578" s="211"/>
      <c r="AM1578" s="211"/>
      <c r="AN1578" s="211"/>
      <c r="AO1578" s="211"/>
      <c r="AP1578" s="211"/>
      <c r="AQ1578" s="211"/>
      <c r="AR1578" s="211"/>
      <c r="AS1578" s="211"/>
      <c r="AT1578" s="211"/>
      <c r="AU1578" s="211"/>
      <c r="AV1578" s="211"/>
      <c r="AW1578" s="211"/>
      <c r="AX1578" s="211"/>
      <c r="AY1578" s="211"/>
      <c r="AZ1578" s="211"/>
      <c r="BA1578" s="211"/>
      <c r="BB1578" s="211"/>
      <c r="BC1578" s="211"/>
      <c r="BD1578" s="211"/>
      <c r="BE1578" s="211"/>
      <c r="BF1578" s="211"/>
      <c r="BG1578" s="211"/>
      <c r="BH1578" s="211"/>
    </row>
    <row r="1579" spans="1:60" ht="12.75" outlineLevel="1">
      <c r="A1579" s="252"/>
      <c r="B1579" s="225"/>
      <c r="C1579" s="242" t="s">
        <v>938</v>
      </c>
      <c r="D1579" s="228"/>
      <c r="E1579" s="232">
        <v>101.71552</v>
      </c>
      <c r="F1579" s="237"/>
      <c r="G1579" s="237"/>
      <c r="H1579" s="238"/>
      <c r="I1579" s="254"/>
      <c r="J1579" s="211"/>
      <c r="K1579" s="211"/>
      <c r="L1579" s="211"/>
      <c r="M1579" s="211"/>
      <c r="N1579" s="211"/>
      <c r="O1579" s="211"/>
      <c r="P1579" s="211"/>
      <c r="Q1579" s="211"/>
      <c r="R1579" s="211"/>
      <c r="S1579" s="211"/>
      <c r="T1579" s="211"/>
      <c r="U1579" s="211"/>
      <c r="V1579" s="211"/>
      <c r="W1579" s="211"/>
      <c r="X1579" s="211"/>
      <c r="Y1579" s="211"/>
      <c r="Z1579" s="211"/>
      <c r="AA1579" s="211"/>
      <c r="AB1579" s="211"/>
      <c r="AC1579" s="211"/>
      <c r="AD1579" s="211"/>
      <c r="AE1579" s="211"/>
      <c r="AF1579" s="211"/>
      <c r="AG1579" s="211"/>
      <c r="AH1579" s="211"/>
      <c r="AI1579" s="211"/>
      <c r="AJ1579" s="211"/>
      <c r="AK1579" s="211"/>
      <c r="AL1579" s="211"/>
      <c r="AM1579" s="211"/>
      <c r="AN1579" s="211"/>
      <c r="AO1579" s="211"/>
      <c r="AP1579" s="211"/>
      <c r="AQ1579" s="211"/>
      <c r="AR1579" s="211"/>
      <c r="AS1579" s="211"/>
      <c r="AT1579" s="211"/>
      <c r="AU1579" s="211"/>
      <c r="AV1579" s="211"/>
      <c r="AW1579" s="211"/>
      <c r="AX1579" s="211"/>
      <c r="AY1579" s="211"/>
      <c r="AZ1579" s="211"/>
      <c r="BA1579" s="211"/>
      <c r="BB1579" s="211"/>
      <c r="BC1579" s="211"/>
      <c r="BD1579" s="211"/>
      <c r="BE1579" s="211"/>
      <c r="BF1579" s="211"/>
      <c r="BG1579" s="211"/>
      <c r="BH1579" s="211"/>
    </row>
    <row r="1580" spans="1:60" ht="12.75" outlineLevel="1">
      <c r="A1580" s="252"/>
      <c r="B1580" s="225"/>
      <c r="C1580" s="310"/>
      <c r="D1580" s="311"/>
      <c r="E1580" s="312"/>
      <c r="F1580" s="313"/>
      <c r="G1580" s="314"/>
      <c r="H1580" s="238"/>
      <c r="I1580" s="254"/>
      <c r="J1580" s="211"/>
      <c r="K1580" s="211"/>
      <c r="L1580" s="211"/>
      <c r="M1580" s="211"/>
      <c r="N1580" s="211"/>
      <c r="O1580" s="211"/>
      <c r="P1580" s="211"/>
      <c r="Q1580" s="211"/>
      <c r="R1580" s="211"/>
      <c r="S1580" s="211"/>
      <c r="T1580" s="211"/>
      <c r="U1580" s="211"/>
      <c r="V1580" s="211"/>
      <c r="W1580" s="211"/>
      <c r="X1580" s="211"/>
      <c r="Y1580" s="211"/>
      <c r="Z1580" s="211"/>
      <c r="AA1580" s="211"/>
      <c r="AB1580" s="211"/>
      <c r="AC1580" s="211"/>
      <c r="AD1580" s="211"/>
      <c r="AE1580" s="211"/>
      <c r="AF1580" s="211"/>
      <c r="AG1580" s="211"/>
      <c r="AH1580" s="211"/>
      <c r="AI1580" s="211"/>
      <c r="AJ1580" s="211"/>
      <c r="AK1580" s="211"/>
      <c r="AL1580" s="211"/>
      <c r="AM1580" s="211"/>
      <c r="AN1580" s="211"/>
      <c r="AO1580" s="211"/>
      <c r="AP1580" s="211"/>
      <c r="AQ1580" s="211"/>
      <c r="AR1580" s="211"/>
      <c r="AS1580" s="211"/>
      <c r="AT1580" s="211"/>
      <c r="AU1580" s="211"/>
      <c r="AV1580" s="211"/>
      <c r="AW1580" s="211"/>
      <c r="AX1580" s="211"/>
      <c r="AY1580" s="211"/>
      <c r="AZ1580" s="211"/>
      <c r="BA1580" s="211"/>
      <c r="BB1580" s="211"/>
      <c r="BC1580" s="211"/>
      <c r="BD1580" s="211"/>
      <c r="BE1580" s="211"/>
      <c r="BF1580" s="211"/>
      <c r="BG1580" s="211"/>
      <c r="BH1580" s="211"/>
    </row>
    <row r="1581" spans="1:60" ht="12.75" outlineLevel="1">
      <c r="A1581" s="251">
        <v>179</v>
      </c>
      <c r="B1581" s="224" t="s">
        <v>957</v>
      </c>
      <c r="C1581" s="241" t="s">
        <v>958</v>
      </c>
      <c r="D1581" s="227" t="s">
        <v>188</v>
      </c>
      <c r="E1581" s="231">
        <v>508.57759</v>
      </c>
      <c r="F1581" s="236"/>
      <c r="G1581" s="237">
        <f>ROUND(E1581*F1581,2)</f>
        <v>0</v>
      </c>
      <c r="H1581" s="238" t="s">
        <v>426</v>
      </c>
      <c r="I1581" s="254" t="s">
        <v>163</v>
      </c>
      <c r="J1581" s="211"/>
      <c r="K1581" s="211"/>
      <c r="L1581" s="211"/>
      <c r="M1581" s="211"/>
      <c r="N1581" s="211"/>
      <c r="O1581" s="211"/>
      <c r="P1581" s="211"/>
      <c r="Q1581" s="211"/>
      <c r="R1581" s="211"/>
      <c r="S1581" s="211"/>
      <c r="T1581" s="211"/>
      <c r="U1581" s="211"/>
      <c r="V1581" s="211"/>
      <c r="W1581" s="211"/>
      <c r="X1581" s="211"/>
      <c r="Y1581" s="211"/>
      <c r="Z1581" s="211"/>
      <c r="AA1581" s="211"/>
      <c r="AB1581" s="211"/>
      <c r="AC1581" s="211"/>
      <c r="AD1581" s="211"/>
      <c r="AE1581" s="211" t="s">
        <v>164</v>
      </c>
      <c r="AF1581" s="211"/>
      <c r="AG1581" s="211"/>
      <c r="AH1581" s="211"/>
      <c r="AI1581" s="211"/>
      <c r="AJ1581" s="211"/>
      <c r="AK1581" s="211"/>
      <c r="AL1581" s="211"/>
      <c r="AM1581" s="211">
        <v>21</v>
      </c>
      <c r="AN1581" s="211"/>
      <c r="AO1581" s="211"/>
      <c r="AP1581" s="211"/>
      <c r="AQ1581" s="211"/>
      <c r="AR1581" s="211"/>
      <c r="AS1581" s="211"/>
      <c r="AT1581" s="211"/>
      <c r="AU1581" s="211"/>
      <c r="AV1581" s="211"/>
      <c r="AW1581" s="211"/>
      <c r="AX1581" s="211"/>
      <c r="AY1581" s="211"/>
      <c r="AZ1581" s="211"/>
      <c r="BA1581" s="211"/>
      <c r="BB1581" s="211"/>
      <c r="BC1581" s="211"/>
      <c r="BD1581" s="211"/>
      <c r="BE1581" s="211"/>
      <c r="BF1581" s="211"/>
      <c r="BG1581" s="211"/>
      <c r="BH1581" s="211"/>
    </row>
    <row r="1582" spans="1:60" ht="12.75" outlineLevel="1">
      <c r="A1582" s="252"/>
      <c r="B1582" s="225"/>
      <c r="C1582" s="242" t="s">
        <v>933</v>
      </c>
      <c r="D1582" s="228"/>
      <c r="E1582" s="232"/>
      <c r="F1582" s="237"/>
      <c r="G1582" s="237"/>
      <c r="H1582" s="238"/>
      <c r="I1582" s="254"/>
      <c r="J1582" s="211"/>
      <c r="K1582" s="211"/>
      <c r="L1582" s="211"/>
      <c r="M1582" s="211"/>
      <c r="N1582" s="211"/>
      <c r="O1582" s="211"/>
      <c r="P1582" s="211"/>
      <c r="Q1582" s="211"/>
      <c r="R1582" s="211"/>
      <c r="S1582" s="211"/>
      <c r="T1582" s="211"/>
      <c r="U1582" s="211"/>
      <c r="V1582" s="211"/>
      <c r="W1582" s="211"/>
      <c r="X1582" s="211"/>
      <c r="Y1582" s="211"/>
      <c r="Z1582" s="211"/>
      <c r="AA1582" s="211"/>
      <c r="AB1582" s="211"/>
      <c r="AC1582" s="211"/>
      <c r="AD1582" s="211"/>
      <c r="AE1582" s="211"/>
      <c r="AF1582" s="211"/>
      <c r="AG1582" s="211"/>
      <c r="AH1582" s="211"/>
      <c r="AI1582" s="211"/>
      <c r="AJ1582" s="211"/>
      <c r="AK1582" s="211"/>
      <c r="AL1582" s="211"/>
      <c r="AM1582" s="211"/>
      <c r="AN1582" s="211"/>
      <c r="AO1582" s="211"/>
      <c r="AP1582" s="211"/>
      <c r="AQ1582" s="211"/>
      <c r="AR1582" s="211"/>
      <c r="AS1582" s="211"/>
      <c r="AT1582" s="211"/>
      <c r="AU1582" s="211"/>
      <c r="AV1582" s="211"/>
      <c r="AW1582" s="211"/>
      <c r="AX1582" s="211"/>
      <c r="AY1582" s="211"/>
      <c r="AZ1582" s="211"/>
      <c r="BA1582" s="211"/>
      <c r="BB1582" s="211"/>
      <c r="BC1582" s="211"/>
      <c r="BD1582" s="211"/>
      <c r="BE1582" s="211"/>
      <c r="BF1582" s="211"/>
      <c r="BG1582" s="211"/>
      <c r="BH1582" s="211"/>
    </row>
    <row r="1583" spans="1:60" ht="22.5" outlineLevel="1">
      <c r="A1583" s="252"/>
      <c r="B1583" s="225"/>
      <c r="C1583" s="242" t="s">
        <v>934</v>
      </c>
      <c r="D1583" s="228"/>
      <c r="E1583" s="232"/>
      <c r="F1583" s="237"/>
      <c r="G1583" s="237"/>
      <c r="H1583" s="238"/>
      <c r="I1583" s="254"/>
      <c r="J1583" s="211"/>
      <c r="K1583" s="211"/>
      <c r="L1583" s="211"/>
      <c r="M1583" s="211"/>
      <c r="N1583" s="211"/>
      <c r="O1583" s="211"/>
      <c r="P1583" s="211"/>
      <c r="Q1583" s="211"/>
      <c r="R1583" s="211"/>
      <c r="S1583" s="211"/>
      <c r="T1583" s="211"/>
      <c r="U1583" s="211"/>
      <c r="V1583" s="211"/>
      <c r="W1583" s="211"/>
      <c r="X1583" s="211"/>
      <c r="Y1583" s="211"/>
      <c r="Z1583" s="211"/>
      <c r="AA1583" s="211"/>
      <c r="AB1583" s="211"/>
      <c r="AC1583" s="211"/>
      <c r="AD1583" s="211"/>
      <c r="AE1583" s="211"/>
      <c r="AF1583" s="211"/>
      <c r="AG1583" s="211"/>
      <c r="AH1583" s="211"/>
      <c r="AI1583" s="211"/>
      <c r="AJ1583" s="211"/>
      <c r="AK1583" s="211"/>
      <c r="AL1583" s="211"/>
      <c r="AM1583" s="211"/>
      <c r="AN1583" s="211"/>
      <c r="AO1583" s="211"/>
      <c r="AP1583" s="211"/>
      <c r="AQ1583" s="211"/>
      <c r="AR1583" s="211"/>
      <c r="AS1583" s="211"/>
      <c r="AT1583" s="211"/>
      <c r="AU1583" s="211"/>
      <c r="AV1583" s="211"/>
      <c r="AW1583" s="211"/>
      <c r="AX1583" s="211"/>
      <c r="AY1583" s="211"/>
      <c r="AZ1583" s="211"/>
      <c r="BA1583" s="211"/>
      <c r="BB1583" s="211"/>
      <c r="BC1583" s="211"/>
      <c r="BD1583" s="211"/>
      <c r="BE1583" s="211"/>
      <c r="BF1583" s="211"/>
      <c r="BG1583" s="211"/>
      <c r="BH1583" s="211"/>
    </row>
    <row r="1584" spans="1:60" ht="22.5" outlineLevel="1">
      <c r="A1584" s="252"/>
      <c r="B1584" s="225"/>
      <c r="C1584" s="242" t="s">
        <v>935</v>
      </c>
      <c r="D1584" s="228"/>
      <c r="E1584" s="232"/>
      <c r="F1584" s="237"/>
      <c r="G1584" s="237"/>
      <c r="H1584" s="238"/>
      <c r="I1584" s="254"/>
      <c r="J1584" s="211"/>
      <c r="K1584" s="211"/>
      <c r="L1584" s="211"/>
      <c r="M1584" s="211"/>
      <c r="N1584" s="211"/>
      <c r="O1584" s="211"/>
      <c r="P1584" s="211"/>
      <c r="Q1584" s="211"/>
      <c r="R1584" s="211"/>
      <c r="S1584" s="211"/>
      <c r="T1584" s="211"/>
      <c r="U1584" s="211"/>
      <c r="V1584" s="211"/>
      <c r="W1584" s="211"/>
      <c r="X1584" s="211"/>
      <c r="Y1584" s="211"/>
      <c r="Z1584" s="211"/>
      <c r="AA1584" s="211"/>
      <c r="AB1584" s="211"/>
      <c r="AC1584" s="211"/>
      <c r="AD1584" s="211"/>
      <c r="AE1584" s="211"/>
      <c r="AF1584" s="211"/>
      <c r="AG1584" s="211"/>
      <c r="AH1584" s="211"/>
      <c r="AI1584" s="211"/>
      <c r="AJ1584" s="211"/>
      <c r="AK1584" s="211"/>
      <c r="AL1584" s="211"/>
      <c r="AM1584" s="211"/>
      <c r="AN1584" s="211"/>
      <c r="AO1584" s="211"/>
      <c r="AP1584" s="211"/>
      <c r="AQ1584" s="211"/>
      <c r="AR1584" s="211"/>
      <c r="AS1584" s="211"/>
      <c r="AT1584" s="211"/>
      <c r="AU1584" s="211"/>
      <c r="AV1584" s="211"/>
      <c r="AW1584" s="211"/>
      <c r="AX1584" s="211"/>
      <c r="AY1584" s="211"/>
      <c r="AZ1584" s="211"/>
      <c r="BA1584" s="211"/>
      <c r="BB1584" s="211"/>
      <c r="BC1584" s="211"/>
      <c r="BD1584" s="211"/>
      <c r="BE1584" s="211"/>
      <c r="BF1584" s="211"/>
      <c r="BG1584" s="211"/>
      <c r="BH1584" s="211"/>
    </row>
    <row r="1585" spans="1:60" ht="22.5" outlineLevel="1">
      <c r="A1585" s="252"/>
      <c r="B1585" s="225"/>
      <c r="C1585" s="242" t="s">
        <v>936</v>
      </c>
      <c r="D1585" s="228"/>
      <c r="E1585" s="232"/>
      <c r="F1585" s="237"/>
      <c r="G1585" s="237"/>
      <c r="H1585" s="238"/>
      <c r="I1585" s="254"/>
      <c r="J1585" s="211"/>
      <c r="K1585" s="211"/>
      <c r="L1585" s="211"/>
      <c r="M1585" s="211"/>
      <c r="N1585" s="211"/>
      <c r="O1585" s="211"/>
      <c r="P1585" s="211"/>
      <c r="Q1585" s="211"/>
      <c r="R1585" s="211"/>
      <c r="S1585" s="211"/>
      <c r="T1585" s="211"/>
      <c r="U1585" s="211"/>
      <c r="V1585" s="211"/>
      <c r="W1585" s="211"/>
      <c r="X1585" s="211"/>
      <c r="Y1585" s="211"/>
      <c r="Z1585" s="211"/>
      <c r="AA1585" s="211"/>
      <c r="AB1585" s="211"/>
      <c r="AC1585" s="211"/>
      <c r="AD1585" s="211"/>
      <c r="AE1585" s="211"/>
      <c r="AF1585" s="211"/>
      <c r="AG1585" s="211"/>
      <c r="AH1585" s="211"/>
      <c r="AI1585" s="211"/>
      <c r="AJ1585" s="211"/>
      <c r="AK1585" s="211"/>
      <c r="AL1585" s="211"/>
      <c r="AM1585" s="211"/>
      <c r="AN1585" s="211"/>
      <c r="AO1585" s="211"/>
      <c r="AP1585" s="211"/>
      <c r="AQ1585" s="211"/>
      <c r="AR1585" s="211"/>
      <c r="AS1585" s="211"/>
      <c r="AT1585" s="211"/>
      <c r="AU1585" s="211"/>
      <c r="AV1585" s="211"/>
      <c r="AW1585" s="211"/>
      <c r="AX1585" s="211"/>
      <c r="AY1585" s="211"/>
      <c r="AZ1585" s="211"/>
      <c r="BA1585" s="211"/>
      <c r="BB1585" s="211"/>
      <c r="BC1585" s="211"/>
      <c r="BD1585" s="211"/>
      <c r="BE1585" s="211"/>
      <c r="BF1585" s="211"/>
      <c r="BG1585" s="211"/>
      <c r="BH1585" s="211"/>
    </row>
    <row r="1586" spans="1:60" ht="12.75" outlineLevel="1">
      <c r="A1586" s="252"/>
      <c r="B1586" s="225"/>
      <c r="C1586" s="242" t="s">
        <v>937</v>
      </c>
      <c r="D1586" s="228"/>
      <c r="E1586" s="232"/>
      <c r="F1586" s="237"/>
      <c r="G1586" s="237"/>
      <c r="H1586" s="238"/>
      <c r="I1586" s="254"/>
      <c r="J1586" s="211"/>
      <c r="K1586" s="211"/>
      <c r="L1586" s="211"/>
      <c r="M1586" s="211"/>
      <c r="N1586" s="211"/>
      <c r="O1586" s="211"/>
      <c r="P1586" s="211"/>
      <c r="Q1586" s="211"/>
      <c r="R1586" s="211"/>
      <c r="S1586" s="211"/>
      <c r="T1586" s="211"/>
      <c r="U1586" s="211"/>
      <c r="V1586" s="211"/>
      <c r="W1586" s="211"/>
      <c r="X1586" s="211"/>
      <c r="Y1586" s="211"/>
      <c r="Z1586" s="211"/>
      <c r="AA1586" s="211"/>
      <c r="AB1586" s="211"/>
      <c r="AC1586" s="211"/>
      <c r="AD1586" s="211"/>
      <c r="AE1586" s="211"/>
      <c r="AF1586" s="211"/>
      <c r="AG1586" s="211"/>
      <c r="AH1586" s="211"/>
      <c r="AI1586" s="211"/>
      <c r="AJ1586" s="211"/>
      <c r="AK1586" s="211"/>
      <c r="AL1586" s="211"/>
      <c r="AM1586" s="211"/>
      <c r="AN1586" s="211"/>
      <c r="AO1586" s="211"/>
      <c r="AP1586" s="211"/>
      <c r="AQ1586" s="211"/>
      <c r="AR1586" s="211"/>
      <c r="AS1586" s="211"/>
      <c r="AT1586" s="211"/>
      <c r="AU1586" s="211"/>
      <c r="AV1586" s="211"/>
      <c r="AW1586" s="211"/>
      <c r="AX1586" s="211"/>
      <c r="AY1586" s="211"/>
      <c r="AZ1586" s="211"/>
      <c r="BA1586" s="211"/>
      <c r="BB1586" s="211"/>
      <c r="BC1586" s="211"/>
      <c r="BD1586" s="211"/>
      <c r="BE1586" s="211"/>
      <c r="BF1586" s="211"/>
      <c r="BG1586" s="211"/>
      <c r="BH1586" s="211"/>
    </row>
    <row r="1587" spans="1:60" ht="12.75" outlineLevel="1">
      <c r="A1587" s="252"/>
      <c r="B1587" s="225"/>
      <c r="C1587" s="242" t="s">
        <v>959</v>
      </c>
      <c r="D1587" s="228"/>
      <c r="E1587" s="232">
        <v>508.57759</v>
      </c>
      <c r="F1587" s="237"/>
      <c r="G1587" s="237"/>
      <c r="H1587" s="238"/>
      <c r="I1587" s="254"/>
      <c r="J1587" s="211"/>
      <c r="K1587" s="211"/>
      <c r="L1587" s="211"/>
      <c r="M1587" s="211"/>
      <c r="N1587" s="211"/>
      <c r="O1587" s="211"/>
      <c r="P1587" s="211"/>
      <c r="Q1587" s="211"/>
      <c r="R1587" s="211"/>
      <c r="S1587" s="211"/>
      <c r="T1587" s="211"/>
      <c r="U1587" s="211"/>
      <c r="V1587" s="211"/>
      <c r="W1587" s="211"/>
      <c r="X1587" s="211"/>
      <c r="Y1587" s="211"/>
      <c r="Z1587" s="211"/>
      <c r="AA1587" s="211"/>
      <c r="AB1587" s="211"/>
      <c r="AC1587" s="211"/>
      <c r="AD1587" s="211"/>
      <c r="AE1587" s="211"/>
      <c r="AF1587" s="211"/>
      <c r="AG1587" s="211"/>
      <c r="AH1587" s="211"/>
      <c r="AI1587" s="211"/>
      <c r="AJ1587" s="211"/>
      <c r="AK1587" s="211"/>
      <c r="AL1587" s="211"/>
      <c r="AM1587" s="211"/>
      <c r="AN1587" s="211"/>
      <c r="AO1587" s="211"/>
      <c r="AP1587" s="211"/>
      <c r="AQ1587" s="211"/>
      <c r="AR1587" s="211"/>
      <c r="AS1587" s="211"/>
      <c r="AT1587" s="211"/>
      <c r="AU1587" s="211"/>
      <c r="AV1587" s="211"/>
      <c r="AW1587" s="211"/>
      <c r="AX1587" s="211"/>
      <c r="AY1587" s="211"/>
      <c r="AZ1587" s="211"/>
      <c r="BA1587" s="211"/>
      <c r="BB1587" s="211"/>
      <c r="BC1587" s="211"/>
      <c r="BD1587" s="211"/>
      <c r="BE1587" s="211"/>
      <c r="BF1587" s="211"/>
      <c r="BG1587" s="211"/>
      <c r="BH1587" s="211"/>
    </row>
    <row r="1588" spans="1:60" ht="12.75" outlineLevel="1">
      <c r="A1588" s="252"/>
      <c r="B1588" s="225"/>
      <c r="C1588" s="310"/>
      <c r="D1588" s="311"/>
      <c r="E1588" s="312"/>
      <c r="F1588" s="313"/>
      <c r="G1588" s="314"/>
      <c r="H1588" s="238"/>
      <c r="I1588" s="254"/>
      <c r="J1588" s="211"/>
      <c r="K1588" s="211"/>
      <c r="L1588" s="211"/>
      <c r="M1588" s="211"/>
      <c r="N1588" s="211"/>
      <c r="O1588" s="211"/>
      <c r="P1588" s="211"/>
      <c r="Q1588" s="211"/>
      <c r="R1588" s="211"/>
      <c r="S1588" s="211"/>
      <c r="T1588" s="211"/>
      <c r="U1588" s="211"/>
      <c r="V1588" s="211"/>
      <c r="W1588" s="211"/>
      <c r="X1588" s="211"/>
      <c r="Y1588" s="211"/>
      <c r="Z1588" s="211"/>
      <c r="AA1588" s="211"/>
      <c r="AB1588" s="211"/>
      <c r="AC1588" s="211"/>
      <c r="AD1588" s="211"/>
      <c r="AE1588" s="211"/>
      <c r="AF1588" s="211"/>
      <c r="AG1588" s="211"/>
      <c r="AH1588" s="211"/>
      <c r="AI1588" s="211"/>
      <c r="AJ1588" s="211"/>
      <c r="AK1588" s="211"/>
      <c r="AL1588" s="211"/>
      <c r="AM1588" s="211"/>
      <c r="AN1588" s="211"/>
      <c r="AO1588" s="211"/>
      <c r="AP1588" s="211"/>
      <c r="AQ1588" s="211"/>
      <c r="AR1588" s="211"/>
      <c r="AS1588" s="211"/>
      <c r="AT1588" s="211"/>
      <c r="AU1588" s="211"/>
      <c r="AV1588" s="211"/>
      <c r="AW1588" s="211"/>
      <c r="AX1588" s="211"/>
      <c r="AY1588" s="211"/>
      <c r="AZ1588" s="211"/>
      <c r="BA1588" s="211"/>
      <c r="BB1588" s="211"/>
      <c r="BC1588" s="211"/>
      <c r="BD1588" s="211"/>
      <c r="BE1588" s="211"/>
      <c r="BF1588" s="211"/>
      <c r="BG1588" s="211"/>
      <c r="BH1588" s="211"/>
    </row>
    <row r="1589" spans="1:60" ht="12.75" outlineLevel="1">
      <c r="A1589" s="252"/>
      <c r="B1589" s="304" t="s">
        <v>960</v>
      </c>
      <c r="C1589" s="305"/>
      <c r="D1589" s="306"/>
      <c r="E1589" s="307"/>
      <c r="F1589" s="308"/>
      <c r="G1589" s="309"/>
      <c r="H1589" s="238"/>
      <c r="I1589" s="254"/>
      <c r="J1589" s="211"/>
      <c r="K1589" s="211"/>
      <c r="L1589" s="211"/>
      <c r="M1589" s="211"/>
      <c r="N1589" s="211"/>
      <c r="O1589" s="211"/>
      <c r="P1589" s="211"/>
      <c r="Q1589" s="211"/>
      <c r="R1589" s="211"/>
      <c r="S1589" s="211"/>
      <c r="T1589" s="211"/>
      <c r="U1589" s="211"/>
      <c r="V1589" s="211"/>
      <c r="W1589" s="211"/>
      <c r="X1589" s="211"/>
      <c r="Y1589" s="211"/>
      <c r="Z1589" s="211"/>
      <c r="AA1589" s="211"/>
      <c r="AB1589" s="211"/>
      <c r="AC1589" s="211">
        <v>0</v>
      </c>
      <c r="AD1589" s="211"/>
      <c r="AE1589" s="211"/>
      <c r="AF1589" s="211"/>
      <c r="AG1589" s="211"/>
      <c r="AH1589" s="211"/>
      <c r="AI1589" s="211"/>
      <c r="AJ1589" s="211"/>
      <c r="AK1589" s="211"/>
      <c r="AL1589" s="211"/>
      <c r="AM1589" s="211"/>
      <c r="AN1589" s="211"/>
      <c r="AO1589" s="211"/>
      <c r="AP1589" s="211"/>
      <c r="AQ1589" s="211"/>
      <c r="AR1589" s="211"/>
      <c r="AS1589" s="211"/>
      <c r="AT1589" s="211"/>
      <c r="AU1589" s="211"/>
      <c r="AV1589" s="211"/>
      <c r="AW1589" s="211"/>
      <c r="AX1589" s="211"/>
      <c r="AY1589" s="211"/>
      <c r="AZ1589" s="211"/>
      <c r="BA1589" s="211"/>
      <c r="BB1589" s="211"/>
      <c r="BC1589" s="211"/>
      <c r="BD1589" s="211"/>
      <c r="BE1589" s="211"/>
      <c r="BF1589" s="211"/>
      <c r="BG1589" s="211"/>
      <c r="BH1589" s="211"/>
    </row>
    <row r="1590" spans="1:60" ht="12.75" outlineLevel="1">
      <c r="A1590" s="252"/>
      <c r="B1590" s="304" t="s">
        <v>961</v>
      </c>
      <c r="C1590" s="305"/>
      <c r="D1590" s="306"/>
      <c r="E1590" s="307"/>
      <c r="F1590" s="308"/>
      <c r="G1590" s="309"/>
      <c r="H1590" s="238"/>
      <c r="I1590" s="254"/>
      <c r="J1590" s="211"/>
      <c r="K1590" s="211"/>
      <c r="L1590" s="211"/>
      <c r="M1590" s="211"/>
      <c r="N1590" s="211"/>
      <c r="O1590" s="211"/>
      <c r="P1590" s="211"/>
      <c r="Q1590" s="211"/>
      <c r="R1590" s="211"/>
      <c r="S1590" s="211"/>
      <c r="T1590" s="211"/>
      <c r="U1590" s="211"/>
      <c r="V1590" s="211"/>
      <c r="W1590" s="211"/>
      <c r="X1590" s="211"/>
      <c r="Y1590" s="211"/>
      <c r="Z1590" s="211"/>
      <c r="AA1590" s="211"/>
      <c r="AB1590" s="211"/>
      <c r="AC1590" s="211"/>
      <c r="AD1590" s="211"/>
      <c r="AE1590" s="211" t="s">
        <v>179</v>
      </c>
      <c r="AF1590" s="211"/>
      <c r="AG1590" s="211"/>
      <c r="AH1590" s="211"/>
      <c r="AI1590" s="211"/>
      <c r="AJ1590" s="211"/>
      <c r="AK1590" s="211"/>
      <c r="AL1590" s="211"/>
      <c r="AM1590" s="211"/>
      <c r="AN1590" s="211"/>
      <c r="AO1590" s="211"/>
      <c r="AP1590" s="211"/>
      <c r="AQ1590" s="211"/>
      <c r="AR1590" s="211"/>
      <c r="AS1590" s="211"/>
      <c r="AT1590" s="211"/>
      <c r="AU1590" s="211"/>
      <c r="AV1590" s="211"/>
      <c r="AW1590" s="211"/>
      <c r="AX1590" s="211"/>
      <c r="AY1590" s="211"/>
      <c r="AZ1590" s="211"/>
      <c r="BA1590" s="211"/>
      <c r="BB1590" s="211"/>
      <c r="BC1590" s="211"/>
      <c r="BD1590" s="211"/>
      <c r="BE1590" s="211"/>
      <c r="BF1590" s="211"/>
      <c r="BG1590" s="211"/>
      <c r="BH1590" s="211"/>
    </row>
    <row r="1591" spans="1:60" ht="12.75" outlineLevel="1">
      <c r="A1591" s="251">
        <v>180</v>
      </c>
      <c r="B1591" s="224" t="s">
        <v>962</v>
      </c>
      <c r="C1591" s="241" t="s">
        <v>963</v>
      </c>
      <c r="D1591" s="227" t="s">
        <v>188</v>
      </c>
      <c r="E1591" s="231">
        <v>101.71552</v>
      </c>
      <c r="F1591" s="236"/>
      <c r="G1591" s="237">
        <f>ROUND(E1591*F1591,2)</f>
        <v>0</v>
      </c>
      <c r="H1591" s="238" t="s">
        <v>964</v>
      </c>
      <c r="I1591" s="254" t="s">
        <v>163</v>
      </c>
      <c r="J1591" s="211"/>
      <c r="K1591" s="211"/>
      <c r="L1591" s="211"/>
      <c r="M1591" s="211"/>
      <c r="N1591" s="211"/>
      <c r="O1591" s="211"/>
      <c r="P1591" s="211"/>
      <c r="Q1591" s="211"/>
      <c r="R1591" s="211"/>
      <c r="S1591" s="211"/>
      <c r="T1591" s="211"/>
      <c r="U1591" s="211"/>
      <c r="V1591" s="211"/>
      <c r="W1591" s="211"/>
      <c r="X1591" s="211"/>
      <c r="Y1591" s="211"/>
      <c r="Z1591" s="211"/>
      <c r="AA1591" s="211"/>
      <c r="AB1591" s="211"/>
      <c r="AC1591" s="211"/>
      <c r="AD1591" s="211"/>
      <c r="AE1591" s="211" t="s">
        <v>164</v>
      </c>
      <c r="AF1591" s="211"/>
      <c r="AG1591" s="211"/>
      <c r="AH1591" s="211"/>
      <c r="AI1591" s="211"/>
      <c r="AJ1591" s="211"/>
      <c r="AK1591" s="211"/>
      <c r="AL1591" s="211"/>
      <c r="AM1591" s="211">
        <v>21</v>
      </c>
      <c r="AN1591" s="211"/>
      <c r="AO1591" s="211"/>
      <c r="AP1591" s="211"/>
      <c r="AQ1591" s="211"/>
      <c r="AR1591" s="211"/>
      <c r="AS1591" s="211"/>
      <c r="AT1591" s="211"/>
      <c r="AU1591" s="211"/>
      <c r="AV1591" s="211"/>
      <c r="AW1591" s="211"/>
      <c r="AX1591" s="211"/>
      <c r="AY1591" s="211"/>
      <c r="AZ1591" s="211"/>
      <c r="BA1591" s="211"/>
      <c r="BB1591" s="211"/>
      <c r="BC1591" s="211"/>
      <c r="BD1591" s="211"/>
      <c r="BE1591" s="211"/>
      <c r="BF1591" s="211"/>
      <c r="BG1591" s="211"/>
      <c r="BH1591" s="211"/>
    </row>
    <row r="1592" spans="1:60" ht="12.75" outlineLevel="1">
      <c r="A1592" s="252"/>
      <c r="B1592" s="225"/>
      <c r="C1592" s="242" t="s">
        <v>933</v>
      </c>
      <c r="D1592" s="228"/>
      <c r="E1592" s="232"/>
      <c r="F1592" s="237"/>
      <c r="G1592" s="237"/>
      <c r="H1592" s="238"/>
      <c r="I1592" s="254"/>
      <c r="J1592" s="211"/>
      <c r="K1592" s="211"/>
      <c r="L1592" s="211"/>
      <c r="M1592" s="211"/>
      <c r="N1592" s="211"/>
      <c r="O1592" s="211"/>
      <c r="P1592" s="211"/>
      <c r="Q1592" s="211"/>
      <c r="R1592" s="211"/>
      <c r="S1592" s="211"/>
      <c r="T1592" s="211"/>
      <c r="U1592" s="211"/>
      <c r="V1592" s="211"/>
      <c r="W1592" s="211"/>
      <c r="X1592" s="211"/>
      <c r="Y1592" s="211"/>
      <c r="Z1592" s="211"/>
      <c r="AA1592" s="211"/>
      <c r="AB1592" s="211"/>
      <c r="AC1592" s="211"/>
      <c r="AD1592" s="211"/>
      <c r="AE1592" s="211"/>
      <c r="AF1592" s="211"/>
      <c r="AG1592" s="211"/>
      <c r="AH1592" s="211"/>
      <c r="AI1592" s="211"/>
      <c r="AJ1592" s="211"/>
      <c r="AK1592" s="211"/>
      <c r="AL1592" s="211"/>
      <c r="AM1592" s="211"/>
      <c r="AN1592" s="211"/>
      <c r="AO1592" s="211"/>
      <c r="AP1592" s="211"/>
      <c r="AQ1592" s="211"/>
      <c r="AR1592" s="211"/>
      <c r="AS1592" s="211"/>
      <c r="AT1592" s="211"/>
      <c r="AU1592" s="211"/>
      <c r="AV1592" s="211"/>
      <c r="AW1592" s="211"/>
      <c r="AX1592" s="211"/>
      <c r="AY1592" s="211"/>
      <c r="AZ1592" s="211"/>
      <c r="BA1592" s="211"/>
      <c r="BB1592" s="211"/>
      <c r="BC1592" s="211"/>
      <c r="BD1592" s="211"/>
      <c r="BE1592" s="211"/>
      <c r="BF1592" s="211"/>
      <c r="BG1592" s="211"/>
      <c r="BH1592" s="211"/>
    </row>
    <row r="1593" spans="1:60" ht="22.5" outlineLevel="1">
      <c r="A1593" s="252"/>
      <c r="B1593" s="225"/>
      <c r="C1593" s="242" t="s">
        <v>934</v>
      </c>
      <c r="D1593" s="228"/>
      <c r="E1593" s="232"/>
      <c r="F1593" s="237"/>
      <c r="G1593" s="237"/>
      <c r="H1593" s="238"/>
      <c r="I1593" s="254"/>
      <c r="J1593" s="211"/>
      <c r="K1593" s="211"/>
      <c r="L1593" s="211"/>
      <c r="M1593" s="211"/>
      <c r="N1593" s="211"/>
      <c r="O1593" s="211"/>
      <c r="P1593" s="211"/>
      <c r="Q1593" s="211"/>
      <c r="R1593" s="211"/>
      <c r="S1593" s="211"/>
      <c r="T1593" s="211"/>
      <c r="U1593" s="211"/>
      <c r="V1593" s="211"/>
      <c r="W1593" s="211"/>
      <c r="X1593" s="211"/>
      <c r="Y1593" s="211"/>
      <c r="Z1593" s="211"/>
      <c r="AA1593" s="211"/>
      <c r="AB1593" s="211"/>
      <c r="AC1593" s="211"/>
      <c r="AD1593" s="211"/>
      <c r="AE1593" s="211"/>
      <c r="AF1593" s="211"/>
      <c r="AG1593" s="211"/>
      <c r="AH1593" s="211"/>
      <c r="AI1593" s="211"/>
      <c r="AJ1593" s="211"/>
      <c r="AK1593" s="211"/>
      <c r="AL1593" s="211"/>
      <c r="AM1593" s="211"/>
      <c r="AN1593" s="211"/>
      <c r="AO1593" s="211"/>
      <c r="AP1593" s="211"/>
      <c r="AQ1593" s="211"/>
      <c r="AR1593" s="211"/>
      <c r="AS1593" s="211"/>
      <c r="AT1593" s="211"/>
      <c r="AU1593" s="211"/>
      <c r="AV1593" s="211"/>
      <c r="AW1593" s="211"/>
      <c r="AX1593" s="211"/>
      <c r="AY1593" s="211"/>
      <c r="AZ1593" s="211"/>
      <c r="BA1593" s="211"/>
      <c r="BB1593" s="211"/>
      <c r="BC1593" s="211"/>
      <c r="BD1593" s="211"/>
      <c r="BE1593" s="211"/>
      <c r="BF1593" s="211"/>
      <c r="BG1593" s="211"/>
      <c r="BH1593" s="211"/>
    </row>
    <row r="1594" spans="1:60" ht="22.5" outlineLevel="1">
      <c r="A1594" s="252"/>
      <c r="B1594" s="225"/>
      <c r="C1594" s="242" t="s">
        <v>935</v>
      </c>
      <c r="D1594" s="228"/>
      <c r="E1594" s="232"/>
      <c r="F1594" s="237"/>
      <c r="G1594" s="237"/>
      <c r="H1594" s="238"/>
      <c r="I1594" s="254"/>
      <c r="J1594" s="211"/>
      <c r="K1594" s="211"/>
      <c r="L1594" s="211"/>
      <c r="M1594" s="211"/>
      <c r="N1594" s="211"/>
      <c r="O1594" s="211"/>
      <c r="P1594" s="211"/>
      <c r="Q1594" s="211"/>
      <c r="R1594" s="211"/>
      <c r="S1594" s="211"/>
      <c r="T1594" s="211"/>
      <c r="U1594" s="211"/>
      <c r="V1594" s="211"/>
      <c r="W1594" s="211"/>
      <c r="X1594" s="211"/>
      <c r="Y1594" s="211"/>
      <c r="Z1594" s="211"/>
      <c r="AA1594" s="211"/>
      <c r="AB1594" s="211"/>
      <c r="AC1594" s="211"/>
      <c r="AD1594" s="211"/>
      <c r="AE1594" s="211"/>
      <c r="AF1594" s="211"/>
      <c r="AG1594" s="211"/>
      <c r="AH1594" s="211"/>
      <c r="AI1594" s="211"/>
      <c r="AJ1594" s="211"/>
      <c r="AK1594" s="211"/>
      <c r="AL1594" s="211"/>
      <c r="AM1594" s="211"/>
      <c r="AN1594" s="211"/>
      <c r="AO1594" s="211"/>
      <c r="AP1594" s="211"/>
      <c r="AQ1594" s="211"/>
      <c r="AR1594" s="211"/>
      <c r="AS1594" s="211"/>
      <c r="AT1594" s="211"/>
      <c r="AU1594" s="211"/>
      <c r="AV1594" s="211"/>
      <c r="AW1594" s="211"/>
      <c r="AX1594" s="211"/>
      <c r="AY1594" s="211"/>
      <c r="AZ1594" s="211"/>
      <c r="BA1594" s="211"/>
      <c r="BB1594" s="211"/>
      <c r="BC1594" s="211"/>
      <c r="BD1594" s="211"/>
      <c r="BE1594" s="211"/>
      <c r="BF1594" s="211"/>
      <c r="BG1594" s="211"/>
      <c r="BH1594" s="211"/>
    </row>
    <row r="1595" spans="1:60" ht="22.5" outlineLevel="1">
      <c r="A1595" s="252"/>
      <c r="B1595" s="225"/>
      <c r="C1595" s="242" t="s">
        <v>936</v>
      </c>
      <c r="D1595" s="228"/>
      <c r="E1595" s="232"/>
      <c r="F1595" s="237"/>
      <c r="G1595" s="237"/>
      <c r="H1595" s="238"/>
      <c r="I1595" s="254"/>
      <c r="J1595" s="211"/>
      <c r="K1595" s="211"/>
      <c r="L1595" s="211"/>
      <c r="M1595" s="211"/>
      <c r="N1595" s="211"/>
      <c r="O1595" s="211"/>
      <c r="P1595" s="211"/>
      <c r="Q1595" s="211"/>
      <c r="R1595" s="211"/>
      <c r="S1595" s="211"/>
      <c r="T1595" s="211"/>
      <c r="U1595" s="211"/>
      <c r="V1595" s="211"/>
      <c r="W1595" s="211"/>
      <c r="X1595" s="211"/>
      <c r="Y1595" s="211"/>
      <c r="Z1595" s="211"/>
      <c r="AA1595" s="211"/>
      <c r="AB1595" s="211"/>
      <c r="AC1595" s="211"/>
      <c r="AD1595" s="211"/>
      <c r="AE1595" s="211"/>
      <c r="AF1595" s="211"/>
      <c r="AG1595" s="211"/>
      <c r="AH1595" s="211"/>
      <c r="AI1595" s="211"/>
      <c r="AJ1595" s="211"/>
      <c r="AK1595" s="211"/>
      <c r="AL1595" s="211"/>
      <c r="AM1595" s="211"/>
      <c r="AN1595" s="211"/>
      <c r="AO1595" s="211"/>
      <c r="AP1595" s="211"/>
      <c r="AQ1595" s="211"/>
      <c r="AR1595" s="211"/>
      <c r="AS1595" s="211"/>
      <c r="AT1595" s="211"/>
      <c r="AU1595" s="211"/>
      <c r="AV1595" s="211"/>
      <c r="AW1595" s="211"/>
      <c r="AX1595" s="211"/>
      <c r="AY1595" s="211"/>
      <c r="AZ1595" s="211"/>
      <c r="BA1595" s="211"/>
      <c r="BB1595" s="211"/>
      <c r="BC1595" s="211"/>
      <c r="BD1595" s="211"/>
      <c r="BE1595" s="211"/>
      <c r="BF1595" s="211"/>
      <c r="BG1595" s="211"/>
      <c r="BH1595" s="211"/>
    </row>
    <row r="1596" spans="1:60" ht="12.75" outlineLevel="1">
      <c r="A1596" s="252"/>
      <c r="B1596" s="225"/>
      <c r="C1596" s="242" t="s">
        <v>937</v>
      </c>
      <c r="D1596" s="228"/>
      <c r="E1596" s="232"/>
      <c r="F1596" s="237"/>
      <c r="G1596" s="237"/>
      <c r="H1596" s="238"/>
      <c r="I1596" s="254"/>
      <c r="J1596" s="211"/>
      <c r="K1596" s="211"/>
      <c r="L1596" s="211"/>
      <c r="M1596" s="211"/>
      <c r="N1596" s="211"/>
      <c r="O1596" s="211"/>
      <c r="P1596" s="211"/>
      <c r="Q1596" s="211"/>
      <c r="R1596" s="211"/>
      <c r="S1596" s="211"/>
      <c r="T1596" s="211"/>
      <c r="U1596" s="211"/>
      <c r="V1596" s="211"/>
      <c r="W1596" s="211"/>
      <c r="X1596" s="211"/>
      <c r="Y1596" s="211"/>
      <c r="Z1596" s="211"/>
      <c r="AA1596" s="211"/>
      <c r="AB1596" s="211"/>
      <c r="AC1596" s="211"/>
      <c r="AD1596" s="211"/>
      <c r="AE1596" s="211"/>
      <c r="AF1596" s="211"/>
      <c r="AG1596" s="211"/>
      <c r="AH1596" s="211"/>
      <c r="AI1596" s="211"/>
      <c r="AJ1596" s="211"/>
      <c r="AK1596" s="211"/>
      <c r="AL1596" s="211"/>
      <c r="AM1596" s="211"/>
      <c r="AN1596" s="211"/>
      <c r="AO1596" s="211"/>
      <c r="AP1596" s="211"/>
      <c r="AQ1596" s="211"/>
      <c r="AR1596" s="211"/>
      <c r="AS1596" s="211"/>
      <c r="AT1596" s="211"/>
      <c r="AU1596" s="211"/>
      <c r="AV1596" s="211"/>
      <c r="AW1596" s="211"/>
      <c r="AX1596" s="211"/>
      <c r="AY1596" s="211"/>
      <c r="AZ1596" s="211"/>
      <c r="BA1596" s="211"/>
      <c r="BB1596" s="211"/>
      <c r="BC1596" s="211"/>
      <c r="BD1596" s="211"/>
      <c r="BE1596" s="211"/>
      <c r="BF1596" s="211"/>
      <c r="BG1596" s="211"/>
      <c r="BH1596" s="211"/>
    </row>
    <row r="1597" spans="1:60" ht="12.75" outlineLevel="1">
      <c r="A1597" s="252"/>
      <c r="B1597" s="225"/>
      <c r="C1597" s="242" t="s">
        <v>938</v>
      </c>
      <c r="D1597" s="228"/>
      <c r="E1597" s="232">
        <v>101.71552</v>
      </c>
      <c r="F1597" s="237"/>
      <c r="G1597" s="237"/>
      <c r="H1597" s="238"/>
      <c r="I1597" s="254"/>
      <c r="J1597" s="211"/>
      <c r="K1597" s="211"/>
      <c r="L1597" s="211"/>
      <c r="M1597" s="211"/>
      <c r="N1597" s="211"/>
      <c r="O1597" s="211"/>
      <c r="P1597" s="211"/>
      <c r="Q1597" s="211"/>
      <c r="R1597" s="211"/>
      <c r="S1597" s="211"/>
      <c r="T1597" s="211"/>
      <c r="U1597" s="211"/>
      <c r="V1597" s="211"/>
      <c r="W1597" s="211"/>
      <c r="X1597" s="211"/>
      <c r="Y1597" s="211"/>
      <c r="Z1597" s="211"/>
      <c r="AA1597" s="211"/>
      <c r="AB1597" s="211"/>
      <c r="AC1597" s="211"/>
      <c r="AD1597" s="211"/>
      <c r="AE1597" s="211"/>
      <c r="AF1597" s="211"/>
      <c r="AG1597" s="211"/>
      <c r="AH1597" s="211"/>
      <c r="AI1597" s="211"/>
      <c r="AJ1597" s="211"/>
      <c r="AK1597" s="211"/>
      <c r="AL1597" s="211"/>
      <c r="AM1597" s="211"/>
      <c r="AN1597" s="211"/>
      <c r="AO1597" s="211"/>
      <c r="AP1597" s="211"/>
      <c r="AQ1597" s="211"/>
      <c r="AR1597" s="211"/>
      <c r="AS1597" s="211"/>
      <c r="AT1597" s="211"/>
      <c r="AU1597" s="211"/>
      <c r="AV1597" s="211"/>
      <c r="AW1597" s="211"/>
      <c r="AX1597" s="211"/>
      <c r="AY1597" s="211"/>
      <c r="AZ1597" s="211"/>
      <c r="BA1597" s="211"/>
      <c r="BB1597" s="211"/>
      <c r="BC1597" s="211"/>
      <c r="BD1597" s="211"/>
      <c r="BE1597" s="211"/>
      <c r="BF1597" s="211"/>
      <c r="BG1597" s="211"/>
      <c r="BH1597" s="211"/>
    </row>
    <row r="1598" spans="1:60" ht="13.5" outlineLevel="1" thickBot="1">
      <c r="A1598" s="260"/>
      <c r="B1598" s="261"/>
      <c r="C1598" s="336"/>
      <c r="D1598" s="337"/>
      <c r="E1598" s="338"/>
      <c r="F1598" s="339"/>
      <c r="G1598" s="340"/>
      <c r="H1598" s="262"/>
      <c r="I1598" s="263"/>
      <c r="J1598" s="211"/>
      <c r="K1598" s="211"/>
      <c r="L1598" s="211"/>
      <c r="M1598" s="211"/>
      <c r="N1598" s="211"/>
      <c r="O1598" s="211"/>
      <c r="P1598" s="211"/>
      <c r="Q1598" s="211"/>
      <c r="R1598" s="211"/>
      <c r="S1598" s="211"/>
      <c r="T1598" s="211"/>
      <c r="U1598" s="211"/>
      <c r="V1598" s="211"/>
      <c r="W1598" s="211"/>
      <c r="X1598" s="211"/>
      <c r="Y1598" s="211"/>
      <c r="Z1598" s="211"/>
      <c r="AA1598" s="211"/>
      <c r="AB1598" s="211"/>
      <c r="AC1598" s="211"/>
      <c r="AD1598" s="211"/>
      <c r="AE1598" s="211"/>
      <c r="AF1598" s="211"/>
      <c r="AG1598" s="211"/>
      <c r="AH1598" s="211"/>
      <c r="AI1598" s="211"/>
      <c r="AJ1598" s="211"/>
      <c r="AK1598" s="211"/>
      <c r="AL1598" s="211"/>
      <c r="AM1598" s="211"/>
      <c r="AN1598" s="211"/>
      <c r="AO1598" s="211"/>
      <c r="AP1598" s="211"/>
      <c r="AQ1598" s="211"/>
      <c r="AR1598" s="211"/>
      <c r="AS1598" s="211"/>
      <c r="AT1598" s="211"/>
      <c r="AU1598" s="211"/>
      <c r="AV1598" s="211"/>
      <c r="AW1598" s="211"/>
      <c r="AX1598" s="211"/>
      <c r="AY1598" s="211"/>
      <c r="AZ1598" s="211"/>
      <c r="BA1598" s="211"/>
      <c r="BB1598" s="211"/>
      <c r="BC1598" s="211"/>
      <c r="BD1598" s="211"/>
      <c r="BE1598" s="211"/>
      <c r="BF1598" s="211"/>
      <c r="BG1598" s="211"/>
      <c r="BH1598" s="211"/>
    </row>
    <row r="1599" spans="1:9" ht="12.75" hidden="1">
      <c r="A1599" s="53"/>
      <c r="B1599" s="60" t="s">
        <v>967</v>
      </c>
      <c r="C1599" s="244" t="s">
        <v>967</v>
      </c>
      <c r="D1599" s="214"/>
      <c r="E1599" s="212"/>
      <c r="F1599" s="212"/>
      <c r="G1599" s="212"/>
      <c r="H1599" s="212"/>
      <c r="I1599" s="213"/>
    </row>
    <row r="1600" spans="1:41" ht="12.75" hidden="1">
      <c r="A1600" s="245"/>
      <c r="B1600" s="246" t="s">
        <v>966</v>
      </c>
      <c r="C1600" s="247"/>
      <c r="D1600" s="248"/>
      <c r="E1600" s="245"/>
      <c r="F1600" s="245"/>
      <c r="G1600" s="249">
        <f>F8+F28+F109+F218+F266+F362+F421+F450+F453+F487+F798+F808+F844+F988+F1134+F1184+F1221+F1272+F1290+F1370+F1427+F1505+F1520</f>
        <v>0</v>
      </c>
      <c r="H1600" s="46"/>
      <c r="I1600" s="46"/>
      <c r="AN1600">
        <v>15</v>
      </c>
      <c r="AO1600">
        <v>21</v>
      </c>
    </row>
    <row r="1601" spans="1:41" ht="12.75">
      <c r="A1601" s="46"/>
      <c r="B1601" s="239"/>
      <c r="C1601" s="239"/>
      <c r="D1601" s="190"/>
      <c r="E1601" s="46"/>
      <c r="F1601" s="46"/>
      <c r="G1601" s="46"/>
      <c r="H1601" s="46"/>
      <c r="I1601" s="46"/>
      <c r="AN1601">
        <f>SUMIF(AM8:AM1600,AN1600,G8:G1600)</f>
        <v>0</v>
      </c>
      <c r="AO1601">
        <f>SUMIF(AM8:AM1600,AO1600,G8:G1600)</f>
        <v>0</v>
      </c>
    </row>
    <row r="1602" ht="12.75">
      <c r="D1602" s="189"/>
    </row>
    <row r="1603" ht="12.75">
      <c r="D1603" s="189"/>
    </row>
    <row r="1604" ht="12.75">
      <c r="D1604" s="189"/>
    </row>
    <row r="1605" ht="12.75">
      <c r="D1605" s="189"/>
    </row>
    <row r="1606" ht="12.75">
      <c r="D1606" s="189"/>
    </row>
    <row r="1607" ht="12.75">
      <c r="D1607" s="189"/>
    </row>
    <row r="1608" ht="12.75">
      <c r="D1608" s="189"/>
    </row>
    <row r="1609" ht="12.75">
      <c r="D1609" s="189"/>
    </row>
    <row r="1610" ht="12.75">
      <c r="D1610" s="189"/>
    </row>
    <row r="1611" ht="12.75">
      <c r="D1611" s="189"/>
    </row>
    <row r="1612" ht="12.75">
      <c r="D1612" s="189"/>
    </row>
    <row r="1613" ht="12.75">
      <c r="D1613" s="189"/>
    </row>
    <row r="1614" ht="12.75">
      <c r="D1614" s="189"/>
    </row>
    <row r="1615" ht="12.75">
      <c r="D1615" s="189"/>
    </row>
    <row r="1616" ht="12.75">
      <c r="D1616" s="189"/>
    </row>
    <row r="1617" ht="12.75">
      <c r="D1617" s="189"/>
    </row>
    <row r="1618" ht="12.75">
      <c r="D1618" s="189"/>
    </row>
    <row r="1619" ht="12.75">
      <c r="D1619" s="189"/>
    </row>
    <row r="1620" ht="12.75">
      <c r="D1620" s="189"/>
    </row>
    <row r="1621" ht="12.75">
      <c r="D1621" s="189"/>
    </row>
    <row r="1622" ht="12.75">
      <c r="D1622" s="189"/>
    </row>
    <row r="1623" ht="12.75">
      <c r="D1623" s="189"/>
    </row>
    <row r="1624" ht="12.75">
      <c r="D1624" s="189"/>
    </row>
    <row r="1625" ht="12.75">
      <c r="D1625" s="189"/>
    </row>
    <row r="1626" ht="12.75">
      <c r="D1626" s="189"/>
    </row>
    <row r="1627" ht="12.75">
      <c r="D1627" s="189"/>
    </row>
    <row r="1628" ht="12.75">
      <c r="D1628" s="189"/>
    </row>
    <row r="1629" ht="12.75">
      <c r="D1629" s="189"/>
    </row>
    <row r="1630" ht="12.75">
      <c r="D1630" s="189"/>
    </row>
    <row r="1631" ht="12.75">
      <c r="D1631" s="189"/>
    </row>
    <row r="1632" ht="12.75">
      <c r="D1632" s="189"/>
    </row>
    <row r="1633" ht="12.75">
      <c r="D1633" s="189"/>
    </row>
    <row r="1634" ht="12.75">
      <c r="D1634" s="189"/>
    </row>
    <row r="1635" ht="12.75">
      <c r="D1635" s="189"/>
    </row>
    <row r="1636" ht="12.75">
      <c r="D1636" s="189"/>
    </row>
    <row r="1637" ht="12.75">
      <c r="D1637" s="189"/>
    </row>
    <row r="1638" ht="12.75">
      <c r="D1638" s="189"/>
    </row>
    <row r="1639" ht="12.75">
      <c r="D1639" s="189"/>
    </row>
    <row r="1640" ht="12.75">
      <c r="D1640" s="189"/>
    </row>
    <row r="1641" ht="12.75">
      <c r="D1641" s="189"/>
    </row>
    <row r="1642" ht="12.75">
      <c r="D1642" s="189"/>
    </row>
    <row r="1643" ht="12.75">
      <c r="D1643" s="189"/>
    </row>
    <row r="1644" ht="12.75">
      <c r="D1644" s="189"/>
    </row>
    <row r="1645" ht="12.75">
      <c r="D1645" s="189"/>
    </row>
    <row r="1646" ht="12.75">
      <c r="D1646" s="189"/>
    </row>
    <row r="1647" ht="12.75">
      <c r="D1647" s="189"/>
    </row>
    <row r="1648" ht="12.75">
      <c r="D1648" s="189"/>
    </row>
    <row r="1649" ht="12.75">
      <c r="D1649" s="189"/>
    </row>
    <row r="1650" ht="12.75">
      <c r="D1650" s="189"/>
    </row>
    <row r="1651" ht="12.75">
      <c r="D1651" s="189"/>
    </row>
    <row r="1652" ht="12.75">
      <c r="D1652" s="189"/>
    </row>
    <row r="1653" ht="12.75">
      <c r="D1653" s="189"/>
    </row>
    <row r="1654" ht="12.75">
      <c r="D1654" s="189"/>
    </row>
    <row r="1655" ht="12.75">
      <c r="D1655" s="189"/>
    </row>
    <row r="1656" ht="12.75">
      <c r="D1656" s="189"/>
    </row>
    <row r="1657" ht="12.75">
      <c r="D1657" s="189"/>
    </row>
    <row r="1658" ht="12.75">
      <c r="D1658" s="189"/>
    </row>
    <row r="1659" ht="12.75">
      <c r="D1659" s="189"/>
    </row>
    <row r="1660" ht="12.75">
      <c r="D1660" s="189"/>
    </row>
    <row r="1661" ht="12.75">
      <c r="D1661" s="189"/>
    </row>
    <row r="1662" ht="12.75">
      <c r="D1662" s="189"/>
    </row>
    <row r="1663" ht="12.75">
      <c r="D1663" s="189"/>
    </row>
    <row r="1664" ht="12.75">
      <c r="D1664" s="189"/>
    </row>
    <row r="1665" ht="12.75">
      <c r="D1665" s="189"/>
    </row>
    <row r="1666" ht="12.75">
      <c r="D1666" s="189"/>
    </row>
    <row r="1667" ht="12.75">
      <c r="D1667" s="189"/>
    </row>
    <row r="1668" ht="12.75">
      <c r="D1668" s="189"/>
    </row>
    <row r="1669" ht="12.75">
      <c r="D1669" s="189"/>
    </row>
    <row r="1670" ht="12.75">
      <c r="D1670" s="189"/>
    </row>
    <row r="1671" ht="12.75">
      <c r="D1671" s="189"/>
    </row>
    <row r="1672" ht="12.75">
      <c r="D1672" s="189"/>
    </row>
    <row r="1673" ht="12.75">
      <c r="D1673" s="189"/>
    </row>
    <row r="1674" ht="12.75">
      <c r="D1674" s="189"/>
    </row>
    <row r="1675" ht="12.75">
      <c r="D1675" s="189"/>
    </row>
    <row r="1676" ht="12.75">
      <c r="D1676" s="189"/>
    </row>
    <row r="1677" ht="12.75">
      <c r="D1677" s="189"/>
    </row>
    <row r="1678" ht="12.75">
      <c r="D1678" s="189"/>
    </row>
    <row r="1679" ht="12.75">
      <c r="D1679" s="189"/>
    </row>
    <row r="1680" ht="12.75">
      <c r="D1680" s="189"/>
    </row>
    <row r="1681" ht="12.75">
      <c r="D1681" s="189"/>
    </row>
    <row r="1682" ht="12.75">
      <c r="D1682" s="189"/>
    </row>
    <row r="1683" ht="12.75">
      <c r="D1683" s="189"/>
    </row>
    <row r="1684" ht="12.75">
      <c r="D1684" s="189"/>
    </row>
    <row r="1685" ht="12.75">
      <c r="D1685" s="189"/>
    </row>
    <row r="1686" ht="12.75">
      <c r="D1686" s="189"/>
    </row>
    <row r="1687" ht="12.75">
      <c r="D1687" s="189"/>
    </row>
    <row r="1688" ht="12.75">
      <c r="D1688" s="189"/>
    </row>
    <row r="1689" ht="12.75">
      <c r="D1689" s="189"/>
    </row>
    <row r="1690" ht="12.75">
      <c r="D1690" s="189"/>
    </row>
    <row r="1691" ht="12.75">
      <c r="D1691" s="189"/>
    </row>
    <row r="1692" ht="12.75">
      <c r="D1692" s="189"/>
    </row>
    <row r="1693" ht="12.75">
      <c r="D1693" s="189"/>
    </row>
    <row r="1694" ht="12.75">
      <c r="D1694" s="189"/>
    </row>
    <row r="1695" ht="12.75">
      <c r="D1695" s="189"/>
    </row>
    <row r="1696" ht="12.75">
      <c r="D1696" s="189"/>
    </row>
    <row r="1697" ht="12.75">
      <c r="D1697" s="189"/>
    </row>
    <row r="1698" ht="12.75">
      <c r="D1698" s="189"/>
    </row>
    <row r="1699" ht="12.75">
      <c r="D1699" s="189"/>
    </row>
    <row r="1700" ht="12.75">
      <c r="D1700" s="189"/>
    </row>
    <row r="1701" ht="12.75">
      <c r="D1701" s="189"/>
    </row>
    <row r="1702" ht="12.75">
      <c r="D1702" s="189"/>
    </row>
    <row r="1703" ht="12.75">
      <c r="D1703" s="189"/>
    </row>
    <row r="1704" ht="12.75">
      <c r="D1704" s="189"/>
    </row>
    <row r="1705" ht="12.75">
      <c r="D1705" s="189"/>
    </row>
    <row r="1706" ht="12.75">
      <c r="D1706" s="189"/>
    </row>
    <row r="1707" ht="12.75">
      <c r="D1707" s="189"/>
    </row>
    <row r="1708" ht="12.75">
      <c r="D1708" s="189"/>
    </row>
    <row r="1709" ht="12.75">
      <c r="D1709" s="189"/>
    </row>
    <row r="1710" ht="12.75">
      <c r="D1710" s="189"/>
    </row>
    <row r="1711" ht="12.75">
      <c r="D1711" s="189"/>
    </row>
    <row r="1712" ht="12.75">
      <c r="D1712" s="189"/>
    </row>
    <row r="1713" ht="12.75">
      <c r="D1713" s="189"/>
    </row>
    <row r="1714" ht="12.75">
      <c r="D1714" s="189"/>
    </row>
    <row r="1715" ht="12.75">
      <c r="D1715" s="189"/>
    </row>
    <row r="1716" ht="12.75">
      <c r="D1716" s="189"/>
    </row>
    <row r="1717" ht="12.75">
      <c r="D1717" s="189"/>
    </row>
    <row r="1718" ht="12.75">
      <c r="D1718" s="189"/>
    </row>
    <row r="1719" ht="12.75">
      <c r="D1719" s="189"/>
    </row>
    <row r="1720" ht="12.75">
      <c r="D1720" s="189"/>
    </row>
    <row r="1721" ht="12.75">
      <c r="D1721" s="189"/>
    </row>
    <row r="1722" ht="12.75">
      <c r="D1722" s="189"/>
    </row>
    <row r="1723" ht="12.75">
      <c r="D1723" s="189"/>
    </row>
    <row r="1724" ht="12.75">
      <c r="D1724" s="189"/>
    </row>
    <row r="1725" ht="12.75">
      <c r="D1725" s="189"/>
    </row>
    <row r="1726" ht="12.75">
      <c r="D1726" s="189"/>
    </row>
    <row r="1727" ht="12.75">
      <c r="D1727" s="189"/>
    </row>
    <row r="1728" ht="12.75">
      <c r="D1728" s="189"/>
    </row>
    <row r="1729" ht="12.75">
      <c r="D1729" s="189"/>
    </row>
    <row r="1730" ht="12.75">
      <c r="D1730" s="189"/>
    </row>
    <row r="1731" ht="12.75">
      <c r="D1731" s="189"/>
    </row>
    <row r="1732" ht="12.75">
      <c r="D1732" s="189"/>
    </row>
    <row r="1733" ht="12.75">
      <c r="D1733" s="189"/>
    </row>
    <row r="1734" ht="12.75">
      <c r="D1734" s="189"/>
    </row>
    <row r="1735" ht="12.75">
      <c r="D1735" s="189"/>
    </row>
    <row r="1736" ht="12.75">
      <c r="D1736" s="189"/>
    </row>
    <row r="1737" ht="12.75">
      <c r="D1737" s="189"/>
    </row>
    <row r="1738" ht="12.75">
      <c r="D1738" s="189"/>
    </row>
    <row r="1739" ht="12.75">
      <c r="D1739" s="189"/>
    </row>
    <row r="1740" ht="12.75">
      <c r="D1740" s="189"/>
    </row>
    <row r="1741" ht="12.75">
      <c r="D1741" s="189"/>
    </row>
    <row r="1742" ht="12.75">
      <c r="D1742" s="189"/>
    </row>
    <row r="1743" ht="12.75">
      <c r="D1743" s="189"/>
    </row>
    <row r="1744" ht="12.75">
      <c r="D1744" s="189"/>
    </row>
    <row r="1745" ht="12.75">
      <c r="D1745" s="189"/>
    </row>
    <row r="1746" ht="12.75">
      <c r="D1746" s="189"/>
    </row>
    <row r="1747" ht="12.75">
      <c r="D1747" s="189"/>
    </row>
    <row r="1748" ht="12.75">
      <c r="D1748" s="189"/>
    </row>
    <row r="1749" ht="12.75">
      <c r="D1749" s="189"/>
    </row>
    <row r="1750" ht="12.75">
      <c r="D1750" s="189"/>
    </row>
    <row r="1751" ht="12.75">
      <c r="D1751" s="189"/>
    </row>
    <row r="1752" ht="12.75">
      <c r="D1752" s="189"/>
    </row>
    <row r="1753" ht="12.75">
      <c r="D1753" s="189"/>
    </row>
    <row r="1754" ht="12.75">
      <c r="D1754" s="189"/>
    </row>
    <row r="1755" ht="12.75">
      <c r="D1755" s="189"/>
    </row>
    <row r="1756" ht="12.75">
      <c r="D1756" s="189"/>
    </row>
    <row r="1757" ht="12.75">
      <c r="D1757" s="189"/>
    </row>
    <row r="1758" ht="12.75">
      <c r="D1758" s="189"/>
    </row>
    <row r="1759" ht="12.75">
      <c r="D1759" s="189"/>
    </row>
    <row r="1760" ht="12.75">
      <c r="D1760" s="189"/>
    </row>
    <row r="1761" ht="12.75">
      <c r="D1761" s="189"/>
    </row>
    <row r="1762" ht="12.75">
      <c r="D1762" s="189"/>
    </row>
    <row r="1763" ht="12.75">
      <c r="D1763" s="189"/>
    </row>
    <row r="1764" ht="12.75">
      <c r="D1764" s="189"/>
    </row>
    <row r="1765" ht="12.75">
      <c r="D1765" s="189"/>
    </row>
    <row r="1766" ht="12.75">
      <c r="D1766" s="189"/>
    </row>
    <row r="1767" ht="12.75">
      <c r="D1767" s="189"/>
    </row>
    <row r="1768" ht="12.75">
      <c r="D1768" s="189"/>
    </row>
    <row r="1769" ht="12.75">
      <c r="D1769" s="189"/>
    </row>
    <row r="1770" ht="12.75">
      <c r="D1770" s="189"/>
    </row>
    <row r="1771" ht="12.75">
      <c r="D1771" s="189"/>
    </row>
    <row r="1772" ht="12.75">
      <c r="D1772" s="189"/>
    </row>
    <row r="1773" ht="12.75">
      <c r="D1773" s="189"/>
    </row>
    <row r="1774" ht="12.75">
      <c r="D1774" s="189"/>
    </row>
    <row r="1775" ht="12.75">
      <c r="D1775" s="189"/>
    </row>
    <row r="1776" ht="12.75">
      <c r="D1776" s="189"/>
    </row>
    <row r="1777" ht="12.75">
      <c r="D1777" s="189"/>
    </row>
    <row r="1778" ht="12.75">
      <c r="D1778" s="189"/>
    </row>
    <row r="1779" ht="12.75">
      <c r="D1779" s="189"/>
    </row>
    <row r="1780" ht="12.75">
      <c r="D1780" s="189"/>
    </row>
    <row r="1781" ht="12.75">
      <c r="D1781" s="189"/>
    </row>
    <row r="1782" ht="12.75">
      <c r="D1782" s="189"/>
    </row>
    <row r="1783" ht="12.75">
      <c r="D1783" s="189"/>
    </row>
    <row r="1784" ht="12.75">
      <c r="D1784" s="189"/>
    </row>
    <row r="1785" ht="12.75">
      <c r="D1785" s="189"/>
    </row>
    <row r="1786" ht="12.75">
      <c r="D1786" s="189"/>
    </row>
    <row r="1787" ht="12.75">
      <c r="D1787" s="189"/>
    </row>
    <row r="1788" ht="12.75">
      <c r="D1788" s="189"/>
    </row>
    <row r="1789" ht="12.75">
      <c r="D1789" s="189"/>
    </row>
    <row r="1790" ht="12.75">
      <c r="D1790" s="189"/>
    </row>
    <row r="1791" ht="12.75">
      <c r="D1791" s="189"/>
    </row>
    <row r="1792" ht="12.75">
      <c r="D1792" s="189"/>
    </row>
    <row r="1793" ht="12.75">
      <c r="D1793" s="189"/>
    </row>
    <row r="1794" ht="12.75">
      <c r="D1794" s="189"/>
    </row>
    <row r="1795" ht="12.75">
      <c r="D1795" s="189"/>
    </row>
    <row r="1796" ht="12.75">
      <c r="D1796" s="189"/>
    </row>
    <row r="1797" ht="12.75">
      <c r="D1797" s="189"/>
    </row>
    <row r="1798" ht="12.75">
      <c r="D1798" s="189"/>
    </row>
    <row r="1799" ht="12.75">
      <c r="D1799" s="189"/>
    </row>
    <row r="1800" ht="12.75">
      <c r="D1800" s="189"/>
    </row>
    <row r="1801" ht="12.75">
      <c r="D1801" s="189"/>
    </row>
    <row r="1802" ht="12.75">
      <c r="D1802" s="189"/>
    </row>
    <row r="1803" ht="12.75">
      <c r="D1803" s="189"/>
    </row>
    <row r="1804" ht="12.75">
      <c r="D1804" s="189"/>
    </row>
    <row r="1805" ht="12.75">
      <c r="D1805" s="189"/>
    </row>
    <row r="1806" ht="12.75">
      <c r="D1806" s="189"/>
    </row>
    <row r="1807" ht="12.75">
      <c r="D1807" s="189"/>
    </row>
    <row r="1808" ht="12.75">
      <c r="D1808" s="189"/>
    </row>
    <row r="1809" ht="12.75">
      <c r="D1809" s="189"/>
    </row>
    <row r="1810" ht="12.75">
      <c r="D1810" s="189"/>
    </row>
    <row r="1811" ht="12.75">
      <c r="D1811" s="189"/>
    </row>
    <row r="1812" ht="12.75">
      <c r="D1812" s="189"/>
    </row>
    <row r="1813" ht="12.75">
      <c r="D1813" s="189"/>
    </row>
    <row r="1814" ht="12.75">
      <c r="D1814" s="189"/>
    </row>
    <row r="1815" ht="12.75">
      <c r="D1815" s="189"/>
    </row>
    <row r="1816" ht="12.75">
      <c r="D1816" s="189"/>
    </row>
    <row r="1817" ht="12.75">
      <c r="D1817" s="189"/>
    </row>
    <row r="1818" ht="12.75">
      <c r="D1818" s="189"/>
    </row>
    <row r="1819" ht="12.75">
      <c r="D1819" s="189"/>
    </row>
    <row r="1820" ht="12.75">
      <c r="D1820" s="189"/>
    </row>
    <row r="1821" ht="12.75">
      <c r="D1821" s="189"/>
    </row>
    <row r="1822" ht="12.75">
      <c r="D1822" s="189"/>
    </row>
    <row r="1823" ht="12.75">
      <c r="D1823" s="189"/>
    </row>
    <row r="1824" ht="12.75">
      <c r="D1824" s="189"/>
    </row>
    <row r="1825" ht="12.75">
      <c r="D1825" s="189"/>
    </row>
    <row r="1826" ht="12.75">
      <c r="D1826" s="189"/>
    </row>
    <row r="1827" ht="12.75">
      <c r="D1827" s="189"/>
    </row>
    <row r="1828" ht="12.75">
      <c r="D1828" s="189"/>
    </row>
    <row r="1829" ht="12.75">
      <c r="D1829" s="189"/>
    </row>
    <row r="1830" ht="12.75">
      <c r="D1830" s="189"/>
    </row>
    <row r="1831" ht="12.75">
      <c r="D1831" s="189"/>
    </row>
    <row r="1832" ht="12.75">
      <c r="D1832" s="189"/>
    </row>
    <row r="1833" ht="12.75">
      <c r="D1833" s="189"/>
    </row>
    <row r="1834" ht="12.75">
      <c r="D1834" s="189"/>
    </row>
    <row r="1835" ht="12.75">
      <c r="D1835" s="189"/>
    </row>
    <row r="1836" ht="12.75">
      <c r="D1836" s="189"/>
    </row>
    <row r="1837" ht="12.75">
      <c r="D1837" s="189"/>
    </row>
    <row r="1838" ht="12.75">
      <c r="D1838" s="189"/>
    </row>
    <row r="1839" ht="12.75">
      <c r="D1839" s="189"/>
    </row>
    <row r="1840" ht="12.75">
      <c r="D1840" s="189"/>
    </row>
    <row r="1841" ht="12.75">
      <c r="D1841" s="189"/>
    </row>
    <row r="1842" ht="12.75">
      <c r="D1842" s="189"/>
    </row>
    <row r="1843" ht="12.75">
      <c r="D1843" s="189"/>
    </row>
    <row r="1844" ht="12.75">
      <c r="D1844" s="189"/>
    </row>
    <row r="1845" ht="12.75">
      <c r="D1845" s="189"/>
    </row>
    <row r="1846" ht="12.75">
      <c r="D1846" s="189"/>
    </row>
    <row r="1847" ht="12.75">
      <c r="D1847" s="189"/>
    </row>
    <row r="1848" ht="12.75">
      <c r="D1848" s="189"/>
    </row>
    <row r="1849" ht="12.75">
      <c r="D1849" s="189"/>
    </row>
    <row r="1850" ht="12.75">
      <c r="D1850" s="189"/>
    </row>
    <row r="1851" ht="12.75">
      <c r="D1851" s="189"/>
    </row>
    <row r="1852" ht="12.75">
      <c r="D1852" s="189"/>
    </row>
    <row r="1853" ht="12.75">
      <c r="D1853" s="189"/>
    </row>
    <row r="1854" ht="12.75">
      <c r="D1854" s="189"/>
    </row>
    <row r="1855" ht="12.75">
      <c r="D1855" s="189"/>
    </row>
    <row r="1856" ht="12.75">
      <c r="D1856" s="189"/>
    </row>
    <row r="1857" ht="12.75">
      <c r="D1857" s="189"/>
    </row>
    <row r="1858" ht="12.75">
      <c r="D1858" s="189"/>
    </row>
    <row r="1859" ht="12.75">
      <c r="D1859" s="189"/>
    </row>
    <row r="1860" ht="12.75">
      <c r="D1860" s="189"/>
    </row>
    <row r="1861" ht="12.75">
      <c r="D1861" s="189"/>
    </row>
    <row r="1862" ht="12.75">
      <c r="D1862" s="189"/>
    </row>
    <row r="1863" ht="12.75">
      <c r="D1863" s="189"/>
    </row>
    <row r="1864" ht="12.75">
      <c r="D1864" s="189"/>
    </row>
    <row r="1865" ht="12.75">
      <c r="D1865" s="189"/>
    </row>
    <row r="1866" ht="12.75">
      <c r="D1866" s="189"/>
    </row>
    <row r="1867" ht="12.75">
      <c r="D1867" s="189"/>
    </row>
    <row r="1868" ht="12.75">
      <c r="D1868" s="189"/>
    </row>
    <row r="1869" ht="12.75">
      <c r="D1869" s="189"/>
    </row>
    <row r="1870" ht="12.75">
      <c r="D1870" s="189"/>
    </row>
    <row r="1871" ht="12.75">
      <c r="D1871" s="189"/>
    </row>
    <row r="1872" ht="12.75">
      <c r="D1872" s="189"/>
    </row>
    <row r="1873" ht="12.75">
      <c r="D1873" s="189"/>
    </row>
    <row r="1874" ht="12.75">
      <c r="D1874" s="189"/>
    </row>
    <row r="1875" ht="12.75">
      <c r="D1875" s="189"/>
    </row>
    <row r="1876" ht="12.75">
      <c r="D1876" s="189"/>
    </row>
    <row r="1877" ht="12.75">
      <c r="D1877" s="189"/>
    </row>
    <row r="1878" ht="12.75">
      <c r="D1878" s="189"/>
    </row>
    <row r="1879" ht="12.75">
      <c r="D1879" s="189"/>
    </row>
    <row r="1880" ht="12.75">
      <c r="D1880" s="189"/>
    </row>
    <row r="1881" ht="12.75">
      <c r="D1881" s="189"/>
    </row>
    <row r="1882" ht="12.75">
      <c r="D1882" s="189"/>
    </row>
    <row r="1883" ht="12.75">
      <c r="D1883" s="189"/>
    </row>
    <row r="1884" ht="12.75">
      <c r="D1884" s="189"/>
    </row>
    <row r="1885" ht="12.75">
      <c r="D1885" s="189"/>
    </row>
    <row r="1886" ht="12.75">
      <c r="D1886" s="189"/>
    </row>
    <row r="1887" ht="12.75">
      <c r="D1887" s="189"/>
    </row>
    <row r="1888" ht="12.75">
      <c r="D1888" s="189"/>
    </row>
    <row r="1889" ht="12.75">
      <c r="D1889" s="189"/>
    </row>
    <row r="1890" ht="12.75">
      <c r="D1890" s="189"/>
    </row>
    <row r="1891" ht="12.75">
      <c r="D1891" s="189"/>
    </row>
    <row r="1892" ht="12.75">
      <c r="D1892" s="189"/>
    </row>
    <row r="1893" ht="12.75">
      <c r="D1893" s="189"/>
    </row>
    <row r="1894" ht="12.75">
      <c r="D1894" s="189"/>
    </row>
    <row r="1895" ht="12.75">
      <c r="D1895" s="189"/>
    </row>
    <row r="1896" ht="12.75">
      <c r="D1896" s="189"/>
    </row>
    <row r="1897" ht="12.75">
      <c r="D1897" s="189"/>
    </row>
    <row r="1898" ht="12.75">
      <c r="D1898" s="189"/>
    </row>
    <row r="1899" ht="12.75">
      <c r="D1899" s="189"/>
    </row>
    <row r="1900" ht="12.75">
      <c r="D1900" s="189"/>
    </row>
    <row r="1901" ht="12.75">
      <c r="D1901" s="189"/>
    </row>
    <row r="1902" ht="12.75">
      <c r="D1902" s="189"/>
    </row>
    <row r="1903" ht="12.75">
      <c r="D1903" s="189"/>
    </row>
    <row r="1904" ht="12.75">
      <c r="D1904" s="189"/>
    </row>
    <row r="1905" ht="12.75">
      <c r="D1905" s="189"/>
    </row>
    <row r="1906" ht="12.75">
      <c r="D1906" s="189"/>
    </row>
    <row r="1907" ht="12.75">
      <c r="D1907" s="189"/>
    </row>
    <row r="1908" ht="12.75">
      <c r="D1908" s="189"/>
    </row>
    <row r="1909" ht="12.75">
      <c r="D1909" s="189"/>
    </row>
    <row r="1910" ht="12.75">
      <c r="D1910" s="189"/>
    </row>
    <row r="1911" ht="12.75">
      <c r="D1911" s="189"/>
    </row>
    <row r="1912" ht="12.75">
      <c r="D1912" s="189"/>
    </row>
    <row r="1913" ht="12.75">
      <c r="D1913" s="189"/>
    </row>
    <row r="1914" ht="12.75">
      <c r="D1914" s="189"/>
    </row>
    <row r="1915" ht="12.75">
      <c r="D1915" s="189"/>
    </row>
    <row r="1916" ht="12.75">
      <c r="D1916" s="189"/>
    </row>
    <row r="1917" ht="12.75">
      <c r="D1917" s="189"/>
    </row>
    <row r="1918" ht="12.75">
      <c r="D1918" s="189"/>
    </row>
    <row r="1919" ht="12.75">
      <c r="D1919" s="189"/>
    </row>
    <row r="1920" ht="12.75">
      <c r="D1920" s="189"/>
    </row>
    <row r="1921" ht="12.75">
      <c r="D1921" s="189"/>
    </row>
    <row r="1922" ht="12.75">
      <c r="D1922" s="189"/>
    </row>
    <row r="1923" ht="12.75">
      <c r="D1923" s="189"/>
    </row>
    <row r="1924" ht="12.75">
      <c r="D1924" s="189"/>
    </row>
    <row r="1925" ht="12.75">
      <c r="D1925" s="189"/>
    </row>
    <row r="1926" ht="12.75">
      <c r="D1926" s="189"/>
    </row>
    <row r="1927" ht="12.75">
      <c r="D1927" s="189"/>
    </row>
    <row r="1928" ht="12.75">
      <c r="D1928" s="189"/>
    </row>
    <row r="1929" ht="12.75">
      <c r="D1929" s="189"/>
    </row>
    <row r="1930" ht="12.75">
      <c r="D1930" s="189"/>
    </row>
    <row r="1931" ht="12.75">
      <c r="D1931" s="189"/>
    </row>
    <row r="1932" ht="12.75">
      <c r="D1932" s="189"/>
    </row>
    <row r="1933" ht="12.75">
      <c r="D1933" s="189"/>
    </row>
    <row r="1934" ht="12.75">
      <c r="D1934" s="189"/>
    </row>
    <row r="1935" ht="12.75">
      <c r="D1935" s="189"/>
    </row>
    <row r="1936" ht="12.75">
      <c r="D1936" s="189"/>
    </row>
    <row r="1937" ht="12.75">
      <c r="D1937" s="189"/>
    </row>
    <row r="1938" ht="12.75">
      <c r="D1938" s="189"/>
    </row>
    <row r="1939" ht="12.75">
      <c r="D1939" s="189"/>
    </row>
    <row r="1940" ht="12.75">
      <c r="D1940" s="189"/>
    </row>
    <row r="1941" ht="12.75">
      <c r="D1941" s="189"/>
    </row>
    <row r="1942" ht="12.75">
      <c r="D1942" s="189"/>
    </row>
    <row r="1943" ht="12.75">
      <c r="D1943" s="189"/>
    </row>
    <row r="1944" ht="12.75">
      <c r="D1944" s="189"/>
    </row>
    <row r="1945" ht="12.75">
      <c r="D1945" s="189"/>
    </row>
    <row r="1946" ht="12.75">
      <c r="D1946" s="189"/>
    </row>
    <row r="1947" ht="12.75">
      <c r="D1947" s="189"/>
    </row>
    <row r="1948" ht="12.75">
      <c r="D1948" s="189"/>
    </row>
    <row r="1949" ht="12.75">
      <c r="D1949" s="189"/>
    </row>
    <row r="1950" ht="12.75">
      <c r="D1950" s="189"/>
    </row>
    <row r="1951" ht="12.75">
      <c r="D1951" s="189"/>
    </row>
    <row r="1952" ht="12.75">
      <c r="D1952" s="189"/>
    </row>
    <row r="1953" ht="12.75">
      <c r="D1953" s="189"/>
    </row>
    <row r="1954" ht="12.75">
      <c r="D1954" s="189"/>
    </row>
    <row r="1955" ht="12.75">
      <c r="D1955" s="189"/>
    </row>
    <row r="1956" ht="12.75">
      <c r="D1956" s="189"/>
    </row>
    <row r="1957" ht="12.75">
      <c r="D1957" s="189"/>
    </row>
    <row r="1958" ht="12.75">
      <c r="D1958" s="189"/>
    </row>
    <row r="1959" ht="12.75">
      <c r="D1959" s="189"/>
    </row>
    <row r="1960" ht="12.75">
      <c r="D1960" s="189"/>
    </row>
    <row r="1961" ht="12.75">
      <c r="D1961" s="189"/>
    </row>
    <row r="1962" ht="12.75">
      <c r="D1962" s="189"/>
    </row>
    <row r="1963" ht="12.75">
      <c r="D1963" s="189"/>
    </row>
    <row r="1964" ht="12.75">
      <c r="D1964" s="189"/>
    </row>
    <row r="1965" ht="12.75">
      <c r="D1965" s="189"/>
    </row>
    <row r="1966" ht="12.75">
      <c r="D1966" s="189"/>
    </row>
    <row r="1967" ht="12.75">
      <c r="D1967" s="189"/>
    </row>
    <row r="1968" ht="12.75">
      <c r="D1968" s="189"/>
    </row>
    <row r="1969" ht="12.75">
      <c r="D1969" s="189"/>
    </row>
    <row r="1970" ht="12.75">
      <c r="D1970" s="189"/>
    </row>
    <row r="1971" ht="12.75">
      <c r="D1971" s="189"/>
    </row>
    <row r="1972" ht="12.75">
      <c r="D1972" s="189"/>
    </row>
    <row r="1973" ht="12.75">
      <c r="D1973" s="189"/>
    </row>
    <row r="1974" ht="12.75">
      <c r="D1974" s="189"/>
    </row>
    <row r="1975" ht="12.75">
      <c r="D1975" s="189"/>
    </row>
    <row r="1976" ht="12.75">
      <c r="D1976" s="189"/>
    </row>
    <row r="1977" ht="12.75">
      <c r="D1977" s="189"/>
    </row>
    <row r="1978" ht="12.75">
      <c r="D1978" s="189"/>
    </row>
    <row r="1979" ht="12.75">
      <c r="D1979" s="189"/>
    </row>
    <row r="1980" ht="12.75">
      <c r="D1980" s="189"/>
    </row>
    <row r="1981" ht="12.75">
      <c r="D1981" s="189"/>
    </row>
    <row r="1982" ht="12.75">
      <c r="D1982" s="189"/>
    </row>
    <row r="1983" ht="12.75">
      <c r="D1983" s="189"/>
    </row>
    <row r="1984" ht="12.75">
      <c r="D1984" s="189"/>
    </row>
    <row r="1985" ht="12.75">
      <c r="D1985" s="189"/>
    </row>
    <row r="1986" ht="12.75">
      <c r="D1986" s="189"/>
    </row>
    <row r="1987" ht="12.75">
      <c r="D1987" s="189"/>
    </row>
    <row r="1988" ht="12.75">
      <c r="D1988" s="189"/>
    </row>
    <row r="1989" ht="12.75">
      <c r="D1989" s="189"/>
    </row>
    <row r="1990" ht="12.75">
      <c r="D1990" s="189"/>
    </row>
    <row r="1991" ht="12.75">
      <c r="D1991" s="189"/>
    </row>
    <row r="1992" ht="12.75">
      <c r="D1992" s="189"/>
    </row>
    <row r="1993" ht="12.75">
      <c r="D1993" s="189"/>
    </row>
    <row r="1994" ht="12.75">
      <c r="D1994" s="189"/>
    </row>
    <row r="1995" ht="12.75">
      <c r="D1995" s="189"/>
    </row>
    <row r="1996" ht="12.75">
      <c r="D1996" s="189"/>
    </row>
    <row r="1997" ht="12.75">
      <c r="D1997" s="189"/>
    </row>
    <row r="1998" ht="12.75">
      <c r="D1998" s="189"/>
    </row>
    <row r="1999" ht="12.75">
      <c r="D1999" s="189"/>
    </row>
    <row r="2000" ht="12.75">
      <c r="D2000" s="189"/>
    </row>
    <row r="2001" ht="12.75">
      <c r="D2001" s="189"/>
    </row>
    <row r="2002" ht="12.75">
      <c r="D2002" s="189"/>
    </row>
    <row r="2003" ht="12.75">
      <c r="D2003" s="189"/>
    </row>
    <row r="2004" ht="12.75">
      <c r="D2004" s="189"/>
    </row>
    <row r="2005" ht="12.75">
      <c r="D2005" s="189"/>
    </row>
    <row r="2006" ht="12.75">
      <c r="D2006" s="189"/>
    </row>
    <row r="2007" ht="12.75">
      <c r="D2007" s="189"/>
    </row>
    <row r="2008" ht="12.75">
      <c r="D2008" s="189"/>
    </row>
    <row r="2009" ht="12.75">
      <c r="D2009" s="189"/>
    </row>
    <row r="2010" ht="12.75">
      <c r="D2010" s="189"/>
    </row>
    <row r="2011" ht="12.75">
      <c r="D2011" s="189"/>
    </row>
    <row r="2012" ht="12.75">
      <c r="D2012" s="189"/>
    </row>
    <row r="2013" ht="12.75">
      <c r="D2013" s="189"/>
    </row>
    <row r="2014" ht="12.75">
      <c r="D2014" s="189"/>
    </row>
    <row r="2015" ht="12.75">
      <c r="D2015" s="189"/>
    </row>
    <row r="2016" ht="12.75">
      <c r="D2016" s="189"/>
    </row>
    <row r="2017" ht="12.75">
      <c r="D2017" s="189"/>
    </row>
    <row r="2018" ht="12.75">
      <c r="D2018" s="189"/>
    </row>
    <row r="2019" ht="12.75">
      <c r="D2019" s="189"/>
    </row>
    <row r="2020" ht="12.75">
      <c r="D2020" s="189"/>
    </row>
    <row r="2021" ht="12.75">
      <c r="D2021" s="189"/>
    </row>
    <row r="2022" ht="12.75">
      <c r="D2022" s="189"/>
    </row>
    <row r="2023" ht="12.75">
      <c r="D2023" s="189"/>
    </row>
    <row r="2024" ht="12.75">
      <c r="D2024" s="189"/>
    </row>
    <row r="2025" ht="12.75">
      <c r="D2025" s="189"/>
    </row>
    <row r="2026" ht="12.75">
      <c r="D2026" s="189"/>
    </row>
    <row r="2027" ht="12.75">
      <c r="D2027" s="189"/>
    </row>
    <row r="2028" ht="12.75">
      <c r="D2028" s="189"/>
    </row>
    <row r="2029" ht="12.75">
      <c r="D2029" s="189"/>
    </row>
    <row r="2030" ht="12.75">
      <c r="D2030" s="189"/>
    </row>
    <row r="2031" ht="12.75">
      <c r="D2031" s="189"/>
    </row>
    <row r="2032" ht="12.75">
      <c r="D2032" s="189"/>
    </row>
    <row r="2033" ht="12.75">
      <c r="D2033" s="189"/>
    </row>
    <row r="2034" ht="12.75">
      <c r="D2034" s="189"/>
    </row>
    <row r="2035" ht="12.75">
      <c r="D2035" s="189"/>
    </row>
    <row r="2036" ht="12.75">
      <c r="D2036" s="189"/>
    </row>
    <row r="2037" ht="12.75">
      <c r="D2037" s="189"/>
    </row>
    <row r="2038" ht="12.75">
      <c r="D2038" s="189"/>
    </row>
    <row r="2039" ht="12.75">
      <c r="D2039" s="189"/>
    </row>
    <row r="2040" ht="12.75">
      <c r="D2040" s="189"/>
    </row>
    <row r="2041" ht="12.75">
      <c r="D2041" s="189"/>
    </row>
    <row r="2042" ht="12.75">
      <c r="D2042" s="189"/>
    </row>
    <row r="2043" ht="12.75">
      <c r="D2043" s="189"/>
    </row>
    <row r="2044" ht="12.75">
      <c r="D2044" s="189"/>
    </row>
    <row r="2045" ht="12.75">
      <c r="D2045" s="189"/>
    </row>
    <row r="2046" ht="12.75">
      <c r="D2046" s="189"/>
    </row>
    <row r="2047" ht="12.75">
      <c r="D2047" s="189"/>
    </row>
    <row r="2048" ht="12.75">
      <c r="D2048" s="189"/>
    </row>
    <row r="2049" ht="12.75">
      <c r="D2049" s="189"/>
    </row>
    <row r="2050" ht="12.75">
      <c r="D2050" s="189"/>
    </row>
    <row r="2051" ht="12.75">
      <c r="D2051" s="189"/>
    </row>
    <row r="2052" ht="12.75">
      <c r="D2052" s="189"/>
    </row>
    <row r="2053" ht="12.75">
      <c r="D2053" s="189"/>
    </row>
    <row r="2054" ht="12.75">
      <c r="D2054" s="189"/>
    </row>
    <row r="2055" ht="12.75">
      <c r="D2055" s="189"/>
    </row>
    <row r="2056" ht="12.75">
      <c r="D2056" s="189"/>
    </row>
    <row r="2057" ht="12.75">
      <c r="D2057" s="189"/>
    </row>
    <row r="2058" ht="12.75">
      <c r="D2058" s="189"/>
    </row>
    <row r="2059" ht="12.75">
      <c r="D2059" s="189"/>
    </row>
    <row r="2060" ht="12.75">
      <c r="D2060" s="189"/>
    </row>
    <row r="2061" ht="12.75">
      <c r="D2061" s="189"/>
    </row>
    <row r="2062" ht="12.75">
      <c r="D2062" s="189"/>
    </row>
    <row r="2063" ht="12.75">
      <c r="D2063" s="189"/>
    </row>
    <row r="2064" ht="12.75">
      <c r="D2064" s="189"/>
    </row>
    <row r="2065" ht="12.75">
      <c r="D2065" s="189"/>
    </row>
    <row r="2066" ht="12.75">
      <c r="D2066" s="189"/>
    </row>
    <row r="2067" ht="12.75">
      <c r="D2067" s="189"/>
    </row>
    <row r="2068" ht="12.75">
      <c r="D2068" s="189"/>
    </row>
    <row r="2069" ht="12.75">
      <c r="D2069" s="189"/>
    </row>
    <row r="2070" ht="12.75">
      <c r="D2070" s="189"/>
    </row>
    <row r="2071" ht="12.75">
      <c r="D2071" s="189"/>
    </row>
    <row r="2072" ht="12.75">
      <c r="D2072" s="189"/>
    </row>
    <row r="2073" ht="12.75">
      <c r="D2073" s="189"/>
    </row>
    <row r="2074" ht="12.75">
      <c r="D2074" s="189"/>
    </row>
    <row r="2075" ht="12.75">
      <c r="D2075" s="189"/>
    </row>
    <row r="2076" ht="12.75">
      <c r="D2076" s="189"/>
    </row>
    <row r="2077" ht="12.75">
      <c r="D2077" s="189"/>
    </row>
    <row r="2078" ht="12.75">
      <c r="D2078" s="189"/>
    </row>
    <row r="2079" ht="12.75">
      <c r="D2079" s="189"/>
    </row>
    <row r="2080" ht="12.75">
      <c r="D2080" s="189"/>
    </row>
    <row r="2081" ht="12.75">
      <c r="D2081" s="189"/>
    </row>
    <row r="2082" ht="12.75">
      <c r="D2082" s="189"/>
    </row>
    <row r="2083" ht="12.75">
      <c r="D2083" s="189"/>
    </row>
    <row r="2084" ht="12.75">
      <c r="D2084" s="189"/>
    </row>
    <row r="2085" ht="12.75">
      <c r="D2085" s="189"/>
    </row>
    <row r="2086" ht="12.75">
      <c r="D2086" s="189"/>
    </row>
    <row r="2087" ht="12.75">
      <c r="D2087" s="189"/>
    </row>
    <row r="2088" ht="12.75">
      <c r="D2088" s="189"/>
    </row>
    <row r="2089" ht="12.75">
      <c r="D2089" s="189"/>
    </row>
    <row r="2090" ht="12.75">
      <c r="D2090" s="189"/>
    </row>
    <row r="2091" ht="12.75">
      <c r="D2091" s="189"/>
    </row>
    <row r="2092" ht="12.75">
      <c r="D2092" s="189"/>
    </row>
    <row r="2093" ht="12.75">
      <c r="D2093" s="189"/>
    </row>
    <row r="2094" ht="12.75">
      <c r="D2094" s="189"/>
    </row>
    <row r="2095" ht="12.75">
      <c r="D2095" s="189"/>
    </row>
    <row r="2096" ht="12.75">
      <c r="D2096" s="189"/>
    </row>
    <row r="2097" ht="12.75">
      <c r="D2097" s="189"/>
    </row>
    <row r="2098" ht="12.75">
      <c r="D2098" s="189"/>
    </row>
    <row r="2099" ht="12.75">
      <c r="D2099" s="189"/>
    </row>
    <row r="2100" ht="12.75">
      <c r="D2100" s="189"/>
    </row>
    <row r="2101" ht="12.75">
      <c r="D2101" s="189"/>
    </row>
    <row r="2102" ht="12.75">
      <c r="D2102" s="189"/>
    </row>
    <row r="2103" ht="12.75">
      <c r="D2103" s="189"/>
    </row>
    <row r="2104" ht="12.75">
      <c r="D2104" s="189"/>
    </row>
    <row r="2105" ht="12.75">
      <c r="D2105" s="189"/>
    </row>
    <row r="2106" ht="12.75">
      <c r="D2106" s="189"/>
    </row>
    <row r="2107" ht="12.75">
      <c r="D2107" s="189"/>
    </row>
    <row r="2108" ht="12.75">
      <c r="D2108" s="189"/>
    </row>
    <row r="2109" ht="12.75">
      <c r="D2109" s="189"/>
    </row>
    <row r="2110" ht="12.75">
      <c r="D2110" s="189"/>
    </row>
    <row r="2111" ht="12.75">
      <c r="D2111" s="189"/>
    </row>
    <row r="2112" ht="12.75">
      <c r="D2112" s="189"/>
    </row>
    <row r="2113" ht="12.75">
      <c r="D2113" s="189"/>
    </row>
    <row r="2114" ht="12.75">
      <c r="D2114" s="189"/>
    </row>
    <row r="2115" ht="12.75">
      <c r="D2115" s="189"/>
    </row>
    <row r="2116" ht="12.75">
      <c r="D2116" s="189"/>
    </row>
    <row r="2117" ht="12.75">
      <c r="D2117" s="189"/>
    </row>
    <row r="2118" ht="12.75">
      <c r="D2118" s="189"/>
    </row>
    <row r="2119" ht="12.75">
      <c r="D2119" s="189"/>
    </row>
    <row r="2120" ht="12.75">
      <c r="D2120" s="189"/>
    </row>
    <row r="2121" ht="12.75">
      <c r="D2121" s="189"/>
    </row>
    <row r="2122" ht="12.75">
      <c r="D2122" s="189"/>
    </row>
    <row r="2123" ht="12.75">
      <c r="D2123" s="189"/>
    </row>
    <row r="2124" ht="12.75">
      <c r="D2124" s="189"/>
    </row>
    <row r="2125" ht="12.75">
      <c r="D2125" s="189"/>
    </row>
    <row r="2126" ht="12.75">
      <c r="D2126" s="189"/>
    </row>
    <row r="2127" ht="12.75">
      <c r="D2127" s="189"/>
    </row>
    <row r="2128" ht="12.75">
      <c r="D2128" s="189"/>
    </row>
    <row r="2129" ht="12.75">
      <c r="D2129" s="189"/>
    </row>
    <row r="2130" ht="12.75">
      <c r="D2130" s="189"/>
    </row>
    <row r="2131" ht="12.75">
      <c r="D2131" s="189"/>
    </row>
    <row r="2132" ht="12.75">
      <c r="D2132" s="189"/>
    </row>
    <row r="2133" ht="12.75">
      <c r="D2133" s="189"/>
    </row>
    <row r="2134" ht="12.75">
      <c r="D2134" s="189"/>
    </row>
    <row r="2135" ht="12.75">
      <c r="D2135" s="189"/>
    </row>
    <row r="2136" ht="12.75">
      <c r="D2136" s="189"/>
    </row>
    <row r="2137" ht="12.75">
      <c r="D2137" s="189"/>
    </row>
    <row r="2138" ht="12.75">
      <c r="D2138" s="189"/>
    </row>
    <row r="2139" ht="12.75">
      <c r="D2139" s="189"/>
    </row>
    <row r="2140" ht="12.75">
      <c r="D2140" s="189"/>
    </row>
    <row r="2141" ht="12.75">
      <c r="D2141" s="189"/>
    </row>
    <row r="2142" ht="12.75">
      <c r="D2142" s="189"/>
    </row>
    <row r="2143" ht="12.75">
      <c r="D2143" s="189"/>
    </row>
    <row r="2144" ht="12.75">
      <c r="D2144" s="189"/>
    </row>
    <row r="2145" ht="12.75">
      <c r="D2145" s="189"/>
    </row>
    <row r="2146" ht="12.75">
      <c r="D2146" s="189"/>
    </row>
    <row r="2147" ht="12.75">
      <c r="D2147" s="189"/>
    </row>
    <row r="2148" ht="12.75">
      <c r="D2148" s="189"/>
    </row>
    <row r="2149" ht="12.75">
      <c r="D2149" s="189"/>
    </row>
    <row r="2150" ht="12.75">
      <c r="D2150" s="189"/>
    </row>
    <row r="2151" ht="12.75">
      <c r="D2151" s="189"/>
    </row>
    <row r="2152" ht="12.75">
      <c r="D2152" s="189"/>
    </row>
    <row r="2153" ht="12.75">
      <c r="D2153" s="189"/>
    </row>
    <row r="2154" ht="12.75">
      <c r="D2154" s="189"/>
    </row>
    <row r="2155" ht="12.75">
      <c r="D2155" s="189"/>
    </row>
    <row r="2156" ht="12.75">
      <c r="D2156" s="189"/>
    </row>
    <row r="2157" ht="12.75">
      <c r="D2157" s="189"/>
    </row>
    <row r="2158" ht="12.75">
      <c r="D2158" s="189"/>
    </row>
    <row r="2159" ht="12.75">
      <c r="D2159" s="189"/>
    </row>
    <row r="2160" ht="12.75">
      <c r="D2160" s="189"/>
    </row>
    <row r="2161" ht="12.75">
      <c r="D2161" s="189"/>
    </row>
    <row r="2162" ht="12.75">
      <c r="D2162" s="189"/>
    </row>
    <row r="2163" ht="12.75">
      <c r="D2163" s="189"/>
    </row>
    <row r="2164" ht="12.75">
      <c r="D2164" s="189"/>
    </row>
    <row r="2165" ht="12.75">
      <c r="D2165" s="189"/>
    </row>
    <row r="2166" ht="12.75">
      <c r="D2166" s="189"/>
    </row>
    <row r="2167" ht="12.75">
      <c r="D2167" s="189"/>
    </row>
    <row r="2168" ht="12.75">
      <c r="D2168" s="189"/>
    </row>
    <row r="2169" ht="12.75">
      <c r="D2169" s="189"/>
    </row>
    <row r="2170" ht="12.75">
      <c r="D2170" s="189"/>
    </row>
    <row r="2171" ht="12.75">
      <c r="D2171" s="189"/>
    </row>
    <row r="2172" ht="12.75">
      <c r="D2172" s="189"/>
    </row>
    <row r="2173" ht="12.75">
      <c r="D2173" s="189"/>
    </row>
    <row r="2174" ht="12.75">
      <c r="D2174" s="189"/>
    </row>
    <row r="2175" ht="12.75">
      <c r="D2175" s="189"/>
    </row>
    <row r="2176" ht="12.75">
      <c r="D2176" s="189"/>
    </row>
    <row r="2177" ht="12.75">
      <c r="D2177" s="189"/>
    </row>
    <row r="2178" ht="12.75">
      <c r="D2178" s="189"/>
    </row>
    <row r="2179" ht="12.75">
      <c r="D2179" s="189"/>
    </row>
    <row r="2180" ht="12.75">
      <c r="D2180" s="189"/>
    </row>
    <row r="2181" ht="12.75">
      <c r="D2181" s="189"/>
    </row>
    <row r="2182" ht="12.75">
      <c r="D2182" s="189"/>
    </row>
    <row r="2183" ht="12.75">
      <c r="D2183" s="189"/>
    </row>
    <row r="2184" ht="12.75">
      <c r="D2184" s="189"/>
    </row>
    <row r="2185" ht="12.75">
      <c r="D2185" s="189"/>
    </row>
    <row r="2186" ht="12.75">
      <c r="D2186" s="189"/>
    </row>
    <row r="2187" ht="12.75">
      <c r="D2187" s="189"/>
    </row>
    <row r="2188" ht="12.75">
      <c r="D2188" s="189"/>
    </row>
    <row r="2189" ht="12.75">
      <c r="D2189" s="189"/>
    </row>
    <row r="2190" ht="12.75">
      <c r="D2190" s="189"/>
    </row>
    <row r="2191" ht="12.75">
      <c r="D2191" s="189"/>
    </row>
    <row r="2192" ht="12.75">
      <c r="D2192" s="189"/>
    </row>
    <row r="2193" ht="12.75">
      <c r="D2193" s="189"/>
    </row>
    <row r="2194" ht="12.75">
      <c r="D2194" s="189"/>
    </row>
    <row r="2195" ht="12.75">
      <c r="D2195" s="189"/>
    </row>
    <row r="2196" ht="12.75">
      <c r="D2196" s="189"/>
    </row>
    <row r="2197" ht="12.75">
      <c r="D2197" s="189"/>
    </row>
    <row r="2198" ht="12.75">
      <c r="D2198" s="189"/>
    </row>
    <row r="2199" ht="12.75">
      <c r="D2199" s="189"/>
    </row>
    <row r="2200" ht="12.75">
      <c r="D2200" s="189"/>
    </row>
    <row r="2201" ht="12.75">
      <c r="D2201" s="189"/>
    </row>
    <row r="2202" ht="12.75">
      <c r="D2202" s="189"/>
    </row>
    <row r="2203" ht="12.75">
      <c r="D2203" s="189"/>
    </row>
    <row r="2204" ht="12.75">
      <c r="D2204" s="189"/>
    </row>
    <row r="2205" ht="12.75">
      <c r="D2205" s="189"/>
    </row>
    <row r="2206" ht="12.75">
      <c r="D2206" s="189"/>
    </row>
    <row r="2207" ht="12.75">
      <c r="D2207" s="189"/>
    </row>
    <row r="2208" ht="12.75">
      <c r="D2208" s="189"/>
    </row>
    <row r="2209" ht="12.75">
      <c r="D2209" s="189"/>
    </row>
    <row r="2210" ht="12.75">
      <c r="D2210" s="189"/>
    </row>
    <row r="2211" ht="12.75">
      <c r="D2211" s="189"/>
    </row>
    <row r="2212" ht="12.75">
      <c r="D2212" s="189"/>
    </row>
    <row r="2213" ht="12.75">
      <c r="D2213" s="189"/>
    </row>
    <row r="2214" ht="12.75">
      <c r="D2214" s="189"/>
    </row>
    <row r="2215" ht="12.75">
      <c r="D2215" s="189"/>
    </row>
    <row r="2216" ht="12.75">
      <c r="D2216" s="189"/>
    </row>
    <row r="2217" ht="12.75">
      <c r="D2217" s="189"/>
    </row>
    <row r="2218" ht="12.75">
      <c r="D2218" s="189"/>
    </row>
    <row r="2219" ht="12.75">
      <c r="D2219" s="189"/>
    </row>
    <row r="2220" ht="12.75">
      <c r="D2220" s="189"/>
    </row>
    <row r="2221" ht="12.75">
      <c r="D2221" s="189"/>
    </row>
    <row r="2222" ht="12.75">
      <c r="D2222" s="189"/>
    </row>
    <row r="2223" ht="12.75">
      <c r="D2223" s="189"/>
    </row>
    <row r="2224" ht="12.75">
      <c r="D2224" s="189"/>
    </row>
    <row r="2225" ht="12.75">
      <c r="D2225" s="189"/>
    </row>
    <row r="2226" ht="12.75">
      <c r="D2226" s="189"/>
    </row>
    <row r="2227" ht="12.75">
      <c r="D2227" s="189"/>
    </row>
    <row r="2228" ht="12.75">
      <c r="D2228" s="189"/>
    </row>
    <row r="2229" ht="12.75">
      <c r="D2229" s="189"/>
    </row>
    <row r="2230" ht="12.75">
      <c r="D2230" s="189"/>
    </row>
    <row r="2231" ht="12.75">
      <c r="D2231" s="189"/>
    </row>
    <row r="2232" ht="12.75">
      <c r="D2232" s="189"/>
    </row>
    <row r="2233" ht="12.75">
      <c r="D2233" s="189"/>
    </row>
    <row r="2234" ht="12.75">
      <c r="D2234" s="189"/>
    </row>
    <row r="2235" ht="12.75">
      <c r="D2235" s="189"/>
    </row>
    <row r="2236" ht="12.75">
      <c r="D2236" s="189"/>
    </row>
    <row r="2237" ht="12.75">
      <c r="D2237" s="189"/>
    </row>
    <row r="2238" ht="12.75">
      <c r="D2238" s="189"/>
    </row>
    <row r="2239" ht="12.75">
      <c r="D2239" s="189"/>
    </row>
    <row r="2240" ht="12.75">
      <c r="D2240" s="189"/>
    </row>
    <row r="2241" ht="12.75">
      <c r="D2241" s="189"/>
    </row>
    <row r="2242" ht="12.75">
      <c r="D2242" s="189"/>
    </row>
    <row r="2243" ht="12.75">
      <c r="D2243" s="189"/>
    </row>
    <row r="2244" ht="12.75">
      <c r="D2244" s="189"/>
    </row>
    <row r="2245" ht="12.75">
      <c r="D2245" s="189"/>
    </row>
    <row r="2246" ht="12.75">
      <c r="D2246" s="189"/>
    </row>
    <row r="2247" ht="12.75">
      <c r="D2247" s="189"/>
    </row>
    <row r="2248" ht="12.75">
      <c r="D2248" s="189"/>
    </row>
    <row r="2249" ht="12.75">
      <c r="D2249" s="189"/>
    </row>
    <row r="2250" ht="12.75">
      <c r="D2250" s="189"/>
    </row>
    <row r="2251" ht="12.75">
      <c r="D2251" s="189"/>
    </row>
    <row r="2252" ht="12.75">
      <c r="D2252" s="189"/>
    </row>
    <row r="2253" ht="12.75">
      <c r="D2253" s="189"/>
    </row>
    <row r="2254" ht="12.75">
      <c r="D2254" s="189"/>
    </row>
    <row r="2255" ht="12.75">
      <c r="D2255" s="189"/>
    </row>
    <row r="2256" ht="12.75">
      <c r="D2256" s="189"/>
    </row>
    <row r="2257" ht="12.75">
      <c r="D2257" s="189"/>
    </row>
    <row r="2258" ht="12.75">
      <c r="D2258" s="189"/>
    </row>
    <row r="2259" ht="12.75">
      <c r="D2259" s="189"/>
    </row>
    <row r="2260" ht="12.75">
      <c r="D2260" s="189"/>
    </row>
    <row r="2261" ht="12.75">
      <c r="D2261" s="189"/>
    </row>
    <row r="2262" ht="12.75">
      <c r="D2262" s="189"/>
    </row>
    <row r="2263" ht="12.75">
      <c r="D2263" s="189"/>
    </row>
    <row r="2264" ht="12.75">
      <c r="D2264" s="189"/>
    </row>
    <row r="2265" ht="12.75">
      <c r="D2265" s="189"/>
    </row>
    <row r="2266" ht="12.75">
      <c r="D2266" s="189"/>
    </row>
    <row r="2267" ht="12.75">
      <c r="D2267" s="189"/>
    </row>
    <row r="2268" ht="12.75">
      <c r="D2268" s="189"/>
    </row>
    <row r="2269" ht="12.75">
      <c r="D2269" s="189"/>
    </row>
    <row r="2270" ht="12.75">
      <c r="D2270" s="189"/>
    </row>
    <row r="2271" ht="12.75">
      <c r="D2271" s="189"/>
    </row>
    <row r="2272" ht="12.75">
      <c r="D2272" s="189"/>
    </row>
    <row r="2273" ht="12.75">
      <c r="D2273" s="189"/>
    </row>
    <row r="2274" ht="12.75">
      <c r="D2274" s="189"/>
    </row>
    <row r="2275" ht="12.75">
      <c r="D2275" s="189"/>
    </row>
    <row r="2276" ht="12.75">
      <c r="D2276" s="189"/>
    </row>
    <row r="2277" ht="12.75">
      <c r="D2277" s="189"/>
    </row>
    <row r="2278" ht="12.75">
      <c r="D2278" s="189"/>
    </row>
    <row r="2279" ht="12.75">
      <c r="D2279" s="189"/>
    </row>
    <row r="2280" ht="12.75">
      <c r="D2280" s="189"/>
    </row>
    <row r="2281" ht="12.75">
      <c r="D2281" s="189"/>
    </row>
    <row r="2282" ht="12.75">
      <c r="D2282" s="189"/>
    </row>
    <row r="2283" ht="12.75">
      <c r="D2283" s="189"/>
    </row>
    <row r="2284" ht="12.75">
      <c r="D2284" s="189"/>
    </row>
    <row r="2285" ht="12.75">
      <c r="D2285" s="189"/>
    </row>
    <row r="2286" ht="12.75">
      <c r="D2286" s="189"/>
    </row>
    <row r="2287" ht="12.75">
      <c r="D2287" s="189"/>
    </row>
    <row r="2288" ht="12.75">
      <c r="D2288" s="189"/>
    </row>
    <row r="2289" ht="12.75">
      <c r="D2289" s="189"/>
    </row>
    <row r="2290" ht="12.75">
      <c r="D2290" s="189"/>
    </row>
    <row r="2291" ht="12.75">
      <c r="D2291" s="189"/>
    </row>
    <row r="2292" ht="12.75">
      <c r="D2292" s="189"/>
    </row>
    <row r="2293" ht="12.75">
      <c r="D2293" s="189"/>
    </row>
    <row r="2294" ht="12.75">
      <c r="D2294" s="189"/>
    </row>
    <row r="2295" ht="12.75">
      <c r="D2295" s="189"/>
    </row>
    <row r="2296" ht="12.75">
      <c r="D2296" s="189"/>
    </row>
    <row r="2297" ht="12.75">
      <c r="D2297" s="189"/>
    </row>
    <row r="2298" ht="12.75">
      <c r="D2298" s="189"/>
    </row>
    <row r="2299" ht="12.75">
      <c r="D2299" s="189"/>
    </row>
    <row r="2300" ht="12.75">
      <c r="D2300" s="189"/>
    </row>
    <row r="2301" ht="12.75">
      <c r="D2301" s="189"/>
    </row>
    <row r="2302" ht="12.75">
      <c r="D2302" s="189"/>
    </row>
    <row r="2303" ht="12.75">
      <c r="D2303" s="189"/>
    </row>
    <row r="2304" ht="12.75">
      <c r="D2304" s="189"/>
    </row>
    <row r="2305" ht="12.75">
      <c r="D2305" s="189"/>
    </row>
    <row r="2306" ht="12.75">
      <c r="D2306" s="189"/>
    </row>
    <row r="2307" ht="12.75">
      <c r="D2307" s="189"/>
    </row>
    <row r="2308" ht="12.75">
      <c r="D2308" s="189"/>
    </row>
    <row r="2309" ht="12.75">
      <c r="D2309" s="189"/>
    </row>
    <row r="2310" ht="12.75">
      <c r="D2310" s="189"/>
    </row>
    <row r="2311" ht="12.75">
      <c r="D2311" s="189"/>
    </row>
    <row r="2312" ht="12.75">
      <c r="D2312" s="189"/>
    </row>
    <row r="2313" ht="12.75">
      <c r="D2313" s="189"/>
    </row>
    <row r="2314" ht="12.75">
      <c r="D2314" s="189"/>
    </row>
    <row r="2315" ht="12.75">
      <c r="D2315" s="189"/>
    </row>
    <row r="2316" ht="12.75">
      <c r="D2316" s="189"/>
    </row>
    <row r="2317" ht="12.75">
      <c r="D2317" s="189"/>
    </row>
    <row r="2318" ht="12.75">
      <c r="D2318" s="189"/>
    </row>
    <row r="2319" ht="12.75">
      <c r="D2319" s="189"/>
    </row>
    <row r="2320" ht="12.75">
      <c r="D2320" s="189"/>
    </row>
    <row r="2321" ht="12.75">
      <c r="D2321" s="189"/>
    </row>
    <row r="2322" ht="12.75">
      <c r="D2322" s="189"/>
    </row>
    <row r="2323" ht="12.75">
      <c r="D2323" s="189"/>
    </row>
    <row r="2324" ht="12.75">
      <c r="D2324" s="189"/>
    </row>
    <row r="2325" ht="12.75">
      <c r="D2325" s="189"/>
    </row>
    <row r="2326" ht="12.75">
      <c r="D2326" s="189"/>
    </row>
    <row r="2327" ht="12.75">
      <c r="D2327" s="189"/>
    </row>
    <row r="2328" ht="12.75">
      <c r="D2328" s="189"/>
    </row>
    <row r="2329" ht="12.75">
      <c r="D2329" s="189"/>
    </row>
    <row r="2330" ht="12.75">
      <c r="D2330" s="189"/>
    </row>
    <row r="2331" ht="12.75">
      <c r="D2331" s="189"/>
    </row>
    <row r="2332" ht="12.75">
      <c r="D2332" s="189"/>
    </row>
    <row r="2333" ht="12.75">
      <c r="D2333" s="189"/>
    </row>
    <row r="2334" ht="12.75">
      <c r="D2334" s="189"/>
    </row>
    <row r="2335" ht="12.75">
      <c r="D2335" s="189"/>
    </row>
    <row r="2336" ht="12.75">
      <c r="D2336" s="189"/>
    </row>
    <row r="2337" ht="12.75">
      <c r="D2337" s="189"/>
    </row>
    <row r="2338" ht="12.75">
      <c r="D2338" s="189"/>
    </row>
    <row r="2339" ht="12.75">
      <c r="D2339" s="189"/>
    </row>
    <row r="2340" ht="12.75">
      <c r="D2340" s="189"/>
    </row>
    <row r="2341" ht="12.75">
      <c r="D2341" s="189"/>
    </row>
    <row r="2342" ht="12.75">
      <c r="D2342" s="189"/>
    </row>
    <row r="2343" ht="12.75">
      <c r="D2343" s="189"/>
    </row>
    <row r="2344" ht="12.75">
      <c r="D2344" s="189"/>
    </row>
    <row r="2345" ht="12.75">
      <c r="D2345" s="189"/>
    </row>
    <row r="2346" ht="12.75">
      <c r="D2346" s="189"/>
    </row>
    <row r="2347" ht="12.75">
      <c r="D2347" s="189"/>
    </row>
    <row r="2348" ht="12.75">
      <c r="D2348" s="189"/>
    </row>
    <row r="2349" ht="12.75">
      <c r="D2349" s="189"/>
    </row>
    <row r="2350" ht="12.75">
      <c r="D2350" s="189"/>
    </row>
    <row r="2351" ht="12.75">
      <c r="D2351" s="189"/>
    </row>
    <row r="2352" ht="12.75">
      <c r="D2352" s="189"/>
    </row>
    <row r="2353" ht="12.75">
      <c r="D2353" s="189"/>
    </row>
    <row r="2354" ht="12.75">
      <c r="D2354" s="189"/>
    </row>
    <row r="2355" ht="12.75">
      <c r="D2355" s="189"/>
    </row>
    <row r="2356" ht="12.75">
      <c r="D2356" s="189"/>
    </row>
    <row r="2357" ht="12.75">
      <c r="D2357" s="189"/>
    </row>
    <row r="2358" ht="12.75">
      <c r="D2358" s="189"/>
    </row>
    <row r="2359" ht="12.75">
      <c r="D2359" s="189"/>
    </row>
    <row r="2360" ht="12.75">
      <c r="D2360" s="189"/>
    </row>
    <row r="2361" ht="12.75">
      <c r="D2361" s="189"/>
    </row>
    <row r="2362" ht="12.75">
      <c r="D2362" s="189"/>
    </row>
    <row r="2363" ht="12.75">
      <c r="D2363" s="189"/>
    </row>
    <row r="2364" ht="12.75">
      <c r="D2364" s="189"/>
    </row>
    <row r="2365" ht="12.75">
      <c r="D2365" s="189"/>
    </row>
    <row r="2366" ht="12.75">
      <c r="D2366" s="189"/>
    </row>
    <row r="2367" ht="12.75">
      <c r="D2367" s="189"/>
    </row>
    <row r="2368" ht="12.75">
      <c r="D2368" s="189"/>
    </row>
    <row r="2369" ht="12.75">
      <c r="D2369" s="189"/>
    </row>
    <row r="2370" ht="12.75">
      <c r="D2370" s="189"/>
    </row>
    <row r="2371" ht="12.75">
      <c r="D2371" s="189"/>
    </row>
    <row r="2372" ht="12.75">
      <c r="D2372" s="189"/>
    </row>
    <row r="2373" ht="12.75">
      <c r="D2373" s="189"/>
    </row>
    <row r="2374" ht="12.75">
      <c r="D2374" s="189"/>
    </row>
    <row r="2375" ht="12.75">
      <c r="D2375" s="189"/>
    </row>
    <row r="2376" ht="12.75">
      <c r="D2376" s="189"/>
    </row>
    <row r="2377" ht="12.75">
      <c r="D2377" s="189"/>
    </row>
    <row r="2378" ht="12.75">
      <c r="D2378" s="189"/>
    </row>
    <row r="2379" ht="12.75">
      <c r="D2379" s="189"/>
    </row>
    <row r="2380" ht="12.75">
      <c r="D2380" s="189"/>
    </row>
    <row r="2381" ht="12.75">
      <c r="D2381" s="189"/>
    </row>
    <row r="2382" ht="12.75">
      <c r="D2382" s="189"/>
    </row>
    <row r="2383" ht="12.75">
      <c r="D2383" s="189"/>
    </row>
    <row r="2384" ht="12.75">
      <c r="D2384" s="189"/>
    </row>
    <row r="2385" ht="12.75">
      <c r="D2385" s="189"/>
    </row>
    <row r="2386" ht="12.75">
      <c r="D2386" s="189"/>
    </row>
    <row r="2387" ht="12.75">
      <c r="D2387" s="189"/>
    </row>
    <row r="2388" ht="12.75">
      <c r="D2388" s="189"/>
    </row>
    <row r="2389" ht="12.75">
      <c r="D2389" s="189"/>
    </row>
    <row r="2390" ht="12.75">
      <c r="D2390" s="189"/>
    </row>
    <row r="2391" ht="12.75">
      <c r="D2391" s="189"/>
    </row>
    <row r="2392" ht="12.75">
      <c r="D2392" s="189"/>
    </row>
    <row r="2393" ht="12.75">
      <c r="D2393" s="189"/>
    </row>
    <row r="2394" ht="12.75">
      <c r="D2394" s="189"/>
    </row>
    <row r="2395" ht="12.75">
      <c r="D2395" s="189"/>
    </row>
    <row r="2396" ht="12.75">
      <c r="D2396" s="189"/>
    </row>
    <row r="2397" ht="12.75">
      <c r="D2397" s="189"/>
    </row>
    <row r="2398" ht="12.75">
      <c r="D2398" s="189"/>
    </row>
    <row r="2399" ht="12.75">
      <c r="D2399" s="189"/>
    </row>
    <row r="2400" ht="12.75">
      <c r="D2400" s="189"/>
    </row>
    <row r="2401" ht="12.75">
      <c r="D2401" s="189"/>
    </row>
    <row r="2402" ht="12.75">
      <c r="D2402" s="189"/>
    </row>
    <row r="2403" ht="12.75">
      <c r="D2403" s="189"/>
    </row>
    <row r="2404" ht="12.75">
      <c r="D2404" s="189"/>
    </row>
    <row r="2405" ht="12.75">
      <c r="D2405" s="189"/>
    </row>
    <row r="2406" ht="12.75">
      <c r="D2406" s="189"/>
    </row>
    <row r="2407" ht="12.75">
      <c r="D2407" s="189"/>
    </row>
    <row r="2408" ht="12.75">
      <c r="D2408" s="189"/>
    </row>
    <row r="2409" ht="12.75">
      <c r="D2409" s="189"/>
    </row>
    <row r="2410" ht="12.75">
      <c r="D2410" s="189"/>
    </row>
    <row r="2411" ht="12.75">
      <c r="D2411" s="189"/>
    </row>
    <row r="2412" ht="12.75">
      <c r="D2412" s="189"/>
    </row>
    <row r="2413" ht="12.75">
      <c r="D2413" s="189"/>
    </row>
    <row r="2414" ht="12.75">
      <c r="D2414" s="189"/>
    </row>
    <row r="2415" ht="12.75">
      <c r="D2415" s="189"/>
    </row>
    <row r="2416" ht="12.75">
      <c r="D2416" s="189"/>
    </row>
    <row r="2417" ht="12.75">
      <c r="D2417" s="189"/>
    </row>
    <row r="2418" ht="12.75">
      <c r="D2418" s="189"/>
    </row>
    <row r="2419" ht="12.75">
      <c r="D2419" s="189"/>
    </row>
    <row r="2420" ht="12.75">
      <c r="D2420" s="189"/>
    </row>
    <row r="2421" ht="12.75">
      <c r="D2421" s="189"/>
    </row>
    <row r="2422" ht="12.75">
      <c r="D2422" s="189"/>
    </row>
    <row r="2423" ht="12.75">
      <c r="D2423" s="189"/>
    </row>
    <row r="2424" ht="12.75">
      <c r="D2424" s="189"/>
    </row>
    <row r="2425" ht="12.75">
      <c r="D2425" s="189"/>
    </row>
    <row r="2426" ht="12.75">
      <c r="D2426" s="189"/>
    </row>
    <row r="2427" ht="12.75">
      <c r="D2427" s="189"/>
    </row>
    <row r="2428" ht="12.75">
      <c r="D2428" s="189"/>
    </row>
    <row r="2429" ht="12.75">
      <c r="D2429" s="189"/>
    </row>
    <row r="2430" ht="12.75">
      <c r="D2430" s="189"/>
    </row>
    <row r="2431" ht="12.75">
      <c r="D2431" s="189"/>
    </row>
    <row r="2432" ht="12.75">
      <c r="D2432" s="189"/>
    </row>
    <row r="2433" ht="12.75">
      <c r="D2433" s="189"/>
    </row>
    <row r="2434" ht="12.75">
      <c r="D2434" s="189"/>
    </row>
    <row r="2435" ht="12.75">
      <c r="D2435" s="189"/>
    </row>
    <row r="2436" ht="12.75">
      <c r="D2436" s="189"/>
    </row>
    <row r="2437" ht="12.75">
      <c r="D2437" s="189"/>
    </row>
    <row r="2438" ht="12.75">
      <c r="D2438" s="189"/>
    </row>
    <row r="2439" ht="12.75">
      <c r="D2439" s="189"/>
    </row>
    <row r="2440" ht="12.75">
      <c r="D2440" s="189"/>
    </row>
    <row r="2441" ht="12.75">
      <c r="D2441" s="189"/>
    </row>
    <row r="2442" ht="12.75">
      <c r="D2442" s="189"/>
    </row>
    <row r="2443" ht="12.75">
      <c r="D2443" s="189"/>
    </row>
    <row r="2444" ht="12.75">
      <c r="D2444" s="189"/>
    </row>
    <row r="2445" ht="12.75">
      <c r="D2445" s="189"/>
    </row>
    <row r="2446" ht="12.75">
      <c r="D2446" s="189"/>
    </row>
    <row r="2447" ht="12.75">
      <c r="D2447" s="189"/>
    </row>
    <row r="2448" ht="12.75">
      <c r="D2448" s="189"/>
    </row>
    <row r="2449" ht="12.75">
      <c r="D2449" s="189"/>
    </row>
    <row r="2450" ht="12.75">
      <c r="D2450" s="189"/>
    </row>
    <row r="2451" ht="12.75">
      <c r="D2451" s="189"/>
    </row>
    <row r="2452" ht="12.75">
      <c r="D2452" s="189"/>
    </row>
    <row r="2453" ht="12.75">
      <c r="D2453" s="189"/>
    </row>
    <row r="2454" ht="12.75">
      <c r="D2454" s="189"/>
    </row>
    <row r="2455" ht="12.75">
      <c r="D2455" s="189"/>
    </row>
    <row r="2456" ht="12.75">
      <c r="D2456" s="189"/>
    </row>
    <row r="2457" ht="12.75">
      <c r="D2457" s="189"/>
    </row>
    <row r="2458" ht="12.75">
      <c r="D2458" s="189"/>
    </row>
    <row r="2459" ht="12.75">
      <c r="D2459" s="189"/>
    </row>
    <row r="2460" ht="12.75">
      <c r="D2460" s="189"/>
    </row>
    <row r="2461" ht="12.75">
      <c r="D2461" s="189"/>
    </row>
    <row r="2462" ht="12.75">
      <c r="D2462" s="189"/>
    </row>
    <row r="2463" ht="12.75">
      <c r="D2463" s="189"/>
    </row>
    <row r="2464" ht="12.75">
      <c r="D2464" s="189"/>
    </row>
    <row r="2465" ht="12.75">
      <c r="D2465" s="189"/>
    </row>
    <row r="2466" ht="12.75">
      <c r="D2466" s="189"/>
    </row>
    <row r="2467" ht="12.75">
      <c r="D2467" s="189"/>
    </row>
    <row r="2468" ht="12.75">
      <c r="D2468" s="189"/>
    </row>
    <row r="2469" ht="12.75">
      <c r="D2469" s="189"/>
    </row>
    <row r="2470" ht="12.75">
      <c r="D2470" s="189"/>
    </row>
    <row r="2471" ht="12.75">
      <c r="D2471" s="189"/>
    </row>
    <row r="2472" ht="12.75">
      <c r="D2472" s="189"/>
    </row>
    <row r="2473" ht="12.75">
      <c r="D2473" s="189"/>
    </row>
    <row r="2474" ht="12.75">
      <c r="D2474" s="189"/>
    </row>
    <row r="2475" ht="12.75">
      <c r="D2475" s="189"/>
    </row>
    <row r="2476" ht="12.75">
      <c r="D2476" s="189"/>
    </row>
    <row r="2477" ht="12.75">
      <c r="D2477" s="189"/>
    </row>
    <row r="2478" ht="12.75">
      <c r="D2478" s="189"/>
    </row>
    <row r="2479" ht="12.75">
      <c r="D2479" s="189"/>
    </row>
    <row r="2480" ht="12.75">
      <c r="D2480" s="189"/>
    </row>
    <row r="2481" ht="12.75">
      <c r="D2481" s="189"/>
    </row>
    <row r="2482" ht="12.75">
      <c r="D2482" s="189"/>
    </row>
    <row r="2483" ht="12.75">
      <c r="D2483" s="189"/>
    </row>
    <row r="2484" ht="12.75">
      <c r="D2484" s="189"/>
    </row>
    <row r="2485" ht="12.75">
      <c r="D2485" s="189"/>
    </row>
    <row r="2486" ht="12.75">
      <c r="D2486" s="189"/>
    </row>
    <row r="2487" ht="12.75">
      <c r="D2487" s="189"/>
    </row>
    <row r="2488" ht="12.75">
      <c r="D2488" s="189"/>
    </row>
    <row r="2489" ht="12.75">
      <c r="D2489" s="189"/>
    </row>
    <row r="2490" ht="12.75">
      <c r="D2490" s="189"/>
    </row>
    <row r="2491" ht="12.75">
      <c r="D2491" s="189"/>
    </row>
    <row r="2492" ht="12.75">
      <c r="D2492" s="189"/>
    </row>
    <row r="2493" ht="12.75">
      <c r="D2493" s="189"/>
    </row>
    <row r="2494" ht="12.75">
      <c r="D2494" s="189"/>
    </row>
    <row r="2495" ht="12.75">
      <c r="D2495" s="189"/>
    </row>
    <row r="2496" ht="12.75">
      <c r="D2496" s="189"/>
    </row>
    <row r="2497" ht="12.75">
      <c r="D2497" s="189"/>
    </row>
    <row r="2498" ht="12.75">
      <c r="D2498" s="189"/>
    </row>
    <row r="2499" ht="12.75">
      <c r="D2499" s="189"/>
    </row>
    <row r="2500" ht="12.75">
      <c r="D2500" s="189"/>
    </row>
    <row r="2501" ht="12.75">
      <c r="D2501" s="189"/>
    </row>
    <row r="2502" ht="12.75">
      <c r="D2502" s="189"/>
    </row>
    <row r="2503" ht="12.75">
      <c r="D2503" s="189"/>
    </row>
    <row r="2504" ht="12.75">
      <c r="D2504" s="189"/>
    </row>
    <row r="2505" ht="12.75">
      <c r="D2505" s="189"/>
    </row>
    <row r="2506" ht="12.75">
      <c r="D2506" s="189"/>
    </row>
    <row r="2507" ht="12.75">
      <c r="D2507" s="189"/>
    </row>
    <row r="2508" ht="12.75">
      <c r="D2508" s="189"/>
    </row>
    <row r="2509" ht="12.75">
      <c r="D2509" s="189"/>
    </row>
    <row r="2510" ht="12.75">
      <c r="D2510" s="189"/>
    </row>
    <row r="2511" ht="12.75">
      <c r="D2511" s="189"/>
    </row>
    <row r="2512" ht="12.75">
      <c r="D2512" s="189"/>
    </row>
    <row r="2513" ht="12.75">
      <c r="D2513" s="189"/>
    </row>
    <row r="2514" ht="12.75">
      <c r="D2514" s="189"/>
    </row>
    <row r="2515" ht="12.75">
      <c r="D2515" s="189"/>
    </row>
    <row r="2516" ht="12.75">
      <c r="D2516" s="189"/>
    </row>
    <row r="2517" ht="12.75">
      <c r="D2517" s="189"/>
    </row>
    <row r="2518" ht="12.75">
      <c r="D2518" s="189"/>
    </row>
    <row r="2519" ht="12.75">
      <c r="D2519" s="189"/>
    </row>
    <row r="2520" ht="12.75">
      <c r="D2520" s="189"/>
    </row>
    <row r="2521" ht="12.75">
      <c r="D2521" s="189"/>
    </row>
    <row r="2522" ht="12.75">
      <c r="D2522" s="189"/>
    </row>
    <row r="2523" ht="12.75">
      <c r="D2523" s="189"/>
    </row>
    <row r="2524" ht="12.75">
      <c r="D2524" s="189"/>
    </row>
    <row r="2525" ht="12.75">
      <c r="D2525" s="189"/>
    </row>
    <row r="2526" ht="12.75">
      <c r="D2526" s="189"/>
    </row>
    <row r="2527" ht="12.75">
      <c r="D2527" s="189"/>
    </row>
    <row r="2528" ht="12.75">
      <c r="D2528" s="189"/>
    </row>
    <row r="2529" ht="12.75">
      <c r="D2529" s="189"/>
    </row>
    <row r="2530" ht="12.75">
      <c r="D2530" s="189"/>
    </row>
    <row r="2531" ht="12.75">
      <c r="D2531" s="189"/>
    </row>
    <row r="2532" ht="12.75">
      <c r="D2532" s="189"/>
    </row>
    <row r="2533" ht="12.75">
      <c r="D2533" s="189"/>
    </row>
    <row r="2534" ht="12.75">
      <c r="D2534" s="189"/>
    </row>
    <row r="2535" ht="12.75">
      <c r="D2535" s="189"/>
    </row>
    <row r="2536" ht="12.75">
      <c r="D2536" s="189"/>
    </row>
    <row r="2537" ht="12.75">
      <c r="D2537" s="189"/>
    </row>
    <row r="2538" ht="12.75">
      <c r="D2538" s="189"/>
    </row>
    <row r="2539" ht="12.75">
      <c r="D2539" s="189"/>
    </row>
    <row r="2540" ht="12.75">
      <c r="D2540" s="189"/>
    </row>
    <row r="2541" ht="12.75">
      <c r="D2541" s="189"/>
    </row>
    <row r="2542" ht="12.75">
      <c r="D2542" s="189"/>
    </row>
    <row r="2543" ht="12.75">
      <c r="D2543" s="189"/>
    </row>
    <row r="2544" ht="12.75">
      <c r="D2544" s="189"/>
    </row>
    <row r="2545" ht="12.75">
      <c r="D2545" s="189"/>
    </row>
    <row r="2546" ht="12.75">
      <c r="D2546" s="189"/>
    </row>
    <row r="2547" ht="12.75">
      <c r="D2547" s="189"/>
    </row>
    <row r="2548" ht="12.75">
      <c r="D2548" s="189"/>
    </row>
    <row r="2549" ht="12.75">
      <c r="D2549" s="189"/>
    </row>
    <row r="2550" ht="12.75">
      <c r="D2550" s="189"/>
    </row>
    <row r="2551" ht="12.75">
      <c r="D2551" s="189"/>
    </row>
    <row r="2552" ht="12.75">
      <c r="D2552" s="189"/>
    </row>
    <row r="2553" ht="12.75">
      <c r="D2553" s="189"/>
    </row>
    <row r="2554" ht="12.75">
      <c r="D2554" s="189"/>
    </row>
    <row r="2555" ht="12.75">
      <c r="D2555" s="189"/>
    </row>
    <row r="2556" ht="12.75">
      <c r="D2556" s="189"/>
    </row>
    <row r="2557" ht="12.75">
      <c r="D2557" s="189"/>
    </row>
    <row r="2558" ht="12.75">
      <c r="D2558" s="189"/>
    </row>
    <row r="2559" ht="12.75">
      <c r="D2559" s="189"/>
    </row>
    <row r="2560" ht="12.75">
      <c r="D2560" s="189"/>
    </row>
    <row r="2561" ht="12.75">
      <c r="D2561" s="189"/>
    </row>
    <row r="2562" ht="12.75">
      <c r="D2562" s="189"/>
    </row>
    <row r="2563" ht="12.75">
      <c r="D2563" s="189"/>
    </row>
    <row r="2564" ht="12.75">
      <c r="D2564" s="189"/>
    </row>
    <row r="2565" ht="12.75">
      <c r="D2565" s="189"/>
    </row>
    <row r="2566" ht="12.75">
      <c r="D2566" s="189"/>
    </row>
    <row r="2567" ht="12.75">
      <c r="D2567" s="189"/>
    </row>
    <row r="2568" ht="12.75">
      <c r="D2568" s="189"/>
    </row>
    <row r="2569" ht="12.75">
      <c r="D2569" s="189"/>
    </row>
    <row r="2570" ht="12.75">
      <c r="D2570" s="189"/>
    </row>
    <row r="2571" ht="12.75">
      <c r="D2571" s="189"/>
    </row>
    <row r="2572" ht="12.75">
      <c r="D2572" s="189"/>
    </row>
    <row r="2573" ht="12.75">
      <c r="D2573" s="189"/>
    </row>
    <row r="2574" ht="12.75">
      <c r="D2574" s="189"/>
    </row>
    <row r="2575" ht="12.75">
      <c r="D2575" s="189"/>
    </row>
    <row r="2576" ht="12.75">
      <c r="D2576" s="189"/>
    </row>
    <row r="2577" ht="12.75">
      <c r="D2577" s="189"/>
    </row>
    <row r="2578" ht="12.75">
      <c r="D2578" s="189"/>
    </row>
    <row r="2579" ht="12.75">
      <c r="D2579" s="189"/>
    </row>
    <row r="2580" ht="12.75">
      <c r="D2580" s="189"/>
    </row>
    <row r="2581" ht="12.75">
      <c r="D2581" s="189"/>
    </row>
    <row r="2582" ht="12.75">
      <c r="D2582" s="189"/>
    </row>
    <row r="2583" ht="12.75">
      <c r="D2583" s="189"/>
    </row>
    <row r="2584" ht="12.75">
      <c r="D2584" s="189"/>
    </row>
    <row r="2585" ht="12.75">
      <c r="D2585" s="189"/>
    </row>
    <row r="2586" ht="12.75">
      <c r="D2586" s="189"/>
    </row>
    <row r="2587" ht="12.75">
      <c r="D2587" s="189"/>
    </row>
    <row r="2588" ht="12.75">
      <c r="D2588" s="189"/>
    </row>
    <row r="2589" ht="12.75">
      <c r="D2589" s="189"/>
    </row>
    <row r="2590" ht="12.75">
      <c r="D2590" s="189"/>
    </row>
    <row r="2591" ht="12.75">
      <c r="D2591" s="189"/>
    </row>
    <row r="2592" ht="12.75">
      <c r="D2592" s="189"/>
    </row>
    <row r="2593" ht="12.75">
      <c r="D2593" s="189"/>
    </row>
    <row r="2594" ht="12.75">
      <c r="D2594" s="189"/>
    </row>
    <row r="2595" ht="12.75">
      <c r="D2595" s="189"/>
    </row>
    <row r="2596" ht="12.75">
      <c r="D2596" s="189"/>
    </row>
    <row r="2597" ht="12.75">
      <c r="D2597" s="189"/>
    </row>
    <row r="2598" ht="12.75">
      <c r="D2598" s="189"/>
    </row>
    <row r="2599" ht="12.75">
      <c r="D2599" s="189"/>
    </row>
    <row r="2600" ht="12.75">
      <c r="D2600" s="189"/>
    </row>
    <row r="2601" ht="12.75">
      <c r="D2601" s="189"/>
    </row>
    <row r="2602" ht="12.75">
      <c r="D2602" s="189"/>
    </row>
    <row r="2603" ht="12.75">
      <c r="D2603" s="189"/>
    </row>
    <row r="2604" ht="12.75">
      <c r="D2604" s="189"/>
    </row>
    <row r="2605" ht="12.75">
      <c r="D2605" s="189"/>
    </row>
    <row r="2606" ht="12.75">
      <c r="D2606" s="189"/>
    </row>
    <row r="2607" ht="12.75">
      <c r="D2607" s="189"/>
    </row>
    <row r="2608" ht="12.75">
      <c r="D2608" s="189"/>
    </row>
    <row r="2609" ht="12.75">
      <c r="D2609" s="189"/>
    </row>
    <row r="2610" ht="12.75">
      <c r="D2610" s="189"/>
    </row>
    <row r="2611" ht="12.75">
      <c r="D2611" s="189"/>
    </row>
    <row r="2612" ht="12.75">
      <c r="D2612" s="189"/>
    </row>
    <row r="2613" ht="12.75">
      <c r="D2613" s="189"/>
    </row>
    <row r="2614" ht="12.75">
      <c r="D2614" s="189"/>
    </row>
    <row r="2615" ht="12.75">
      <c r="D2615" s="189"/>
    </row>
    <row r="2616" ht="12.75">
      <c r="D2616" s="189"/>
    </row>
    <row r="2617" ht="12.75">
      <c r="D2617" s="189"/>
    </row>
    <row r="2618" ht="12.75">
      <c r="D2618" s="189"/>
    </row>
    <row r="2619" ht="12.75">
      <c r="D2619" s="189"/>
    </row>
    <row r="2620" ht="12.75">
      <c r="D2620" s="189"/>
    </row>
    <row r="2621" ht="12.75">
      <c r="D2621" s="189"/>
    </row>
    <row r="2622" ht="12.75">
      <c r="D2622" s="189"/>
    </row>
    <row r="2623" ht="12.75">
      <c r="D2623" s="189"/>
    </row>
    <row r="2624" ht="12.75">
      <c r="D2624" s="189"/>
    </row>
    <row r="2625" ht="12.75">
      <c r="D2625" s="189"/>
    </row>
    <row r="2626" ht="12.75">
      <c r="D2626" s="189"/>
    </row>
    <row r="2627" ht="12.75">
      <c r="D2627" s="189"/>
    </row>
    <row r="2628" ht="12.75">
      <c r="D2628" s="189"/>
    </row>
    <row r="2629" ht="12.75">
      <c r="D2629" s="189"/>
    </row>
    <row r="2630" ht="12.75">
      <c r="D2630" s="189"/>
    </row>
    <row r="2631" ht="12.75">
      <c r="D2631" s="189"/>
    </row>
    <row r="2632" ht="12.75">
      <c r="D2632" s="189"/>
    </row>
    <row r="2633" ht="12.75">
      <c r="D2633" s="189"/>
    </row>
    <row r="2634" ht="12.75">
      <c r="D2634" s="189"/>
    </row>
    <row r="2635" ht="12.75">
      <c r="D2635" s="189"/>
    </row>
    <row r="2636" ht="12.75">
      <c r="D2636" s="189"/>
    </row>
    <row r="2637" ht="12.75">
      <c r="D2637" s="189"/>
    </row>
    <row r="2638" ht="12.75">
      <c r="D2638" s="189"/>
    </row>
    <row r="2639" ht="12.75">
      <c r="D2639" s="189"/>
    </row>
    <row r="2640" ht="12.75">
      <c r="D2640" s="189"/>
    </row>
    <row r="2641" ht="12.75">
      <c r="D2641" s="189"/>
    </row>
    <row r="2642" ht="12.75">
      <c r="D2642" s="189"/>
    </row>
    <row r="2643" ht="12.75">
      <c r="D2643" s="189"/>
    </row>
    <row r="2644" ht="12.75">
      <c r="D2644" s="189"/>
    </row>
    <row r="2645" ht="12.75">
      <c r="D2645" s="189"/>
    </row>
    <row r="2646" ht="12.75">
      <c r="D2646" s="189"/>
    </row>
    <row r="2647" ht="12.75">
      <c r="D2647" s="189"/>
    </row>
    <row r="2648" ht="12.75">
      <c r="D2648" s="189"/>
    </row>
    <row r="2649" ht="12.75">
      <c r="D2649" s="189"/>
    </row>
    <row r="2650" ht="12.75">
      <c r="D2650" s="189"/>
    </row>
    <row r="2651" ht="12.75">
      <c r="D2651" s="189"/>
    </row>
    <row r="2652" ht="12.75">
      <c r="D2652" s="189"/>
    </row>
    <row r="2653" ht="12.75">
      <c r="D2653" s="189"/>
    </row>
    <row r="2654" ht="12.75">
      <c r="D2654" s="189"/>
    </row>
    <row r="2655" ht="12.75">
      <c r="D2655" s="189"/>
    </row>
    <row r="2656" ht="12.75">
      <c r="D2656" s="189"/>
    </row>
    <row r="2657" ht="12.75">
      <c r="D2657" s="189"/>
    </row>
    <row r="2658" ht="12.75">
      <c r="D2658" s="189"/>
    </row>
    <row r="2659" ht="12.75">
      <c r="D2659" s="189"/>
    </row>
    <row r="2660" ht="12.75">
      <c r="D2660" s="189"/>
    </row>
    <row r="2661" ht="12.75">
      <c r="D2661" s="189"/>
    </row>
    <row r="2662" ht="12.75">
      <c r="D2662" s="189"/>
    </row>
    <row r="2663" ht="12.75">
      <c r="D2663" s="189"/>
    </row>
    <row r="2664" ht="12.75">
      <c r="D2664" s="189"/>
    </row>
    <row r="2665" ht="12.75">
      <c r="D2665" s="189"/>
    </row>
    <row r="2666" ht="12.75">
      <c r="D2666" s="189"/>
    </row>
    <row r="2667" ht="12.75">
      <c r="D2667" s="189"/>
    </row>
    <row r="2668" ht="12.75">
      <c r="D2668" s="189"/>
    </row>
    <row r="2669" ht="12.75">
      <c r="D2669" s="189"/>
    </row>
    <row r="2670" ht="12.75">
      <c r="D2670" s="189"/>
    </row>
    <row r="2671" ht="12.75">
      <c r="D2671" s="189"/>
    </row>
    <row r="2672" ht="12.75">
      <c r="D2672" s="189"/>
    </row>
    <row r="2673" ht="12.75">
      <c r="D2673" s="189"/>
    </row>
    <row r="2674" ht="12.75">
      <c r="D2674" s="189"/>
    </row>
    <row r="2675" ht="12.75">
      <c r="D2675" s="189"/>
    </row>
    <row r="2676" ht="12.75">
      <c r="D2676" s="189"/>
    </row>
    <row r="2677" ht="12.75">
      <c r="D2677" s="189"/>
    </row>
    <row r="2678" ht="12.75">
      <c r="D2678" s="189"/>
    </row>
    <row r="2679" ht="12.75">
      <c r="D2679" s="189"/>
    </row>
    <row r="2680" ht="12.75">
      <c r="D2680" s="189"/>
    </row>
    <row r="2681" ht="12.75">
      <c r="D2681" s="189"/>
    </row>
    <row r="2682" ht="12.75">
      <c r="D2682" s="189"/>
    </row>
    <row r="2683" ht="12.75">
      <c r="D2683" s="189"/>
    </row>
    <row r="2684" ht="12.75">
      <c r="D2684" s="189"/>
    </row>
    <row r="2685" ht="12.75">
      <c r="D2685" s="189"/>
    </row>
    <row r="2686" ht="12.75">
      <c r="D2686" s="189"/>
    </row>
    <row r="2687" ht="12.75">
      <c r="D2687" s="189"/>
    </row>
    <row r="2688" ht="12.75">
      <c r="D2688" s="189"/>
    </row>
    <row r="2689" ht="12.75">
      <c r="D2689" s="189"/>
    </row>
    <row r="2690" ht="12.75">
      <c r="D2690" s="189"/>
    </row>
    <row r="2691" ht="12.75">
      <c r="D2691" s="189"/>
    </row>
    <row r="2692" ht="12.75">
      <c r="D2692" s="189"/>
    </row>
    <row r="2693" ht="12.75">
      <c r="D2693" s="189"/>
    </row>
    <row r="2694" ht="12.75">
      <c r="D2694" s="189"/>
    </row>
    <row r="2695" ht="12.75">
      <c r="D2695" s="189"/>
    </row>
    <row r="2696" ht="12.75">
      <c r="D2696" s="189"/>
    </row>
    <row r="2697" ht="12.75">
      <c r="D2697" s="189"/>
    </row>
    <row r="2698" ht="12.75">
      <c r="D2698" s="189"/>
    </row>
    <row r="2699" ht="12.75">
      <c r="D2699" s="189"/>
    </row>
    <row r="2700" ht="12.75">
      <c r="D2700" s="189"/>
    </row>
    <row r="2701" ht="12.75">
      <c r="D2701" s="189"/>
    </row>
    <row r="2702" ht="12.75">
      <c r="D2702" s="189"/>
    </row>
    <row r="2703" ht="12.75">
      <c r="D2703" s="189"/>
    </row>
    <row r="2704" ht="12.75">
      <c r="D2704" s="189"/>
    </row>
    <row r="2705" ht="12.75">
      <c r="D2705" s="189"/>
    </row>
    <row r="2706" ht="12.75">
      <c r="D2706" s="189"/>
    </row>
    <row r="2707" ht="12.75">
      <c r="D2707" s="189"/>
    </row>
    <row r="2708" ht="12.75">
      <c r="D2708" s="189"/>
    </row>
    <row r="2709" ht="12.75">
      <c r="D2709" s="189"/>
    </row>
    <row r="2710" ht="12.75">
      <c r="D2710" s="189"/>
    </row>
    <row r="2711" ht="12.75">
      <c r="D2711" s="189"/>
    </row>
    <row r="2712" ht="12.75">
      <c r="D2712" s="189"/>
    </row>
    <row r="2713" ht="12.75">
      <c r="D2713" s="189"/>
    </row>
    <row r="2714" ht="12.75">
      <c r="D2714" s="189"/>
    </row>
    <row r="2715" ht="12.75">
      <c r="D2715" s="189"/>
    </row>
    <row r="2716" ht="12.75">
      <c r="D2716" s="189"/>
    </row>
    <row r="2717" ht="12.75">
      <c r="D2717" s="189"/>
    </row>
    <row r="2718" ht="12.75">
      <c r="D2718" s="189"/>
    </row>
    <row r="2719" ht="12.75">
      <c r="D2719" s="189"/>
    </row>
    <row r="2720" ht="12.75">
      <c r="D2720" s="189"/>
    </row>
    <row r="2721" ht="12.75">
      <c r="D2721" s="189"/>
    </row>
    <row r="2722" ht="12.75">
      <c r="D2722" s="189"/>
    </row>
    <row r="2723" ht="12.75">
      <c r="D2723" s="189"/>
    </row>
    <row r="2724" ht="12.75">
      <c r="D2724" s="189"/>
    </row>
    <row r="2725" ht="12.75">
      <c r="D2725" s="189"/>
    </row>
    <row r="2726" ht="12.75">
      <c r="D2726" s="189"/>
    </row>
    <row r="2727" ht="12.75">
      <c r="D2727" s="189"/>
    </row>
    <row r="2728" ht="12.75">
      <c r="D2728" s="189"/>
    </row>
    <row r="2729" ht="12.75">
      <c r="D2729" s="189"/>
    </row>
    <row r="2730" ht="12.75">
      <c r="D2730" s="189"/>
    </row>
    <row r="2731" ht="12.75">
      <c r="D2731" s="189"/>
    </row>
    <row r="2732" ht="12.75">
      <c r="D2732" s="189"/>
    </row>
    <row r="2733" ht="12.75">
      <c r="D2733" s="189"/>
    </row>
    <row r="2734" ht="12.75">
      <c r="D2734" s="189"/>
    </row>
    <row r="2735" ht="12.75">
      <c r="D2735" s="189"/>
    </row>
    <row r="2736" ht="12.75">
      <c r="D2736" s="189"/>
    </row>
    <row r="2737" ht="12.75">
      <c r="D2737" s="189"/>
    </row>
    <row r="2738" ht="12.75">
      <c r="D2738" s="189"/>
    </row>
    <row r="2739" ht="12.75">
      <c r="D2739" s="189"/>
    </row>
    <row r="2740" ht="12.75">
      <c r="D2740" s="189"/>
    </row>
    <row r="2741" ht="12.75">
      <c r="D2741" s="189"/>
    </row>
    <row r="2742" ht="12.75">
      <c r="D2742" s="189"/>
    </row>
    <row r="2743" ht="12.75">
      <c r="D2743" s="189"/>
    </row>
    <row r="2744" ht="12.75">
      <c r="D2744" s="189"/>
    </row>
    <row r="2745" ht="12.75">
      <c r="D2745" s="189"/>
    </row>
    <row r="2746" ht="12.75">
      <c r="D2746" s="189"/>
    </row>
    <row r="2747" ht="12.75">
      <c r="D2747" s="189"/>
    </row>
    <row r="2748" ht="12.75">
      <c r="D2748" s="189"/>
    </row>
    <row r="2749" ht="12.75">
      <c r="D2749" s="189"/>
    </row>
    <row r="2750" ht="12.75">
      <c r="D2750" s="189"/>
    </row>
    <row r="2751" ht="12.75">
      <c r="D2751" s="189"/>
    </row>
    <row r="2752" ht="12.75">
      <c r="D2752" s="189"/>
    </row>
    <row r="2753" ht="12.75">
      <c r="D2753" s="189"/>
    </row>
    <row r="2754" ht="12.75">
      <c r="D2754" s="189"/>
    </row>
    <row r="2755" ht="12.75">
      <c r="D2755" s="189"/>
    </row>
    <row r="2756" ht="12.75">
      <c r="D2756" s="189"/>
    </row>
    <row r="2757" ht="12.75">
      <c r="D2757" s="189"/>
    </row>
    <row r="2758" ht="12.75">
      <c r="D2758" s="189"/>
    </row>
    <row r="2759" ht="12.75">
      <c r="D2759" s="189"/>
    </row>
    <row r="2760" ht="12.75">
      <c r="D2760" s="189"/>
    </row>
    <row r="2761" ht="12.75">
      <c r="D2761" s="189"/>
    </row>
    <row r="2762" ht="12.75">
      <c r="D2762" s="189"/>
    </row>
    <row r="2763" ht="12.75">
      <c r="D2763" s="189"/>
    </row>
    <row r="2764" ht="12.75">
      <c r="D2764" s="189"/>
    </row>
    <row r="2765" ht="12.75">
      <c r="D2765" s="189"/>
    </row>
    <row r="2766" ht="12.75">
      <c r="D2766" s="189"/>
    </row>
    <row r="2767" ht="12.75">
      <c r="D2767" s="189"/>
    </row>
    <row r="2768" ht="12.75">
      <c r="D2768" s="189"/>
    </row>
    <row r="2769" ht="12.75">
      <c r="D2769" s="189"/>
    </row>
    <row r="2770" ht="12.75">
      <c r="D2770" s="189"/>
    </row>
    <row r="2771" ht="12.75">
      <c r="D2771" s="189"/>
    </row>
    <row r="2772" ht="12.75">
      <c r="D2772" s="189"/>
    </row>
    <row r="2773" ht="12.75">
      <c r="D2773" s="189"/>
    </row>
    <row r="2774" ht="12.75">
      <c r="D2774" s="189"/>
    </row>
    <row r="2775" ht="12.75">
      <c r="D2775" s="189"/>
    </row>
    <row r="2776" ht="12.75">
      <c r="D2776" s="189"/>
    </row>
    <row r="2777" ht="12.75">
      <c r="D2777" s="189"/>
    </row>
    <row r="2778" ht="12.75">
      <c r="D2778" s="189"/>
    </row>
    <row r="2779" ht="12.75">
      <c r="D2779" s="189"/>
    </row>
    <row r="2780" ht="12.75">
      <c r="D2780" s="189"/>
    </row>
    <row r="2781" ht="12.75">
      <c r="D2781" s="189"/>
    </row>
    <row r="2782" ht="12.75">
      <c r="D2782" s="189"/>
    </row>
    <row r="2783" ht="12.75">
      <c r="D2783" s="189"/>
    </row>
    <row r="2784" ht="12.75">
      <c r="D2784" s="189"/>
    </row>
    <row r="2785" ht="12.75">
      <c r="D2785" s="189"/>
    </row>
    <row r="2786" ht="12.75">
      <c r="D2786" s="189"/>
    </row>
    <row r="2787" ht="12.75">
      <c r="D2787" s="189"/>
    </row>
    <row r="2788" ht="12.75">
      <c r="D2788" s="189"/>
    </row>
    <row r="2789" ht="12.75">
      <c r="D2789" s="189"/>
    </row>
    <row r="2790" ht="12.75">
      <c r="D2790" s="189"/>
    </row>
    <row r="2791" ht="12.75">
      <c r="D2791" s="189"/>
    </row>
    <row r="2792" ht="12.75">
      <c r="D2792" s="189"/>
    </row>
    <row r="2793" ht="12.75">
      <c r="D2793" s="189"/>
    </row>
    <row r="2794" ht="12.75">
      <c r="D2794" s="189"/>
    </row>
    <row r="2795" ht="12.75">
      <c r="D2795" s="189"/>
    </row>
    <row r="2796" ht="12.75">
      <c r="D2796" s="189"/>
    </row>
    <row r="2797" ht="12.75">
      <c r="D2797" s="189"/>
    </row>
    <row r="2798" ht="12.75">
      <c r="D2798" s="189"/>
    </row>
    <row r="2799" ht="12.75">
      <c r="D2799" s="189"/>
    </row>
    <row r="2800" ht="12.75">
      <c r="D2800" s="189"/>
    </row>
    <row r="2801" ht="12.75">
      <c r="D2801" s="189"/>
    </row>
    <row r="2802" ht="12.75">
      <c r="D2802" s="189"/>
    </row>
    <row r="2803" ht="12.75">
      <c r="D2803" s="189"/>
    </row>
    <row r="2804" ht="12.75">
      <c r="D2804" s="189"/>
    </row>
    <row r="2805" ht="12.75">
      <c r="D2805" s="189"/>
    </row>
    <row r="2806" ht="12.75">
      <c r="D2806" s="189"/>
    </row>
    <row r="2807" ht="12.75">
      <c r="D2807" s="189"/>
    </row>
    <row r="2808" ht="12.75">
      <c r="D2808" s="189"/>
    </row>
    <row r="2809" ht="12.75">
      <c r="D2809" s="189"/>
    </row>
    <row r="2810" ht="12.75">
      <c r="D2810" s="189"/>
    </row>
    <row r="2811" ht="12.75">
      <c r="D2811" s="189"/>
    </row>
    <row r="2812" ht="12.75">
      <c r="D2812" s="189"/>
    </row>
    <row r="2813" ht="12.75">
      <c r="D2813" s="189"/>
    </row>
    <row r="2814" ht="12.75">
      <c r="D2814" s="189"/>
    </row>
    <row r="2815" ht="12.75">
      <c r="D2815" s="189"/>
    </row>
    <row r="2816" ht="12.75">
      <c r="D2816" s="189"/>
    </row>
    <row r="2817" ht="12.75">
      <c r="D2817" s="189"/>
    </row>
    <row r="2818" ht="12.75">
      <c r="D2818" s="189"/>
    </row>
    <row r="2819" ht="12.75">
      <c r="D2819" s="189"/>
    </row>
    <row r="2820" ht="12.75">
      <c r="D2820" s="189"/>
    </row>
    <row r="2821" ht="12.75">
      <c r="D2821" s="189"/>
    </row>
    <row r="2822" ht="12.75">
      <c r="D2822" s="189"/>
    </row>
    <row r="2823" ht="12.75">
      <c r="D2823" s="189"/>
    </row>
    <row r="2824" ht="12.75">
      <c r="D2824" s="189"/>
    </row>
    <row r="2825" ht="12.75">
      <c r="D2825" s="189"/>
    </row>
    <row r="2826" ht="12.75">
      <c r="D2826" s="189"/>
    </row>
    <row r="2827" ht="12.75">
      <c r="D2827" s="189"/>
    </row>
    <row r="2828" ht="12.75">
      <c r="D2828" s="189"/>
    </row>
    <row r="2829" ht="12.75">
      <c r="D2829" s="189"/>
    </row>
    <row r="2830" ht="12.75">
      <c r="D2830" s="189"/>
    </row>
    <row r="2831" ht="12.75">
      <c r="D2831" s="189"/>
    </row>
    <row r="2832" ht="12.75">
      <c r="D2832" s="189"/>
    </row>
    <row r="2833" ht="12.75">
      <c r="D2833" s="189"/>
    </row>
    <row r="2834" ht="12.75">
      <c r="D2834" s="189"/>
    </row>
    <row r="2835" ht="12.75">
      <c r="D2835" s="189"/>
    </row>
    <row r="2836" ht="12.75">
      <c r="D2836" s="189"/>
    </row>
    <row r="2837" ht="12.75">
      <c r="D2837" s="189"/>
    </row>
    <row r="2838" ht="12.75">
      <c r="D2838" s="189"/>
    </row>
    <row r="2839" ht="12.75">
      <c r="D2839" s="189"/>
    </row>
    <row r="2840" ht="12.75">
      <c r="D2840" s="189"/>
    </row>
    <row r="2841" ht="12.75">
      <c r="D2841" s="189"/>
    </row>
    <row r="2842" ht="12.75">
      <c r="D2842" s="189"/>
    </row>
    <row r="2843" ht="12.75">
      <c r="D2843" s="189"/>
    </row>
    <row r="2844" ht="12.75">
      <c r="D2844" s="189"/>
    </row>
    <row r="2845" ht="12.75">
      <c r="D2845" s="189"/>
    </row>
    <row r="2846" ht="12.75">
      <c r="D2846" s="189"/>
    </row>
    <row r="2847" ht="12.75">
      <c r="D2847" s="189"/>
    </row>
    <row r="2848" ht="12.75">
      <c r="D2848" s="189"/>
    </row>
    <row r="2849" ht="12.75">
      <c r="D2849" s="189"/>
    </row>
    <row r="2850" ht="12.75">
      <c r="D2850" s="189"/>
    </row>
    <row r="2851" ht="12.75">
      <c r="D2851" s="189"/>
    </row>
    <row r="2852" ht="12.75">
      <c r="D2852" s="189"/>
    </row>
    <row r="2853" ht="12.75">
      <c r="D2853" s="189"/>
    </row>
    <row r="2854" ht="12.75">
      <c r="D2854" s="189"/>
    </row>
    <row r="2855" ht="12.75">
      <c r="D2855" s="189"/>
    </row>
    <row r="2856" ht="12.75">
      <c r="D2856" s="189"/>
    </row>
    <row r="2857" ht="12.75">
      <c r="D2857" s="189"/>
    </row>
    <row r="2858" ht="12.75">
      <c r="D2858" s="189"/>
    </row>
    <row r="2859" ht="12.75">
      <c r="D2859" s="189"/>
    </row>
    <row r="2860" ht="12.75">
      <c r="D2860" s="189"/>
    </row>
    <row r="2861" ht="12.75">
      <c r="D2861" s="189"/>
    </row>
    <row r="2862" ht="12.75">
      <c r="D2862" s="189"/>
    </row>
    <row r="2863" ht="12.75">
      <c r="D2863" s="189"/>
    </row>
    <row r="2864" ht="12.75">
      <c r="D2864" s="189"/>
    </row>
    <row r="2865" ht="12.75">
      <c r="D2865" s="189"/>
    </row>
    <row r="2866" ht="12.75">
      <c r="D2866" s="189"/>
    </row>
    <row r="2867" ht="12.75">
      <c r="D2867" s="189"/>
    </row>
    <row r="2868" ht="12.75">
      <c r="D2868" s="189"/>
    </row>
    <row r="2869" ht="12.75">
      <c r="D2869" s="189"/>
    </row>
    <row r="2870" ht="12.75">
      <c r="D2870" s="189"/>
    </row>
    <row r="2871" ht="12.75">
      <c r="D2871" s="189"/>
    </row>
    <row r="2872" ht="12.75">
      <c r="D2872" s="189"/>
    </row>
    <row r="2873" ht="12.75">
      <c r="D2873" s="189"/>
    </row>
    <row r="2874" ht="12.75">
      <c r="D2874" s="189"/>
    </row>
    <row r="2875" ht="12.75">
      <c r="D2875" s="189"/>
    </row>
    <row r="2876" ht="12.75">
      <c r="D2876" s="189"/>
    </row>
    <row r="2877" ht="12.75">
      <c r="D2877" s="189"/>
    </row>
    <row r="2878" ht="12.75">
      <c r="D2878" s="189"/>
    </row>
    <row r="2879" ht="12.75">
      <c r="D2879" s="189"/>
    </row>
    <row r="2880" ht="12.75">
      <c r="D2880" s="189"/>
    </row>
    <row r="2881" ht="12.75">
      <c r="D2881" s="189"/>
    </row>
    <row r="2882" ht="12.75">
      <c r="D2882" s="189"/>
    </row>
    <row r="2883" ht="12.75">
      <c r="D2883" s="189"/>
    </row>
    <row r="2884" ht="12.75">
      <c r="D2884" s="189"/>
    </row>
    <row r="2885" ht="12.75">
      <c r="D2885" s="189"/>
    </row>
    <row r="2886" ht="12.75">
      <c r="D2886" s="189"/>
    </row>
    <row r="2887" ht="12.75">
      <c r="D2887" s="189"/>
    </row>
    <row r="2888" ht="12.75">
      <c r="D2888" s="189"/>
    </row>
    <row r="2889" ht="12.75">
      <c r="D2889" s="189"/>
    </row>
    <row r="2890" ht="12.75">
      <c r="D2890" s="189"/>
    </row>
    <row r="2891" ht="12.75">
      <c r="D2891" s="189"/>
    </row>
    <row r="2892" ht="12.75">
      <c r="D2892" s="189"/>
    </row>
    <row r="2893" ht="12.75">
      <c r="D2893" s="189"/>
    </row>
    <row r="2894" ht="12.75">
      <c r="D2894" s="189"/>
    </row>
    <row r="2895" ht="12.75">
      <c r="D2895" s="189"/>
    </row>
    <row r="2896" ht="12.75">
      <c r="D2896" s="189"/>
    </row>
    <row r="2897" ht="12.75">
      <c r="D2897" s="189"/>
    </row>
    <row r="2898" ht="12.75">
      <c r="D2898" s="189"/>
    </row>
    <row r="2899" ht="12.75">
      <c r="D2899" s="189"/>
    </row>
    <row r="2900" ht="12.75">
      <c r="D2900" s="189"/>
    </row>
    <row r="2901" ht="12.75">
      <c r="D2901" s="189"/>
    </row>
    <row r="2902" ht="12.75">
      <c r="D2902" s="189"/>
    </row>
    <row r="2903" ht="12.75">
      <c r="D2903" s="189"/>
    </row>
    <row r="2904" ht="12.75">
      <c r="D2904" s="189"/>
    </row>
    <row r="2905" ht="12.75">
      <c r="D2905" s="189"/>
    </row>
    <row r="2906" ht="12.75">
      <c r="D2906" s="189"/>
    </row>
    <row r="2907" ht="12.75">
      <c r="D2907" s="189"/>
    </row>
    <row r="2908" ht="12.75">
      <c r="D2908" s="189"/>
    </row>
    <row r="2909" ht="12.75">
      <c r="D2909" s="189"/>
    </row>
    <row r="2910" ht="12.75">
      <c r="D2910" s="189"/>
    </row>
    <row r="2911" ht="12.75">
      <c r="D2911" s="189"/>
    </row>
    <row r="2912" ht="12.75">
      <c r="D2912" s="189"/>
    </row>
    <row r="2913" ht="12.75">
      <c r="D2913" s="189"/>
    </row>
    <row r="2914" ht="12.75">
      <c r="D2914" s="189"/>
    </row>
    <row r="2915" ht="12.75">
      <c r="D2915" s="189"/>
    </row>
    <row r="2916" ht="12.75">
      <c r="D2916" s="189"/>
    </row>
    <row r="2917" ht="12.75">
      <c r="D2917" s="189"/>
    </row>
    <row r="2918" ht="12.75">
      <c r="D2918" s="189"/>
    </row>
    <row r="2919" ht="12.75">
      <c r="D2919" s="189"/>
    </row>
    <row r="2920" ht="12.75">
      <c r="D2920" s="189"/>
    </row>
    <row r="2921" ht="12.75">
      <c r="D2921" s="189"/>
    </row>
    <row r="2922" ht="12.75">
      <c r="D2922" s="189"/>
    </row>
    <row r="2923" ht="12.75">
      <c r="D2923" s="189"/>
    </row>
    <row r="2924" ht="12.75">
      <c r="D2924" s="189"/>
    </row>
    <row r="2925" ht="12.75">
      <c r="D2925" s="189"/>
    </row>
    <row r="2926" ht="12.75">
      <c r="D2926" s="189"/>
    </row>
    <row r="2927" ht="12.75">
      <c r="D2927" s="189"/>
    </row>
    <row r="2928" ht="12.75">
      <c r="D2928" s="189"/>
    </row>
    <row r="2929" ht="12.75">
      <c r="D2929" s="189"/>
    </row>
    <row r="2930" ht="12.75">
      <c r="D2930" s="189"/>
    </row>
    <row r="2931" ht="12.75">
      <c r="D2931" s="189"/>
    </row>
    <row r="2932" ht="12.75">
      <c r="D2932" s="189"/>
    </row>
    <row r="2933" ht="12.75">
      <c r="D2933" s="189"/>
    </row>
    <row r="2934" ht="12.75">
      <c r="D2934" s="189"/>
    </row>
    <row r="2935" ht="12.75">
      <c r="D2935" s="189"/>
    </row>
    <row r="2936" ht="12.75">
      <c r="D2936" s="189"/>
    </row>
    <row r="2937" ht="12.75">
      <c r="D2937" s="189"/>
    </row>
    <row r="2938" ht="12.75">
      <c r="D2938" s="189"/>
    </row>
    <row r="2939" ht="12.75">
      <c r="D2939" s="189"/>
    </row>
    <row r="2940" ht="12.75">
      <c r="D2940" s="189"/>
    </row>
    <row r="2941" ht="12.75">
      <c r="D2941" s="189"/>
    </row>
    <row r="2942" ht="12.75">
      <c r="D2942" s="189"/>
    </row>
    <row r="2943" ht="12.75">
      <c r="D2943" s="189"/>
    </row>
    <row r="2944" ht="12.75">
      <c r="D2944" s="189"/>
    </row>
    <row r="2945" ht="12.75">
      <c r="D2945" s="189"/>
    </row>
    <row r="2946" ht="12.75">
      <c r="D2946" s="189"/>
    </row>
    <row r="2947" ht="12.75">
      <c r="D2947" s="189"/>
    </row>
    <row r="2948" ht="12.75">
      <c r="D2948" s="189"/>
    </row>
    <row r="2949" ht="12.75">
      <c r="D2949" s="189"/>
    </row>
    <row r="2950" ht="12.75">
      <c r="D2950" s="189"/>
    </row>
    <row r="2951" ht="12.75">
      <c r="D2951" s="189"/>
    </row>
    <row r="2952" ht="12.75">
      <c r="D2952" s="189"/>
    </row>
    <row r="2953" ht="12.75">
      <c r="D2953" s="189"/>
    </row>
    <row r="2954" ht="12.75">
      <c r="D2954" s="189"/>
    </row>
    <row r="2955" ht="12.75">
      <c r="D2955" s="189"/>
    </row>
    <row r="2956" ht="12.75">
      <c r="D2956" s="189"/>
    </row>
    <row r="2957" ht="12.75">
      <c r="D2957" s="189"/>
    </row>
    <row r="2958" ht="12.75">
      <c r="D2958" s="189"/>
    </row>
    <row r="2959" ht="12.75">
      <c r="D2959" s="189"/>
    </row>
    <row r="2960" ht="12.75">
      <c r="D2960" s="189"/>
    </row>
    <row r="2961" ht="12.75">
      <c r="D2961" s="189"/>
    </row>
    <row r="2962" ht="12.75">
      <c r="D2962" s="189"/>
    </row>
    <row r="2963" ht="12.75">
      <c r="D2963" s="189"/>
    </row>
    <row r="2964" ht="12.75">
      <c r="D2964" s="189"/>
    </row>
    <row r="2965" ht="12.75">
      <c r="D2965" s="189"/>
    </row>
    <row r="2966" ht="12.75">
      <c r="D2966" s="189"/>
    </row>
    <row r="2967" ht="12.75">
      <c r="D2967" s="189"/>
    </row>
    <row r="2968" ht="12.75">
      <c r="D2968" s="189"/>
    </row>
    <row r="2969" ht="12.75">
      <c r="D2969" s="189"/>
    </row>
    <row r="2970" ht="12.75">
      <c r="D2970" s="189"/>
    </row>
    <row r="2971" ht="12.75">
      <c r="D2971" s="189"/>
    </row>
    <row r="2972" ht="12.75">
      <c r="D2972" s="189"/>
    </row>
    <row r="2973" ht="12.75">
      <c r="D2973" s="189"/>
    </row>
    <row r="2974" ht="12.75">
      <c r="D2974" s="189"/>
    </row>
    <row r="2975" ht="12.75">
      <c r="D2975" s="189"/>
    </row>
    <row r="2976" ht="12.75">
      <c r="D2976" s="189"/>
    </row>
    <row r="2977" ht="12.75">
      <c r="D2977" s="189"/>
    </row>
    <row r="2978" ht="12.75">
      <c r="D2978" s="189"/>
    </row>
    <row r="2979" ht="12.75">
      <c r="D2979" s="189"/>
    </row>
    <row r="2980" ht="12.75">
      <c r="D2980" s="189"/>
    </row>
    <row r="2981" ht="12.75">
      <c r="D2981" s="189"/>
    </row>
    <row r="2982" ht="12.75">
      <c r="D2982" s="189"/>
    </row>
    <row r="2983" ht="12.75">
      <c r="D2983" s="189"/>
    </row>
    <row r="2984" ht="12.75">
      <c r="D2984" s="189"/>
    </row>
    <row r="2985" ht="12.75">
      <c r="D2985" s="189"/>
    </row>
    <row r="2986" ht="12.75">
      <c r="D2986" s="189"/>
    </row>
    <row r="2987" ht="12.75">
      <c r="D2987" s="189"/>
    </row>
    <row r="2988" ht="12.75">
      <c r="D2988" s="189"/>
    </row>
    <row r="2989" ht="12.75">
      <c r="D2989" s="189"/>
    </row>
    <row r="2990" ht="12.75">
      <c r="D2990" s="189"/>
    </row>
    <row r="2991" ht="12.75">
      <c r="D2991" s="189"/>
    </row>
    <row r="2992" ht="12.75">
      <c r="D2992" s="189"/>
    </row>
    <row r="2993" ht="12.75">
      <c r="D2993" s="189"/>
    </row>
    <row r="2994" ht="12.75">
      <c r="D2994" s="189"/>
    </row>
    <row r="2995" ht="12.75">
      <c r="D2995" s="189"/>
    </row>
    <row r="2996" ht="12.75">
      <c r="D2996" s="189"/>
    </row>
    <row r="2997" ht="12.75">
      <c r="D2997" s="189"/>
    </row>
    <row r="2998" ht="12.75">
      <c r="D2998" s="189"/>
    </row>
    <row r="2999" ht="12.75">
      <c r="D2999" s="189"/>
    </row>
    <row r="3000" ht="12.75">
      <c r="D3000" s="189"/>
    </row>
    <row r="3001" ht="12.75">
      <c r="D3001" s="189"/>
    </row>
    <row r="3002" ht="12.75">
      <c r="D3002" s="189"/>
    </row>
    <row r="3003" ht="12.75">
      <c r="D3003" s="189"/>
    </row>
    <row r="3004" ht="12.75">
      <c r="D3004" s="189"/>
    </row>
    <row r="3005" ht="12.75">
      <c r="D3005" s="189"/>
    </row>
    <row r="3006" ht="12.75">
      <c r="D3006" s="189"/>
    </row>
    <row r="3007" ht="12.75">
      <c r="D3007" s="189"/>
    </row>
    <row r="3008" ht="12.75">
      <c r="D3008" s="189"/>
    </row>
    <row r="3009" ht="12.75">
      <c r="D3009" s="189"/>
    </row>
    <row r="3010" ht="12.75">
      <c r="D3010" s="189"/>
    </row>
    <row r="3011" ht="12.75">
      <c r="D3011" s="189"/>
    </row>
    <row r="3012" ht="12.75">
      <c r="D3012" s="189"/>
    </row>
    <row r="3013" ht="12.75">
      <c r="D3013" s="189"/>
    </row>
    <row r="3014" ht="12.75">
      <c r="D3014" s="189"/>
    </row>
    <row r="3015" ht="12.75">
      <c r="D3015" s="189"/>
    </row>
    <row r="3016" ht="12.75">
      <c r="D3016" s="189"/>
    </row>
    <row r="3017" ht="12.75">
      <c r="D3017" s="189"/>
    </row>
    <row r="3018" ht="12.75">
      <c r="D3018" s="189"/>
    </row>
    <row r="3019" ht="12.75">
      <c r="D3019" s="189"/>
    </row>
    <row r="3020" ht="12.75">
      <c r="D3020" s="189"/>
    </row>
    <row r="3021" ht="12.75">
      <c r="D3021" s="189"/>
    </row>
    <row r="3022" ht="12.75">
      <c r="D3022" s="189"/>
    </row>
    <row r="3023" ht="12.75">
      <c r="D3023" s="189"/>
    </row>
    <row r="3024" ht="12.75">
      <c r="D3024" s="189"/>
    </row>
    <row r="3025" ht="12.75">
      <c r="D3025" s="189"/>
    </row>
    <row r="3026" ht="12.75">
      <c r="D3026" s="189"/>
    </row>
    <row r="3027" ht="12.75">
      <c r="D3027" s="189"/>
    </row>
    <row r="3028" ht="12.75">
      <c r="D3028" s="189"/>
    </row>
    <row r="3029" ht="12.75">
      <c r="D3029" s="189"/>
    </row>
    <row r="3030" ht="12.75">
      <c r="D3030" s="189"/>
    </row>
    <row r="3031" ht="12.75">
      <c r="D3031" s="189"/>
    </row>
    <row r="3032" ht="12.75">
      <c r="D3032" s="189"/>
    </row>
    <row r="3033" ht="12.75">
      <c r="D3033" s="189"/>
    </row>
    <row r="3034" ht="12.75">
      <c r="D3034" s="189"/>
    </row>
    <row r="3035" ht="12.75">
      <c r="D3035" s="189"/>
    </row>
    <row r="3036" ht="12.75">
      <c r="D3036" s="189"/>
    </row>
    <row r="3037" ht="12.75">
      <c r="D3037" s="189"/>
    </row>
    <row r="3038" ht="12.75">
      <c r="D3038" s="189"/>
    </row>
    <row r="3039" ht="12.75">
      <c r="D3039" s="189"/>
    </row>
    <row r="3040" ht="12.75">
      <c r="D3040" s="189"/>
    </row>
    <row r="3041" ht="12.75">
      <c r="D3041" s="189"/>
    </row>
    <row r="3042" ht="12.75">
      <c r="D3042" s="189"/>
    </row>
    <row r="3043" ht="12.75">
      <c r="D3043" s="189"/>
    </row>
    <row r="3044" ht="12.75">
      <c r="D3044" s="189"/>
    </row>
    <row r="3045" ht="12.75">
      <c r="D3045" s="189"/>
    </row>
    <row r="3046" ht="12.75">
      <c r="D3046" s="189"/>
    </row>
    <row r="3047" ht="12.75">
      <c r="D3047" s="189"/>
    </row>
    <row r="3048" ht="12.75">
      <c r="D3048" s="189"/>
    </row>
    <row r="3049" ht="12.75">
      <c r="D3049" s="189"/>
    </row>
    <row r="3050" ht="12.75">
      <c r="D3050" s="189"/>
    </row>
    <row r="3051" ht="12.75">
      <c r="D3051" s="189"/>
    </row>
    <row r="3052" ht="12.75">
      <c r="D3052" s="189"/>
    </row>
    <row r="3053" ht="12.75">
      <c r="D3053" s="189"/>
    </row>
    <row r="3054" ht="12.75">
      <c r="D3054" s="189"/>
    </row>
    <row r="3055" ht="12.75">
      <c r="D3055" s="189"/>
    </row>
    <row r="3056" ht="12.75">
      <c r="D3056" s="189"/>
    </row>
    <row r="3057" ht="12.75">
      <c r="D3057" s="189"/>
    </row>
    <row r="3058" ht="12.75">
      <c r="D3058" s="189"/>
    </row>
    <row r="3059" ht="12.75">
      <c r="D3059" s="189"/>
    </row>
    <row r="3060" ht="12.75">
      <c r="D3060" s="189"/>
    </row>
    <row r="3061" ht="12.75">
      <c r="D3061" s="189"/>
    </row>
    <row r="3062" ht="12.75">
      <c r="D3062" s="189"/>
    </row>
    <row r="3063" ht="12.75">
      <c r="D3063" s="189"/>
    </row>
    <row r="3064" ht="12.75">
      <c r="D3064" s="189"/>
    </row>
    <row r="3065" ht="12.75">
      <c r="D3065" s="189"/>
    </row>
    <row r="3066" ht="12.75">
      <c r="D3066" s="189"/>
    </row>
    <row r="3067" ht="12.75">
      <c r="D3067" s="189"/>
    </row>
    <row r="3068" ht="12.75">
      <c r="D3068" s="189"/>
    </row>
    <row r="3069" ht="12.75">
      <c r="D3069" s="189"/>
    </row>
    <row r="3070" ht="12.75">
      <c r="D3070" s="189"/>
    </row>
    <row r="3071" ht="12.75">
      <c r="D3071" s="189"/>
    </row>
    <row r="3072" ht="12.75">
      <c r="D3072" s="189"/>
    </row>
    <row r="3073" ht="12.75">
      <c r="D3073" s="189"/>
    </row>
    <row r="3074" ht="12.75">
      <c r="D3074" s="189"/>
    </row>
    <row r="3075" ht="12.75">
      <c r="D3075" s="189"/>
    </row>
    <row r="3076" ht="12.75">
      <c r="D3076" s="189"/>
    </row>
    <row r="3077" ht="12.75">
      <c r="D3077" s="189"/>
    </row>
    <row r="3078" ht="12.75">
      <c r="D3078" s="189"/>
    </row>
    <row r="3079" ht="12.75">
      <c r="D3079" s="189"/>
    </row>
    <row r="3080" ht="12.75">
      <c r="D3080" s="189"/>
    </row>
    <row r="3081" ht="12.75">
      <c r="D3081" s="189"/>
    </row>
    <row r="3082" ht="12.75">
      <c r="D3082" s="189"/>
    </row>
    <row r="3083" ht="12.75">
      <c r="D3083" s="189"/>
    </row>
    <row r="3084" ht="12.75">
      <c r="D3084" s="189"/>
    </row>
    <row r="3085" ht="12.75">
      <c r="D3085" s="189"/>
    </row>
    <row r="3086" ht="12.75">
      <c r="D3086" s="189"/>
    </row>
    <row r="3087" ht="12.75">
      <c r="D3087" s="189"/>
    </row>
    <row r="3088" ht="12.75">
      <c r="D3088" s="189"/>
    </row>
    <row r="3089" ht="12.75">
      <c r="D3089" s="189"/>
    </row>
    <row r="3090" ht="12.75">
      <c r="D3090" s="189"/>
    </row>
    <row r="3091" ht="12.75">
      <c r="D3091" s="189"/>
    </row>
    <row r="3092" ht="12.75">
      <c r="D3092" s="189"/>
    </row>
    <row r="3093" ht="12.75">
      <c r="D3093" s="189"/>
    </row>
    <row r="3094" ht="12.75">
      <c r="D3094" s="189"/>
    </row>
    <row r="3095" ht="12.75">
      <c r="D3095" s="189"/>
    </row>
    <row r="3096" ht="12.75">
      <c r="D3096" s="189"/>
    </row>
    <row r="3097" ht="12.75">
      <c r="D3097" s="189"/>
    </row>
    <row r="3098" ht="12.75">
      <c r="D3098" s="189"/>
    </row>
    <row r="3099" ht="12.75">
      <c r="D3099" s="189"/>
    </row>
    <row r="3100" ht="12.75">
      <c r="D3100" s="189"/>
    </row>
    <row r="3101" ht="12.75">
      <c r="D3101" s="189"/>
    </row>
    <row r="3102" ht="12.75">
      <c r="D3102" s="189"/>
    </row>
    <row r="3103" ht="12.75">
      <c r="D3103" s="189"/>
    </row>
    <row r="3104" ht="12.75">
      <c r="D3104" s="189"/>
    </row>
    <row r="3105" ht="12.75">
      <c r="D3105" s="189"/>
    </row>
    <row r="3106" ht="12.75">
      <c r="D3106" s="189"/>
    </row>
    <row r="3107" ht="12.75">
      <c r="D3107" s="189"/>
    </row>
    <row r="3108" ht="12.75">
      <c r="D3108" s="189"/>
    </row>
    <row r="3109" ht="12.75">
      <c r="D3109" s="189"/>
    </row>
    <row r="3110" ht="12.75">
      <c r="D3110" s="189"/>
    </row>
    <row r="3111" ht="12.75">
      <c r="D3111" s="189"/>
    </row>
    <row r="3112" ht="12.75">
      <c r="D3112" s="189"/>
    </row>
    <row r="3113" ht="12.75">
      <c r="D3113" s="189"/>
    </row>
    <row r="3114" ht="12.75">
      <c r="D3114" s="189"/>
    </row>
    <row r="3115" ht="12.75">
      <c r="D3115" s="189"/>
    </row>
    <row r="3116" ht="12.75">
      <c r="D3116" s="189"/>
    </row>
    <row r="3117" ht="12.75">
      <c r="D3117" s="189"/>
    </row>
    <row r="3118" ht="12.75">
      <c r="D3118" s="189"/>
    </row>
    <row r="3119" ht="12.75">
      <c r="D3119" s="189"/>
    </row>
    <row r="3120" ht="12.75">
      <c r="D3120" s="189"/>
    </row>
    <row r="3121" ht="12.75">
      <c r="D3121" s="189"/>
    </row>
    <row r="3122" ht="12.75">
      <c r="D3122" s="189"/>
    </row>
    <row r="3123" ht="12.75">
      <c r="D3123" s="189"/>
    </row>
    <row r="3124" ht="12.75">
      <c r="D3124" s="189"/>
    </row>
    <row r="3125" ht="12.75">
      <c r="D3125" s="189"/>
    </row>
    <row r="3126" ht="12.75">
      <c r="D3126" s="189"/>
    </row>
    <row r="3127" ht="12.75">
      <c r="D3127" s="189"/>
    </row>
    <row r="3128" ht="12.75">
      <c r="D3128" s="189"/>
    </row>
    <row r="3129" ht="12.75">
      <c r="D3129" s="189"/>
    </row>
    <row r="3130" ht="12.75">
      <c r="D3130" s="189"/>
    </row>
    <row r="3131" ht="12.75">
      <c r="D3131" s="189"/>
    </row>
    <row r="3132" ht="12.75">
      <c r="D3132" s="189"/>
    </row>
    <row r="3133" ht="12.75">
      <c r="D3133" s="189"/>
    </row>
    <row r="3134" ht="12.75">
      <c r="D3134" s="189"/>
    </row>
    <row r="3135" ht="12.75">
      <c r="D3135" s="189"/>
    </row>
    <row r="3136" ht="12.75">
      <c r="D3136" s="189"/>
    </row>
    <row r="3137" ht="12.75">
      <c r="D3137" s="189"/>
    </row>
    <row r="3138" ht="12.75">
      <c r="D3138" s="189"/>
    </row>
    <row r="3139" ht="12.75">
      <c r="D3139" s="189"/>
    </row>
    <row r="3140" ht="12.75">
      <c r="D3140" s="189"/>
    </row>
    <row r="3141" ht="12.75">
      <c r="D3141" s="189"/>
    </row>
    <row r="3142" ht="12.75">
      <c r="D3142" s="189"/>
    </row>
    <row r="3143" ht="12.75">
      <c r="D3143" s="189"/>
    </row>
    <row r="3144" ht="12.75">
      <c r="D3144" s="189"/>
    </row>
    <row r="3145" ht="12.75">
      <c r="D3145" s="189"/>
    </row>
    <row r="3146" ht="12.75">
      <c r="D3146" s="189"/>
    </row>
    <row r="3147" ht="12.75">
      <c r="D3147" s="189"/>
    </row>
    <row r="3148" ht="12.75">
      <c r="D3148" s="189"/>
    </row>
    <row r="3149" ht="12.75">
      <c r="D3149" s="189"/>
    </row>
    <row r="3150" ht="12.75">
      <c r="D3150" s="189"/>
    </row>
    <row r="3151" ht="12.75">
      <c r="D3151" s="189"/>
    </row>
    <row r="3152" ht="12.75">
      <c r="D3152" s="189"/>
    </row>
    <row r="3153" ht="12.75">
      <c r="D3153" s="189"/>
    </row>
    <row r="3154" ht="12.75">
      <c r="D3154" s="189"/>
    </row>
    <row r="3155" ht="12.75">
      <c r="D3155" s="189"/>
    </row>
    <row r="3156" ht="12.75">
      <c r="D3156" s="189"/>
    </row>
    <row r="3157" ht="12.75">
      <c r="D3157" s="189"/>
    </row>
    <row r="3158" ht="12.75">
      <c r="D3158" s="189"/>
    </row>
    <row r="3159" ht="12.75">
      <c r="D3159" s="189"/>
    </row>
    <row r="3160" ht="12.75">
      <c r="D3160" s="189"/>
    </row>
    <row r="3161" ht="12.75">
      <c r="D3161" s="189"/>
    </row>
    <row r="3162" ht="12.75">
      <c r="D3162" s="189"/>
    </row>
    <row r="3163" ht="12.75">
      <c r="D3163" s="189"/>
    </row>
    <row r="3164" ht="12.75">
      <c r="D3164" s="189"/>
    </row>
    <row r="3165" ht="12.75">
      <c r="D3165" s="189"/>
    </row>
    <row r="3166" ht="12.75">
      <c r="D3166" s="189"/>
    </row>
    <row r="3167" ht="12.75">
      <c r="D3167" s="189"/>
    </row>
    <row r="3168" ht="12.75">
      <c r="D3168" s="189"/>
    </row>
    <row r="3169" ht="12.75">
      <c r="D3169" s="189"/>
    </row>
    <row r="3170" ht="12.75">
      <c r="D3170" s="189"/>
    </row>
    <row r="3171" ht="12.75">
      <c r="D3171" s="189"/>
    </row>
    <row r="3172" ht="12.75">
      <c r="D3172" s="189"/>
    </row>
    <row r="3173" ht="12.75">
      <c r="D3173" s="189"/>
    </row>
    <row r="3174" ht="12.75">
      <c r="D3174" s="189"/>
    </row>
    <row r="3175" ht="12.75">
      <c r="D3175" s="189"/>
    </row>
    <row r="3176" ht="12.75">
      <c r="D3176" s="189"/>
    </row>
    <row r="3177" ht="12.75">
      <c r="D3177" s="189"/>
    </row>
    <row r="3178" ht="12.75">
      <c r="D3178" s="189"/>
    </row>
    <row r="3179" ht="12.75">
      <c r="D3179" s="189"/>
    </row>
    <row r="3180" ht="12.75">
      <c r="D3180" s="189"/>
    </row>
    <row r="3181" ht="12.75">
      <c r="D3181" s="189"/>
    </row>
    <row r="3182" ht="12.75">
      <c r="D3182" s="189"/>
    </row>
    <row r="3183" ht="12.75">
      <c r="D3183" s="189"/>
    </row>
    <row r="3184" ht="12.75">
      <c r="D3184" s="189"/>
    </row>
    <row r="3185" ht="12.75">
      <c r="D3185" s="189"/>
    </row>
    <row r="3186" ht="12.75">
      <c r="D3186" s="189"/>
    </row>
    <row r="3187" ht="12.75">
      <c r="D3187" s="189"/>
    </row>
    <row r="3188" ht="12.75">
      <c r="D3188" s="189"/>
    </row>
    <row r="3189" ht="12.75">
      <c r="D3189" s="189"/>
    </row>
    <row r="3190" ht="12.75">
      <c r="D3190" s="189"/>
    </row>
    <row r="3191" ht="12.75">
      <c r="D3191" s="189"/>
    </row>
    <row r="3192" ht="12.75">
      <c r="D3192" s="189"/>
    </row>
    <row r="3193" ht="12.75">
      <c r="D3193" s="189"/>
    </row>
    <row r="3194" ht="12.75">
      <c r="D3194" s="189"/>
    </row>
    <row r="3195" ht="12.75">
      <c r="D3195" s="189"/>
    </row>
    <row r="3196" ht="12.75">
      <c r="D3196" s="189"/>
    </row>
    <row r="3197" ht="12.75">
      <c r="D3197" s="189"/>
    </row>
    <row r="3198" ht="12.75">
      <c r="D3198" s="189"/>
    </row>
    <row r="3199" ht="12.75">
      <c r="D3199" s="189"/>
    </row>
    <row r="3200" ht="12.75">
      <c r="D3200" s="189"/>
    </row>
    <row r="3201" ht="12.75">
      <c r="D3201" s="189"/>
    </row>
    <row r="3202" ht="12.75">
      <c r="D3202" s="189"/>
    </row>
    <row r="3203" ht="12.75">
      <c r="D3203" s="189"/>
    </row>
    <row r="3204" ht="12.75">
      <c r="D3204" s="189"/>
    </row>
    <row r="3205" ht="12.75">
      <c r="D3205" s="189"/>
    </row>
    <row r="3206" ht="12.75">
      <c r="D3206" s="189"/>
    </row>
    <row r="3207" ht="12.75">
      <c r="D3207" s="189"/>
    </row>
    <row r="3208" ht="12.75">
      <c r="D3208" s="189"/>
    </row>
    <row r="3209" ht="12.75">
      <c r="D3209" s="189"/>
    </row>
    <row r="3210" ht="12.75">
      <c r="D3210" s="189"/>
    </row>
    <row r="3211" ht="12.75">
      <c r="D3211" s="189"/>
    </row>
    <row r="3212" ht="12.75">
      <c r="D3212" s="189"/>
    </row>
    <row r="3213" ht="12.75">
      <c r="D3213" s="189"/>
    </row>
    <row r="3214" ht="12.75">
      <c r="D3214" s="189"/>
    </row>
    <row r="3215" ht="12.75">
      <c r="D3215" s="189"/>
    </row>
    <row r="3216" ht="12.75">
      <c r="D3216" s="189"/>
    </row>
    <row r="3217" ht="12.75">
      <c r="D3217" s="189"/>
    </row>
    <row r="3218" ht="12.75">
      <c r="D3218" s="189"/>
    </row>
    <row r="3219" ht="12.75">
      <c r="D3219" s="189"/>
    </row>
    <row r="3220" ht="12.75">
      <c r="D3220" s="189"/>
    </row>
    <row r="3221" ht="12.75">
      <c r="D3221" s="189"/>
    </row>
    <row r="3222" ht="12.75">
      <c r="D3222" s="189"/>
    </row>
    <row r="3223" ht="12.75">
      <c r="D3223" s="189"/>
    </row>
    <row r="3224" ht="12.75">
      <c r="D3224" s="189"/>
    </row>
    <row r="3225" ht="12.75">
      <c r="D3225" s="189"/>
    </row>
    <row r="3226" ht="12.75">
      <c r="D3226" s="189"/>
    </row>
    <row r="3227" ht="12.75">
      <c r="D3227" s="189"/>
    </row>
    <row r="3228" ht="12.75">
      <c r="D3228" s="189"/>
    </row>
    <row r="3229" ht="12.75">
      <c r="D3229" s="189"/>
    </row>
    <row r="3230" ht="12.75">
      <c r="D3230" s="189"/>
    </row>
    <row r="3231" ht="12.75">
      <c r="D3231" s="189"/>
    </row>
    <row r="3232" ht="12.75">
      <c r="D3232" s="189"/>
    </row>
    <row r="3233" ht="12.75">
      <c r="D3233" s="189"/>
    </row>
    <row r="3234" ht="12.75">
      <c r="D3234" s="189"/>
    </row>
    <row r="3235" ht="12.75">
      <c r="D3235" s="189"/>
    </row>
    <row r="3236" ht="12.75">
      <c r="D3236" s="189"/>
    </row>
    <row r="3237" ht="12.75">
      <c r="D3237" s="189"/>
    </row>
    <row r="3238" ht="12.75">
      <c r="D3238" s="189"/>
    </row>
    <row r="3239" ht="12.75">
      <c r="D3239" s="189"/>
    </row>
    <row r="3240" ht="12.75">
      <c r="D3240" s="189"/>
    </row>
    <row r="3241" ht="12.75">
      <c r="D3241" s="189"/>
    </row>
    <row r="3242" ht="12.75">
      <c r="D3242" s="189"/>
    </row>
    <row r="3243" ht="12.75">
      <c r="D3243" s="189"/>
    </row>
    <row r="3244" ht="12.75">
      <c r="D3244" s="189"/>
    </row>
    <row r="3245" ht="12.75">
      <c r="D3245" s="189"/>
    </row>
    <row r="3246" ht="12.75">
      <c r="D3246" s="189"/>
    </row>
    <row r="3247" ht="12.75">
      <c r="D3247" s="189"/>
    </row>
    <row r="3248" ht="12.75">
      <c r="D3248" s="189"/>
    </row>
    <row r="3249" ht="12.75">
      <c r="D3249" s="189"/>
    </row>
    <row r="3250" ht="12.75">
      <c r="D3250" s="189"/>
    </row>
    <row r="3251" ht="12.75">
      <c r="D3251" s="189"/>
    </row>
    <row r="3252" ht="12.75">
      <c r="D3252" s="189"/>
    </row>
    <row r="3253" ht="12.75">
      <c r="D3253" s="189"/>
    </row>
    <row r="3254" ht="12.75">
      <c r="D3254" s="189"/>
    </row>
    <row r="3255" ht="12.75">
      <c r="D3255" s="189"/>
    </row>
    <row r="3256" ht="12.75">
      <c r="D3256" s="189"/>
    </row>
    <row r="3257" ht="12.75">
      <c r="D3257" s="189"/>
    </row>
    <row r="3258" ht="12.75">
      <c r="D3258" s="189"/>
    </row>
    <row r="3259" ht="12.75">
      <c r="D3259" s="189"/>
    </row>
    <row r="3260" ht="12.75">
      <c r="D3260" s="189"/>
    </row>
    <row r="3261" ht="12.75">
      <c r="D3261" s="189"/>
    </row>
    <row r="3262" ht="12.75">
      <c r="D3262" s="189"/>
    </row>
    <row r="3263" ht="12.75">
      <c r="D3263" s="189"/>
    </row>
    <row r="3264" ht="12.75">
      <c r="D3264" s="189"/>
    </row>
    <row r="3265" ht="12.75">
      <c r="D3265" s="189"/>
    </row>
    <row r="3266" ht="12.75">
      <c r="D3266" s="189"/>
    </row>
    <row r="3267" ht="12.75">
      <c r="D3267" s="189"/>
    </row>
    <row r="3268" ht="12.75">
      <c r="D3268" s="189"/>
    </row>
    <row r="3269" ht="12.75">
      <c r="D3269" s="189"/>
    </row>
    <row r="3270" ht="12.75">
      <c r="D3270" s="189"/>
    </row>
    <row r="3271" ht="12.75">
      <c r="D3271" s="189"/>
    </row>
    <row r="3272" ht="12.75">
      <c r="D3272" s="189"/>
    </row>
    <row r="3273" ht="12.75">
      <c r="D3273" s="189"/>
    </row>
    <row r="3274" ht="12.75">
      <c r="D3274" s="189"/>
    </row>
    <row r="3275" ht="12.75">
      <c r="D3275" s="189"/>
    </row>
    <row r="3276" ht="12.75">
      <c r="D3276" s="189"/>
    </row>
    <row r="3277" ht="12.75">
      <c r="D3277" s="189"/>
    </row>
    <row r="3278" ht="12.75">
      <c r="D3278" s="189"/>
    </row>
    <row r="3279" ht="12.75">
      <c r="D3279" s="189"/>
    </row>
    <row r="3280" ht="12.75">
      <c r="D3280" s="189"/>
    </row>
    <row r="3281" ht="12.75">
      <c r="D3281" s="189"/>
    </row>
    <row r="3282" ht="12.75">
      <c r="D3282" s="189"/>
    </row>
    <row r="3283" ht="12.75">
      <c r="D3283" s="189"/>
    </row>
    <row r="3284" ht="12.75">
      <c r="D3284" s="189"/>
    </row>
    <row r="3285" ht="12.75">
      <c r="D3285" s="189"/>
    </row>
    <row r="3286" ht="12.75">
      <c r="D3286" s="189"/>
    </row>
    <row r="3287" ht="12.75">
      <c r="D3287" s="189"/>
    </row>
    <row r="3288" ht="12.75">
      <c r="D3288" s="189"/>
    </row>
    <row r="3289" ht="12.75">
      <c r="D3289" s="189"/>
    </row>
    <row r="3290" ht="12.75">
      <c r="D3290" s="189"/>
    </row>
    <row r="3291" ht="12.75">
      <c r="D3291" s="189"/>
    </row>
    <row r="3292" ht="12.75">
      <c r="D3292" s="189"/>
    </row>
    <row r="3293" ht="12.75">
      <c r="D3293" s="189"/>
    </row>
    <row r="3294" ht="12.75">
      <c r="D3294" s="189"/>
    </row>
    <row r="3295" ht="12.75">
      <c r="D3295" s="189"/>
    </row>
    <row r="3296" ht="12.75">
      <c r="D3296" s="189"/>
    </row>
    <row r="3297" ht="12.75">
      <c r="D3297" s="189"/>
    </row>
    <row r="3298" ht="12.75">
      <c r="D3298" s="189"/>
    </row>
    <row r="3299" ht="12.75">
      <c r="D3299" s="189"/>
    </row>
    <row r="3300" ht="12.75">
      <c r="D3300" s="189"/>
    </row>
    <row r="3301" ht="12.75">
      <c r="D3301" s="189"/>
    </row>
    <row r="3302" ht="12.75">
      <c r="D3302" s="189"/>
    </row>
    <row r="3303" ht="12.75">
      <c r="D3303" s="189"/>
    </row>
    <row r="3304" ht="12.75">
      <c r="D3304" s="189"/>
    </row>
    <row r="3305" ht="12.75">
      <c r="D3305" s="189"/>
    </row>
    <row r="3306" ht="12.75">
      <c r="D3306" s="189"/>
    </row>
    <row r="3307" ht="12.75">
      <c r="D3307" s="189"/>
    </row>
    <row r="3308" ht="12.75">
      <c r="D3308" s="189"/>
    </row>
    <row r="3309" ht="12.75">
      <c r="D3309" s="189"/>
    </row>
    <row r="3310" ht="12.75">
      <c r="D3310" s="189"/>
    </row>
    <row r="3311" ht="12.75">
      <c r="D3311" s="189"/>
    </row>
    <row r="3312" ht="12.75">
      <c r="D3312" s="189"/>
    </row>
    <row r="3313" ht="12.75">
      <c r="D3313" s="189"/>
    </row>
    <row r="3314" ht="12.75">
      <c r="D3314" s="189"/>
    </row>
    <row r="3315" ht="12.75">
      <c r="D3315" s="189"/>
    </row>
    <row r="3316" ht="12.75">
      <c r="D3316" s="189"/>
    </row>
    <row r="3317" ht="12.75">
      <c r="D3317" s="189"/>
    </row>
    <row r="3318" ht="12.75">
      <c r="D3318" s="189"/>
    </row>
    <row r="3319" ht="12.75">
      <c r="D3319" s="189"/>
    </row>
    <row r="3320" ht="12.75">
      <c r="D3320" s="189"/>
    </row>
    <row r="3321" ht="12.75">
      <c r="D3321" s="189"/>
    </row>
    <row r="3322" ht="12.75">
      <c r="D3322" s="189"/>
    </row>
    <row r="3323" ht="12.75">
      <c r="D3323" s="189"/>
    </row>
    <row r="3324" ht="12.75">
      <c r="D3324" s="189"/>
    </row>
    <row r="3325" ht="12.75">
      <c r="D3325" s="189"/>
    </row>
    <row r="3326" ht="12.75">
      <c r="D3326" s="189"/>
    </row>
    <row r="3327" ht="12.75">
      <c r="D3327" s="189"/>
    </row>
    <row r="3328" ht="12.75">
      <c r="D3328" s="189"/>
    </row>
    <row r="3329" ht="12.75">
      <c r="D3329" s="189"/>
    </row>
    <row r="3330" ht="12.75">
      <c r="D3330" s="189"/>
    </row>
    <row r="3331" ht="12.75">
      <c r="D3331" s="189"/>
    </row>
    <row r="3332" ht="12.75">
      <c r="D3332" s="189"/>
    </row>
    <row r="3333" ht="12.75">
      <c r="D3333" s="189"/>
    </row>
    <row r="3334" ht="12.75">
      <c r="D3334" s="189"/>
    </row>
    <row r="3335" ht="12.75">
      <c r="D3335" s="189"/>
    </row>
    <row r="3336" ht="12.75">
      <c r="D3336" s="189"/>
    </row>
    <row r="3337" ht="12.75">
      <c r="D3337" s="189"/>
    </row>
    <row r="3338" ht="12.75">
      <c r="D3338" s="189"/>
    </row>
    <row r="3339" ht="12.75">
      <c r="D3339" s="189"/>
    </row>
    <row r="3340" ht="12.75">
      <c r="D3340" s="189"/>
    </row>
    <row r="3341" ht="12.75">
      <c r="D3341" s="189"/>
    </row>
    <row r="3342" ht="12.75">
      <c r="D3342" s="189"/>
    </row>
    <row r="3343" ht="12.75">
      <c r="D3343" s="189"/>
    </row>
    <row r="3344" ht="12.75">
      <c r="D3344" s="189"/>
    </row>
    <row r="3345" ht="12.75">
      <c r="D3345" s="189"/>
    </row>
    <row r="3346" ht="12.75">
      <c r="D3346" s="189"/>
    </row>
    <row r="3347" ht="12.75">
      <c r="D3347" s="189"/>
    </row>
    <row r="3348" ht="12.75">
      <c r="D3348" s="189"/>
    </row>
    <row r="3349" ht="12.75">
      <c r="D3349" s="189"/>
    </row>
    <row r="3350" ht="12.75">
      <c r="D3350" s="189"/>
    </row>
    <row r="3351" ht="12.75">
      <c r="D3351" s="189"/>
    </row>
    <row r="3352" ht="12.75">
      <c r="D3352" s="189"/>
    </row>
    <row r="3353" ht="12.75">
      <c r="D3353" s="189"/>
    </row>
    <row r="3354" ht="12.75">
      <c r="D3354" s="189"/>
    </row>
    <row r="3355" ht="12.75">
      <c r="D3355" s="189"/>
    </row>
    <row r="3356" ht="12.75">
      <c r="D3356" s="189"/>
    </row>
    <row r="3357" ht="12.75">
      <c r="D3357" s="189"/>
    </row>
    <row r="3358" ht="12.75">
      <c r="D3358" s="189"/>
    </row>
    <row r="3359" ht="12.75">
      <c r="D3359" s="189"/>
    </row>
    <row r="3360" ht="12.75">
      <c r="D3360" s="189"/>
    </row>
    <row r="3361" ht="12.75">
      <c r="D3361" s="189"/>
    </row>
    <row r="3362" ht="12.75">
      <c r="D3362" s="189"/>
    </row>
    <row r="3363" ht="12.75">
      <c r="D3363" s="189"/>
    </row>
    <row r="3364" ht="12.75">
      <c r="D3364" s="189"/>
    </row>
    <row r="3365" ht="12.75">
      <c r="D3365" s="189"/>
    </row>
    <row r="3366" ht="12.75">
      <c r="D3366" s="189"/>
    </row>
    <row r="3367" ht="12.75">
      <c r="D3367" s="189"/>
    </row>
    <row r="3368" ht="12.75">
      <c r="D3368" s="189"/>
    </row>
    <row r="3369" ht="12.75">
      <c r="D3369" s="189"/>
    </row>
    <row r="3370" ht="12.75">
      <c r="D3370" s="189"/>
    </row>
    <row r="3371" ht="12.75">
      <c r="D3371" s="189"/>
    </row>
    <row r="3372" ht="12.75">
      <c r="D3372" s="189"/>
    </row>
    <row r="3373" ht="12.75">
      <c r="D3373" s="189"/>
    </row>
    <row r="3374" ht="12.75">
      <c r="D3374" s="189"/>
    </row>
    <row r="3375" ht="12.75">
      <c r="D3375" s="189"/>
    </row>
    <row r="3376" ht="12.75">
      <c r="D3376" s="189"/>
    </row>
    <row r="3377" ht="12.75">
      <c r="D3377" s="189"/>
    </row>
    <row r="3378" ht="12.75">
      <c r="D3378" s="189"/>
    </row>
    <row r="3379" ht="12.75">
      <c r="D3379" s="189"/>
    </row>
    <row r="3380" ht="12.75">
      <c r="D3380" s="189"/>
    </row>
    <row r="3381" ht="12.75">
      <c r="D3381" s="189"/>
    </row>
    <row r="3382" ht="12.75">
      <c r="D3382" s="189"/>
    </row>
    <row r="3383" ht="12.75">
      <c r="D3383" s="189"/>
    </row>
    <row r="3384" ht="12.75">
      <c r="D3384" s="189"/>
    </row>
    <row r="3385" ht="12.75">
      <c r="D3385" s="189"/>
    </row>
    <row r="3386" ht="12.75">
      <c r="D3386" s="189"/>
    </row>
    <row r="3387" ht="12.75">
      <c r="D3387" s="189"/>
    </row>
    <row r="3388" ht="12.75">
      <c r="D3388" s="189"/>
    </row>
    <row r="3389" ht="12.75">
      <c r="D3389" s="189"/>
    </row>
    <row r="3390" ht="12.75">
      <c r="D3390" s="189"/>
    </row>
    <row r="3391" ht="12.75">
      <c r="D3391" s="189"/>
    </row>
    <row r="3392" ht="12.75">
      <c r="D3392" s="189"/>
    </row>
    <row r="3393" ht="12.75">
      <c r="D3393" s="189"/>
    </row>
    <row r="3394" ht="12.75">
      <c r="D3394" s="189"/>
    </row>
    <row r="3395" ht="12.75">
      <c r="D3395" s="189"/>
    </row>
    <row r="3396" ht="12.75">
      <c r="D3396" s="189"/>
    </row>
    <row r="3397" ht="12.75">
      <c r="D3397" s="189"/>
    </row>
    <row r="3398" ht="12.75">
      <c r="D3398" s="189"/>
    </row>
    <row r="3399" ht="12.75">
      <c r="D3399" s="189"/>
    </row>
    <row r="3400" ht="12.75">
      <c r="D3400" s="189"/>
    </row>
    <row r="3401" ht="12.75">
      <c r="D3401" s="189"/>
    </row>
    <row r="3402" ht="12.75">
      <c r="D3402" s="189"/>
    </row>
    <row r="3403" ht="12.75">
      <c r="D3403" s="189"/>
    </row>
    <row r="3404" ht="12.75">
      <c r="D3404" s="189"/>
    </row>
    <row r="3405" ht="12.75">
      <c r="D3405" s="189"/>
    </row>
    <row r="3406" ht="12.75">
      <c r="D3406" s="189"/>
    </row>
    <row r="3407" ht="12.75">
      <c r="D3407" s="189"/>
    </row>
    <row r="3408" ht="12.75">
      <c r="D3408" s="189"/>
    </row>
    <row r="3409" ht="12.75">
      <c r="D3409" s="189"/>
    </row>
    <row r="3410" ht="12.75">
      <c r="D3410" s="189"/>
    </row>
    <row r="3411" ht="12.75">
      <c r="D3411" s="189"/>
    </row>
    <row r="3412" ht="12.75">
      <c r="D3412" s="189"/>
    </row>
    <row r="3413" ht="12.75">
      <c r="D3413" s="189"/>
    </row>
    <row r="3414" ht="12.75">
      <c r="D3414" s="189"/>
    </row>
    <row r="3415" ht="12.75">
      <c r="D3415" s="189"/>
    </row>
    <row r="3416" ht="12.75">
      <c r="D3416" s="189"/>
    </row>
    <row r="3417" ht="12.75">
      <c r="D3417" s="189"/>
    </row>
    <row r="3418" ht="12.75">
      <c r="D3418" s="189"/>
    </row>
    <row r="3419" ht="12.75">
      <c r="D3419" s="189"/>
    </row>
    <row r="3420" ht="12.75">
      <c r="D3420" s="189"/>
    </row>
    <row r="3421" ht="12.75">
      <c r="D3421" s="189"/>
    </row>
    <row r="3422" ht="12.75">
      <c r="D3422" s="189"/>
    </row>
    <row r="3423" ht="12.75">
      <c r="D3423" s="189"/>
    </row>
    <row r="3424" ht="12.75">
      <c r="D3424" s="189"/>
    </row>
    <row r="3425" ht="12.75">
      <c r="D3425" s="189"/>
    </row>
    <row r="3426" ht="12.75">
      <c r="D3426" s="189"/>
    </row>
    <row r="3427" ht="12.75">
      <c r="D3427" s="189"/>
    </row>
    <row r="3428" ht="12.75">
      <c r="D3428" s="189"/>
    </row>
    <row r="3429" ht="12.75">
      <c r="D3429" s="189"/>
    </row>
    <row r="3430" ht="12.75">
      <c r="D3430" s="189"/>
    </row>
    <row r="3431" ht="12.75">
      <c r="D3431" s="189"/>
    </row>
    <row r="3432" ht="12.75">
      <c r="D3432" s="189"/>
    </row>
    <row r="3433" ht="12.75">
      <c r="D3433" s="189"/>
    </row>
    <row r="3434" ht="12.75">
      <c r="D3434" s="189"/>
    </row>
    <row r="3435" ht="12.75">
      <c r="D3435" s="189"/>
    </row>
    <row r="3436" ht="12.75">
      <c r="D3436" s="189"/>
    </row>
    <row r="3437" ht="12.75">
      <c r="D3437" s="189"/>
    </row>
    <row r="3438" ht="12.75">
      <c r="D3438" s="189"/>
    </row>
    <row r="3439" ht="12.75">
      <c r="D3439" s="189"/>
    </row>
    <row r="3440" ht="12.75">
      <c r="D3440" s="189"/>
    </row>
    <row r="3441" ht="12.75">
      <c r="D3441" s="189"/>
    </row>
    <row r="3442" ht="12.75">
      <c r="D3442" s="189"/>
    </row>
    <row r="3443" ht="12.75">
      <c r="D3443" s="189"/>
    </row>
    <row r="3444" ht="12.75">
      <c r="D3444" s="189"/>
    </row>
    <row r="3445" ht="12.75">
      <c r="D3445" s="189"/>
    </row>
    <row r="3446" ht="12.75">
      <c r="D3446" s="189"/>
    </row>
    <row r="3447" ht="12.75">
      <c r="D3447" s="189"/>
    </row>
    <row r="3448" ht="12.75">
      <c r="D3448" s="189"/>
    </row>
    <row r="3449" ht="12.75">
      <c r="D3449" s="189"/>
    </row>
    <row r="3450" ht="12.75">
      <c r="D3450" s="189"/>
    </row>
    <row r="3451" ht="12.75">
      <c r="D3451" s="189"/>
    </row>
    <row r="3452" ht="12.75">
      <c r="D3452" s="189"/>
    </row>
    <row r="3453" ht="12.75">
      <c r="D3453" s="189"/>
    </row>
    <row r="3454" ht="12.75">
      <c r="D3454" s="189"/>
    </row>
    <row r="3455" ht="12.75">
      <c r="D3455" s="189"/>
    </row>
    <row r="3456" ht="12.75">
      <c r="D3456" s="189"/>
    </row>
    <row r="3457" ht="12.75">
      <c r="D3457" s="189"/>
    </row>
    <row r="3458" ht="12.75">
      <c r="D3458" s="189"/>
    </row>
    <row r="3459" ht="12.75">
      <c r="D3459" s="189"/>
    </row>
    <row r="3460" ht="12.75">
      <c r="D3460" s="189"/>
    </row>
    <row r="3461" ht="12.75">
      <c r="D3461" s="189"/>
    </row>
    <row r="3462" ht="12.75">
      <c r="D3462" s="189"/>
    </row>
    <row r="3463" ht="12.75">
      <c r="D3463" s="189"/>
    </row>
    <row r="3464" ht="12.75">
      <c r="D3464" s="189"/>
    </row>
    <row r="3465" ht="12.75">
      <c r="D3465" s="189"/>
    </row>
    <row r="3466" ht="12.75">
      <c r="D3466" s="189"/>
    </row>
    <row r="3467" ht="12.75">
      <c r="D3467" s="189"/>
    </row>
    <row r="3468" ht="12.75">
      <c r="D3468" s="189"/>
    </row>
    <row r="3469" ht="12.75">
      <c r="D3469" s="189"/>
    </row>
    <row r="3470" ht="12.75">
      <c r="D3470" s="189"/>
    </row>
    <row r="3471" ht="12.75">
      <c r="D3471" s="189"/>
    </row>
    <row r="3472" ht="12.75">
      <c r="D3472" s="189"/>
    </row>
    <row r="3473" ht="12.75">
      <c r="D3473" s="189"/>
    </row>
    <row r="3474" ht="12.75">
      <c r="D3474" s="189"/>
    </row>
    <row r="3475" ht="12.75">
      <c r="D3475" s="189"/>
    </row>
    <row r="3476" ht="12.75">
      <c r="D3476" s="189"/>
    </row>
    <row r="3477" ht="12.75">
      <c r="D3477" s="189"/>
    </row>
    <row r="3478" ht="12.75">
      <c r="D3478" s="189"/>
    </row>
    <row r="3479" ht="12.75">
      <c r="D3479" s="189"/>
    </row>
    <row r="3480" ht="12.75">
      <c r="D3480" s="189"/>
    </row>
    <row r="3481" ht="12.75">
      <c r="D3481" s="189"/>
    </row>
    <row r="3482" ht="12.75">
      <c r="D3482" s="189"/>
    </row>
    <row r="3483" ht="12.75">
      <c r="D3483" s="189"/>
    </row>
    <row r="3484" ht="12.75">
      <c r="D3484" s="189"/>
    </row>
    <row r="3485" ht="12.75">
      <c r="D3485" s="189"/>
    </row>
    <row r="3486" ht="12.75">
      <c r="D3486" s="189"/>
    </row>
    <row r="3487" ht="12.75">
      <c r="D3487" s="189"/>
    </row>
    <row r="3488" ht="12.75">
      <c r="D3488" s="189"/>
    </row>
    <row r="3489" ht="12.75">
      <c r="D3489" s="189"/>
    </row>
    <row r="3490" ht="12.75">
      <c r="D3490" s="189"/>
    </row>
    <row r="3491" ht="12.75">
      <c r="D3491" s="189"/>
    </row>
    <row r="3492" ht="12.75">
      <c r="D3492" s="189"/>
    </row>
    <row r="3493" ht="12.75">
      <c r="D3493" s="189"/>
    </row>
    <row r="3494" ht="12.75">
      <c r="D3494" s="189"/>
    </row>
    <row r="3495" ht="12.75">
      <c r="D3495" s="189"/>
    </row>
    <row r="3496" ht="12.75">
      <c r="D3496" s="189"/>
    </row>
    <row r="3497" ht="12.75">
      <c r="D3497" s="189"/>
    </row>
    <row r="3498" ht="12.75">
      <c r="D3498" s="189"/>
    </row>
    <row r="3499" ht="12.75">
      <c r="D3499" s="189"/>
    </row>
    <row r="3500" ht="12.75">
      <c r="D3500" s="189"/>
    </row>
    <row r="3501" ht="12.75">
      <c r="D3501" s="189"/>
    </row>
    <row r="3502" ht="12.75">
      <c r="D3502" s="189"/>
    </row>
    <row r="3503" ht="12.75">
      <c r="D3503" s="189"/>
    </row>
    <row r="3504" ht="12.75">
      <c r="D3504" s="189"/>
    </row>
    <row r="3505" ht="12.75">
      <c r="D3505" s="189"/>
    </row>
    <row r="3506" ht="12.75">
      <c r="D3506" s="189"/>
    </row>
    <row r="3507" ht="12.75">
      <c r="D3507" s="189"/>
    </row>
    <row r="3508" ht="12.75">
      <c r="D3508" s="189"/>
    </row>
    <row r="3509" ht="12.75">
      <c r="D3509" s="189"/>
    </row>
    <row r="3510" ht="12.75">
      <c r="D3510" s="189"/>
    </row>
    <row r="3511" ht="12.75">
      <c r="D3511" s="189"/>
    </row>
    <row r="3512" ht="12.75">
      <c r="D3512" s="189"/>
    </row>
    <row r="3513" ht="12.75">
      <c r="D3513" s="189"/>
    </row>
    <row r="3514" ht="12.75">
      <c r="D3514" s="189"/>
    </row>
    <row r="3515" ht="12.75">
      <c r="D3515" s="189"/>
    </row>
    <row r="3516" ht="12.75">
      <c r="D3516" s="189"/>
    </row>
    <row r="3517" ht="12.75">
      <c r="D3517" s="189"/>
    </row>
    <row r="3518" ht="12.75">
      <c r="D3518" s="189"/>
    </row>
    <row r="3519" ht="12.75">
      <c r="D3519" s="189"/>
    </row>
    <row r="3520" ht="12.75">
      <c r="D3520" s="189"/>
    </row>
    <row r="3521" ht="12.75">
      <c r="D3521" s="189"/>
    </row>
    <row r="3522" ht="12.75">
      <c r="D3522" s="189"/>
    </row>
    <row r="3523" ht="12.75">
      <c r="D3523" s="189"/>
    </row>
    <row r="3524" ht="12.75">
      <c r="D3524" s="189"/>
    </row>
    <row r="3525" ht="12.75">
      <c r="D3525" s="189"/>
    </row>
    <row r="3526" ht="12.75">
      <c r="D3526" s="189"/>
    </row>
    <row r="3527" ht="12.75">
      <c r="D3527" s="189"/>
    </row>
    <row r="3528" ht="12.75">
      <c r="D3528" s="189"/>
    </row>
    <row r="3529" ht="12.75">
      <c r="D3529" s="189"/>
    </row>
    <row r="3530" ht="12.75">
      <c r="D3530" s="189"/>
    </row>
    <row r="3531" ht="12.75">
      <c r="D3531" s="189"/>
    </row>
    <row r="3532" ht="12.75">
      <c r="D3532" s="189"/>
    </row>
    <row r="3533" ht="12.75">
      <c r="D3533" s="189"/>
    </row>
    <row r="3534" ht="12.75">
      <c r="D3534" s="189"/>
    </row>
    <row r="3535" ht="12.75">
      <c r="D3535" s="189"/>
    </row>
    <row r="3536" ht="12.75">
      <c r="D3536" s="189"/>
    </row>
    <row r="3537" ht="12.75">
      <c r="D3537" s="189"/>
    </row>
    <row r="3538" ht="12.75">
      <c r="D3538" s="189"/>
    </row>
    <row r="3539" ht="12.75">
      <c r="D3539" s="189"/>
    </row>
    <row r="3540" ht="12.75">
      <c r="D3540" s="189"/>
    </row>
    <row r="3541" ht="12.75">
      <c r="D3541" s="189"/>
    </row>
    <row r="3542" ht="12.75">
      <c r="D3542" s="189"/>
    </row>
    <row r="3543" ht="12.75">
      <c r="D3543" s="189"/>
    </row>
    <row r="3544" ht="12.75">
      <c r="D3544" s="189"/>
    </row>
    <row r="3545" ht="12.75">
      <c r="D3545" s="189"/>
    </row>
    <row r="3546" ht="12.75">
      <c r="D3546" s="189"/>
    </row>
    <row r="3547" ht="12.75">
      <c r="D3547" s="189"/>
    </row>
    <row r="3548" ht="12.75">
      <c r="D3548" s="189"/>
    </row>
    <row r="3549" ht="12.75">
      <c r="D3549" s="189"/>
    </row>
    <row r="3550" ht="12.75">
      <c r="D3550" s="189"/>
    </row>
    <row r="3551" ht="12.75">
      <c r="D3551" s="189"/>
    </row>
    <row r="3552" ht="12.75">
      <c r="D3552" s="189"/>
    </row>
    <row r="3553" ht="12.75">
      <c r="D3553" s="189"/>
    </row>
    <row r="3554" ht="12.75">
      <c r="D3554" s="189"/>
    </row>
    <row r="3555" ht="12.75">
      <c r="D3555" s="189"/>
    </row>
    <row r="3556" ht="12.75">
      <c r="D3556" s="189"/>
    </row>
    <row r="3557" ht="12.75">
      <c r="D3557" s="189"/>
    </row>
    <row r="3558" ht="12.75">
      <c r="D3558" s="189"/>
    </row>
    <row r="3559" ht="12.75">
      <c r="D3559" s="189"/>
    </row>
    <row r="3560" ht="12.75">
      <c r="D3560" s="189"/>
    </row>
    <row r="3561" ht="12.75">
      <c r="D3561" s="189"/>
    </row>
    <row r="3562" ht="12.75">
      <c r="D3562" s="189"/>
    </row>
    <row r="3563" ht="12.75">
      <c r="D3563" s="189"/>
    </row>
    <row r="3564" ht="12.75">
      <c r="D3564" s="189"/>
    </row>
    <row r="3565" ht="12.75">
      <c r="D3565" s="189"/>
    </row>
    <row r="3566" ht="12.75">
      <c r="D3566" s="189"/>
    </row>
    <row r="3567" ht="12.75">
      <c r="D3567" s="189"/>
    </row>
    <row r="3568" ht="12.75">
      <c r="D3568" s="189"/>
    </row>
    <row r="3569" ht="12.75">
      <c r="D3569" s="189"/>
    </row>
    <row r="3570" ht="12.75">
      <c r="D3570" s="189"/>
    </row>
    <row r="3571" ht="12.75">
      <c r="D3571" s="189"/>
    </row>
    <row r="3572" ht="12.75">
      <c r="D3572" s="189"/>
    </row>
    <row r="3573" ht="12.75">
      <c r="D3573" s="189"/>
    </row>
    <row r="3574" ht="12.75">
      <c r="D3574" s="189"/>
    </row>
    <row r="3575" ht="12.75">
      <c r="D3575" s="189"/>
    </row>
    <row r="3576" ht="12.75">
      <c r="D3576" s="189"/>
    </row>
    <row r="3577" ht="12.75">
      <c r="D3577" s="189"/>
    </row>
    <row r="3578" ht="12.75">
      <c r="D3578" s="189"/>
    </row>
    <row r="3579" ht="12.75">
      <c r="D3579" s="189"/>
    </row>
    <row r="3580" ht="12.75">
      <c r="D3580" s="189"/>
    </row>
    <row r="3581" ht="12.75">
      <c r="D3581" s="189"/>
    </row>
    <row r="3582" ht="12.75">
      <c r="D3582" s="189"/>
    </row>
    <row r="3583" ht="12.75">
      <c r="D3583" s="189"/>
    </row>
    <row r="3584" ht="12.75">
      <c r="D3584" s="189"/>
    </row>
    <row r="3585" ht="12.75">
      <c r="D3585" s="189"/>
    </row>
    <row r="3586" ht="12.75">
      <c r="D3586" s="189"/>
    </row>
    <row r="3587" ht="12.75">
      <c r="D3587" s="189"/>
    </row>
    <row r="3588" ht="12.75">
      <c r="D3588" s="189"/>
    </row>
    <row r="3589" ht="12.75">
      <c r="D3589" s="189"/>
    </row>
    <row r="3590" ht="12.75">
      <c r="D3590" s="189"/>
    </row>
    <row r="3591" ht="12.75">
      <c r="D3591" s="189"/>
    </row>
    <row r="3592" ht="12.75">
      <c r="D3592" s="189"/>
    </row>
    <row r="3593" ht="12.75">
      <c r="D3593" s="189"/>
    </row>
    <row r="3594" ht="12.75">
      <c r="D3594" s="189"/>
    </row>
    <row r="3595" ht="12.75">
      <c r="D3595" s="189"/>
    </row>
    <row r="3596" ht="12.75">
      <c r="D3596" s="189"/>
    </row>
    <row r="3597" ht="12.75">
      <c r="D3597" s="189"/>
    </row>
    <row r="3598" ht="12.75">
      <c r="D3598" s="189"/>
    </row>
    <row r="3599" ht="12.75">
      <c r="D3599" s="189"/>
    </row>
    <row r="3600" ht="12.75">
      <c r="D3600" s="189"/>
    </row>
    <row r="3601" ht="12.75">
      <c r="D3601" s="189"/>
    </row>
    <row r="3602" ht="12.75">
      <c r="D3602" s="189"/>
    </row>
    <row r="3603" ht="12.75">
      <c r="D3603" s="189"/>
    </row>
    <row r="3604" ht="12.75">
      <c r="D3604" s="189"/>
    </row>
    <row r="3605" ht="12.75">
      <c r="D3605" s="189"/>
    </row>
    <row r="3606" ht="12.75">
      <c r="D3606" s="189"/>
    </row>
    <row r="3607" ht="12.75">
      <c r="D3607" s="189"/>
    </row>
    <row r="3608" ht="12.75">
      <c r="D3608" s="189"/>
    </row>
    <row r="3609" ht="12.75">
      <c r="D3609" s="189"/>
    </row>
    <row r="3610" ht="12.75">
      <c r="D3610" s="189"/>
    </row>
    <row r="3611" ht="12.75">
      <c r="D3611" s="189"/>
    </row>
    <row r="3612" ht="12.75">
      <c r="D3612" s="189"/>
    </row>
    <row r="3613" ht="12.75">
      <c r="D3613" s="189"/>
    </row>
    <row r="3614" ht="12.75">
      <c r="D3614" s="189"/>
    </row>
    <row r="3615" ht="12.75">
      <c r="D3615" s="189"/>
    </row>
    <row r="3616" ht="12.75">
      <c r="D3616" s="189"/>
    </row>
    <row r="3617" ht="12.75">
      <c r="D3617" s="189"/>
    </row>
    <row r="3618" ht="12.75">
      <c r="D3618" s="189"/>
    </row>
    <row r="3619" ht="12.75">
      <c r="D3619" s="189"/>
    </row>
    <row r="3620" ht="12.75">
      <c r="D3620" s="189"/>
    </row>
    <row r="3621" ht="12.75">
      <c r="D3621" s="189"/>
    </row>
    <row r="3622" ht="12.75">
      <c r="D3622" s="189"/>
    </row>
    <row r="3623" ht="12.75">
      <c r="D3623" s="189"/>
    </row>
    <row r="3624" ht="12.75">
      <c r="D3624" s="189"/>
    </row>
    <row r="3625" ht="12.75">
      <c r="D3625" s="189"/>
    </row>
    <row r="3626" ht="12.75">
      <c r="D3626" s="189"/>
    </row>
    <row r="3627" ht="12.75">
      <c r="D3627" s="189"/>
    </row>
    <row r="3628" ht="12.75">
      <c r="D3628" s="189"/>
    </row>
    <row r="3629" ht="12.75">
      <c r="D3629" s="189"/>
    </row>
    <row r="3630" ht="12.75">
      <c r="D3630" s="189"/>
    </row>
    <row r="3631" ht="12.75">
      <c r="D3631" s="189"/>
    </row>
    <row r="3632" ht="12.75">
      <c r="D3632" s="189"/>
    </row>
    <row r="3633" ht="12.75">
      <c r="D3633" s="189"/>
    </row>
    <row r="3634" ht="12.75">
      <c r="D3634" s="189"/>
    </row>
    <row r="3635" ht="12.75">
      <c r="D3635" s="189"/>
    </row>
    <row r="3636" ht="12.75">
      <c r="D3636" s="189"/>
    </row>
    <row r="3637" ht="12.75">
      <c r="D3637" s="189"/>
    </row>
    <row r="3638" ht="12.75">
      <c r="D3638" s="189"/>
    </row>
    <row r="3639" ht="12.75">
      <c r="D3639" s="189"/>
    </row>
    <row r="3640" ht="12.75">
      <c r="D3640" s="189"/>
    </row>
    <row r="3641" ht="12.75">
      <c r="D3641" s="189"/>
    </row>
    <row r="3642" ht="12.75">
      <c r="D3642" s="189"/>
    </row>
    <row r="3643" ht="12.75">
      <c r="D3643" s="189"/>
    </row>
    <row r="3644" ht="12.75">
      <c r="D3644" s="189"/>
    </row>
    <row r="3645" ht="12.75">
      <c r="D3645" s="189"/>
    </row>
    <row r="3646" ht="12.75">
      <c r="D3646" s="189"/>
    </row>
    <row r="3647" ht="12.75">
      <c r="D3647" s="189"/>
    </row>
    <row r="3648" ht="12.75">
      <c r="D3648" s="189"/>
    </row>
    <row r="3649" ht="12.75">
      <c r="D3649" s="189"/>
    </row>
    <row r="3650" ht="12.75">
      <c r="D3650" s="189"/>
    </row>
    <row r="3651" ht="12.75">
      <c r="D3651" s="189"/>
    </row>
    <row r="3652" ht="12.75">
      <c r="D3652" s="189"/>
    </row>
    <row r="3653" ht="12.75">
      <c r="D3653" s="189"/>
    </row>
    <row r="3654" ht="12.75">
      <c r="D3654" s="189"/>
    </row>
    <row r="3655" ht="12.75">
      <c r="D3655" s="189"/>
    </row>
    <row r="3656" ht="12.75">
      <c r="D3656" s="189"/>
    </row>
    <row r="3657" ht="12.75">
      <c r="D3657" s="189"/>
    </row>
    <row r="3658" ht="12.75">
      <c r="D3658" s="189"/>
    </row>
    <row r="3659" ht="12.75">
      <c r="D3659" s="189"/>
    </row>
    <row r="3660" ht="12.75">
      <c r="D3660" s="189"/>
    </row>
    <row r="3661" ht="12.75">
      <c r="D3661" s="189"/>
    </row>
    <row r="3662" ht="12.75">
      <c r="D3662" s="189"/>
    </row>
    <row r="3663" ht="12.75">
      <c r="D3663" s="189"/>
    </row>
    <row r="3664" ht="12.75">
      <c r="D3664" s="189"/>
    </row>
    <row r="3665" ht="12.75">
      <c r="D3665" s="189"/>
    </row>
    <row r="3666" ht="12.75">
      <c r="D3666" s="189"/>
    </row>
    <row r="3667" ht="12.75">
      <c r="D3667" s="189"/>
    </row>
    <row r="3668" ht="12.75">
      <c r="D3668" s="189"/>
    </row>
    <row r="3669" ht="12.75">
      <c r="D3669" s="189"/>
    </row>
    <row r="3670" ht="12.75">
      <c r="D3670" s="189"/>
    </row>
    <row r="3671" ht="12.75">
      <c r="D3671" s="189"/>
    </row>
    <row r="3672" ht="12.75">
      <c r="D3672" s="189"/>
    </row>
    <row r="3673" ht="12.75">
      <c r="D3673" s="189"/>
    </row>
    <row r="3674" ht="12.75">
      <c r="D3674" s="189"/>
    </row>
    <row r="3675" ht="12.75">
      <c r="D3675" s="189"/>
    </row>
    <row r="3676" ht="12.75">
      <c r="D3676" s="189"/>
    </row>
    <row r="3677" ht="12.75">
      <c r="D3677" s="189"/>
    </row>
    <row r="3678" ht="12.75">
      <c r="D3678" s="189"/>
    </row>
    <row r="3679" ht="12.75">
      <c r="D3679" s="189"/>
    </row>
    <row r="3680" ht="12.75">
      <c r="D3680" s="189"/>
    </row>
    <row r="3681" ht="12.75">
      <c r="D3681" s="189"/>
    </row>
    <row r="3682" ht="12.75">
      <c r="D3682" s="189"/>
    </row>
    <row r="3683" ht="12.75">
      <c r="D3683" s="189"/>
    </row>
    <row r="3684" ht="12.75">
      <c r="D3684" s="189"/>
    </row>
    <row r="3685" ht="12.75">
      <c r="D3685" s="189"/>
    </row>
    <row r="3686" ht="12.75">
      <c r="D3686" s="189"/>
    </row>
    <row r="3687" ht="12.75">
      <c r="D3687" s="189"/>
    </row>
    <row r="3688" ht="12.75">
      <c r="D3688" s="189"/>
    </row>
    <row r="3689" ht="12.75">
      <c r="D3689" s="189"/>
    </row>
    <row r="3690" ht="12.75">
      <c r="D3690" s="189"/>
    </row>
    <row r="3691" ht="12.75">
      <c r="D3691" s="189"/>
    </row>
    <row r="3692" ht="12.75">
      <c r="D3692" s="189"/>
    </row>
    <row r="3693" ht="12.75">
      <c r="D3693" s="189"/>
    </row>
    <row r="3694" ht="12.75">
      <c r="D3694" s="189"/>
    </row>
    <row r="3695" ht="12.75">
      <c r="D3695" s="189"/>
    </row>
    <row r="3696" ht="12.75">
      <c r="D3696" s="189"/>
    </row>
    <row r="3697" ht="12.75">
      <c r="D3697" s="189"/>
    </row>
    <row r="3698" ht="12.75">
      <c r="D3698" s="189"/>
    </row>
    <row r="3699" ht="12.75">
      <c r="D3699" s="189"/>
    </row>
    <row r="3700" ht="12.75">
      <c r="D3700" s="189"/>
    </row>
    <row r="3701" ht="12.75">
      <c r="D3701" s="189"/>
    </row>
    <row r="3702" ht="12.75">
      <c r="D3702" s="189"/>
    </row>
    <row r="3703" ht="12.75">
      <c r="D3703" s="189"/>
    </row>
    <row r="3704" ht="12.75">
      <c r="D3704" s="189"/>
    </row>
    <row r="3705" ht="12.75">
      <c r="D3705" s="189"/>
    </row>
    <row r="3706" ht="12.75">
      <c r="D3706" s="189"/>
    </row>
    <row r="3707" ht="12.75">
      <c r="D3707" s="189"/>
    </row>
    <row r="3708" ht="12.75">
      <c r="D3708" s="189"/>
    </row>
    <row r="3709" ht="12.75">
      <c r="D3709" s="189"/>
    </row>
    <row r="3710" ht="12.75">
      <c r="D3710" s="189"/>
    </row>
    <row r="3711" ht="12.75">
      <c r="D3711" s="189"/>
    </row>
    <row r="3712" ht="12.75">
      <c r="D3712" s="189"/>
    </row>
    <row r="3713" ht="12.75">
      <c r="D3713" s="189"/>
    </row>
    <row r="3714" ht="12.75">
      <c r="D3714" s="189"/>
    </row>
    <row r="3715" ht="12.75">
      <c r="D3715" s="189"/>
    </row>
    <row r="3716" ht="12.75">
      <c r="D3716" s="189"/>
    </row>
    <row r="3717" ht="12.75">
      <c r="D3717" s="189"/>
    </row>
    <row r="3718" ht="12.75">
      <c r="D3718" s="189"/>
    </row>
    <row r="3719" ht="12.75">
      <c r="D3719" s="189"/>
    </row>
    <row r="3720" ht="12.75">
      <c r="D3720" s="189"/>
    </row>
    <row r="3721" ht="12.75">
      <c r="D3721" s="189"/>
    </row>
    <row r="3722" ht="12.75">
      <c r="D3722" s="189"/>
    </row>
    <row r="3723" ht="12.75">
      <c r="D3723" s="189"/>
    </row>
    <row r="3724" ht="12.75">
      <c r="D3724" s="189"/>
    </row>
    <row r="3725" ht="12.75">
      <c r="D3725" s="189"/>
    </row>
    <row r="3726" ht="12.75">
      <c r="D3726" s="189"/>
    </row>
    <row r="3727" ht="12.75">
      <c r="D3727" s="189"/>
    </row>
    <row r="3728" ht="12.75">
      <c r="D3728" s="189"/>
    </row>
    <row r="3729" ht="12.75">
      <c r="D3729" s="189"/>
    </row>
    <row r="3730" ht="12.75">
      <c r="D3730" s="189"/>
    </row>
    <row r="3731" ht="12.75">
      <c r="D3731" s="189"/>
    </row>
    <row r="3732" ht="12.75">
      <c r="D3732" s="189"/>
    </row>
    <row r="3733" ht="12.75">
      <c r="D3733" s="189"/>
    </row>
    <row r="3734" ht="12.75">
      <c r="D3734" s="189"/>
    </row>
    <row r="3735" ht="12.75">
      <c r="D3735" s="189"/>
    </row>
    <row r="3736" ht="12.75">
      <c r="D3736" s="189"/>
    </row>
    <row r="3737" ht="12.75">
      <c r="D3737" s="189"/>
    </row>
    <row r="3738" ht="12.75">
      <c r="D3738" s="189"/>
    </row>
    <row r="3739" ht="12.75">
      <c r="D3739" s="189"/>
    </row>
    <row r="3740" ht="12.75">
      <c r="D3740" s="189"/>
    </row>
    <row r="3741" ht="12.75">
      <c r="D3741" s="189"/>
    </row>
    <row r="3742" ht="12.75">
      <c r="D3742" s="189"/>
    </row>
    <row r="3743" ht="12.75">
      <c r="D3743" s="189"/>
    </row>
    <row r="3744" ht="12.75">
      <c r="D3744" s="189"/>
    </row>
    <row r="3745" ht="12.75">
      <c r="D3745" s="189"/>
    </row>
    <row r="3746" ht="12.75">
      <c r="D3746" s="189"/>
    </row>
    <row r="3747" ht="12.75">
      <c r="D3747" s="189"/>
    </row>
    <row r="3748" ht="12.75">
      <c r="D3748" s="189"/>
    </row>
    <row r="3749" ht="12.75">
      <c r="D3749" s="189"/>
    </row>
    <row r="3750" ht="12.75">
      <c r="D3750" s="189"/>
    </row>
    <row r="3751" ht="12.75">
      <c r="D3751" s="189"/>
    </row>
    <row r="3752" ht="12.75">
      <c r="D3752" s="189"/>
    </row>
    <row r="3753" ht="12.75">
      <c r="D3753" s="189"/>
    </row>
    <row r="3754" ht="12.75">
      <c r="D3754" s="189"/>
    </row>
    <row r="3755" ht="12.75">
      <c r="D3755" s="189"/>
    </row>
    <row r="3756" ht="12.75">
      <c r="D3756" s="189"/>
    </row>
    <row r="3757" ht="12.75">
      <c r="D3757" s="189"/>
    </row>
    <row r="3758" ht="12.75">
      <c r="D3758" s="189"/>
    </row>
    <row r="3759" ht="12.75">
      <c r="D3759" s="189"/>
    </row>
    <row r="3760" ht="12.75">
      <c r="D3760" s="189"/>
    </row>
    <row r="3761" ht="12.75">
      <c r="D3761" s="189"/>
    </row>
    <row r="3762" ht="12.75">
      <c r="D3762" s="189"/>
    </row>
    <row r="3763" ht="12.75">
      <c r="D3763" s="189"/>
    </row>
    <row r="3764" ht="12.75">
      <c r="D3764" s="189"/>
    </row>
    <row r="3765" ht="12.75">
      <c r="D3765" s="189"/>
    </row>
    <row r="3766" ht="12.75">
      <c r="D3766" s="189"/>
    </row>
    <row r="3767" ht="12.75">
      <c r="D3767" s="189"/>
    </row>
    <row r="3768" ht="12.75">
      <c r="D3768" s="189"/>
    </row>
    <row r="3769" ht="12.75">
      <c r="D3769" s="189"/>
    </row>
    <row r="3770" ht="12.75">
      <c r="D3770" s="189"/>
    </row>
    <row r="3771" ht="12.75">
      <c r="D3771" s="189"/>
    </row>
    <row r="3772" ht="12.75">
      <c r="D3772" s="189"/>
    </row>
    <row r="3773" ht="12.75">
      <c r="D3773" s="189"/>
    </row>
    <row r="3774" ht="12.75">
      <c r="D3774" s="189"/>
    </row>
    <row r="3775" ht="12.75">
      <c r="D3775" s="189"/>
    </row>
    <row r="3776" ht="12.75">
      <c r="D3776" s="189"/>
    </row>
    <row r="3777" ht="12.75">
      <c r="D3777" s="189"/>
    </row>
    <row r="3778" ht="12.75">
      <c r="D3778" s="189"/>
    </row>
    <row r="3779" ht="12.75">
      <c r="D3779" s="189"/>
    </row>
    <row r="3780" ht="12.75">
      <c r="D3780" s="189"/>
    </row>
    <row r="3781" ht="12.75">
      <c r="D3781" s="189"/>
    </row>
    <row r="3782" ht="12.75">
      <c r="D3782" s="189"/>
    </row>
    <row r="3783" ht="12.75">
      <c r="D3783" s="189"/>
    </row>
    <row r="3784" ht="12.75">
      <c r="D3784" s="189"/>
    </row>
    <row r="3785" ht="12.75">
      <c r="D3785" s="189"/>
    </row>
    <row r="3786" ht="12.75">
      <c r="D3786" s="189"/>
    </row>
    <row r="3787" ht="12.75">
      <c r="D3787" s="189"/>
    </row>
    <row r="3788" ht="12.75">
      <c r="D3788" s="189"/>
    </row>
    <row r="3789" ht="12.75">
      <c r="D3789" s="189"/>
    </row>
    <row r="3790" ht="12.75">
      <c r="D3790" s="189"/>
    </row>
    <row r="3791" ht="12.75">
      <c r="D3791" s="189"/>
    </row>
    <row r="3792" ht="12.75">
      <c r="D3792" s="189"/>
    </row>
    <row r="3793" ht="12.75">
      <c r="D3793" s="189"/>
    </row>
    <row r="3794" ht="12.75">
      <c r="D3794" s="189"/>
    </row>
    <row r="3795" ht="12.75">
      <c r="D3795" s="189"/>
    </row>
    <row r="3796" ht="12.75">
      <c r="D3796" s="189"/>
    </row>
    <row r="3797" ht="12.75">
      <c r="D3797" s="189"/>
    </row>
    <row r="3798" ht="12.75">
      <c r="D3798" s="189"/>
    </row>
    <row r="3799" ht="12.75">
      <c r="D3799" s="189"/>
    </row>
    <row r="3800" ht="12.75">
      <c r="D3800" s="189"/>
    </row>
    <row r="3801" ht="12.75">
      <c r="D3801" s="189"/>
    </row>
    <row r="3802" ht="12.75">
      <c r="D3802" s="189"/>
    </row>
    <row r="3803" ht="12.75">
      <c r="D3803" s="189"/>
    </row>
    <row r="3804" ht="12.75">
      <c r="D3804" s="189"/>
    </row>
    <row r="3805" ht="12.75">
      <c r="D3805" s="189"/>
    </row>
    <row r="3806" ht="12.75">
      <c r="D3806" s="189"/>
    </row>
    <row r="3807" ht="12.75">
      <c r="D3807" s="189"/>
    </row>
    <row r="3808" ht="12.75">
      <c r="D3808" s="189"/>
    </row>
    <row r="3809" ht="12.75">
      <c r="D3809" s="189"/>
    </row>
    <row r="3810" ht="12.75">
      <c r="D3810" s="189"/>
    </row>
    <row r="3811" ht="12.75">
      <c r="D3811" s="189"/>
    </row>
    <row r="3812" ht="12.75">
      <c r="D3812" s="189"/>
    </row>
    <row r="3813" ht="12.75">
      <c r="D3813" s="189"/>
    </row>
    <row r="3814" ht="12.75">
      <c r="D3814" s="189"/>
    </row>
    <row r="3815" ht="12.75">
      <c r="D3815" s="189"/>
    </row>
    <row r="3816" ht="12.75">
      <c r="D3816" s="189"/>
    </row>
    <row r="3817" ht="12.75">
      <c r="D3817" s="189"/>
    </row>
    <row r="3818" ht="12.75">
      <c r="D3818" s="189"/>
    </row>
    <row r="3819" ht="12.75">
      <c r="D3819" s="189"/>
    </row>
    <row r="3820" ht="12.75">
      <c r="D3820" s="189"/>
    </row>
    <row r="3821" ht="12.75">
      <c r="D3821" s="189"/>
    </row>
    <row r="3822" ht="12.75">
      <c r="D3822" s="189"/>
    </row>
    <row r="3823" ht="12.75">
      <c r="D3823" s="189"/>
    </row>
    <row r="3824" ht="12.75">
      <c r="D3824" s="189"/>
    </row>
    <row r="3825" ht="12.75">
      <c r="D3825" s="189"/>
    </row>
    <row r="3826" ht="12.75">
      <c r="D3826" s="189"/>
    </row>
    <row r="3827" ht="12.75">
      <c r="D3827" s="189"/>
    </row>
    <row r="3828" ht="12.75">
      <c r="D3828" s="189"/>
    </row>
    <row r="3829" ht="12.75">
      <c r="D3829" s="189"/>
    </row>
    <row r="3830" ht="12.75">
      <c r="D3830" s="189"/>
    </row>
    <row r="3831" ht="12.75">
      <c r="D3831" s="189"/>
    </row>
    <row r="3832" ht="12.75">
      <c r="D3832" s="189"/>
    </row>
    <row r="3833" ht="12.75">
      <c r="D3833" s="189"/>
    </row>
    <row r="3834" ht="12.75">
      <c r="D3834" s="189"/>
    </row>
    <row r="3835" ht="12.75">
      <c r="D3835" s="189"/>
    </row>
    <row r="3836" ht="12.75">
      <c r="D3836" s="189"/>
    </row>
    <row r="3837" ht="12.75">
      <c r="D3837" s="189"/>
    </row>
    <row r="3838" ht="12.75">
      <c r="D3838" s="189"/>
    </row>
    <row r="3839" ht="12.75">
      <c r="D3839" s="189"/>
    </row>
    <row r="3840" ht="12.75">
      <c r="D3840" s="189"/>
    </row>
    <row r="3841" ht="12.75">
      <c r="D3841" s="189"/>
    </row>
    <row r="3842" ht="12.75">
      <c r="D3842" s="189"/>
    </row>
    <row r="3843" ht="12.75">
      <c r="D3843" s="189"/>
    </row>
    <row r="3844" ht="12.75">
      <c r="D3844" s="189"/>
    </row>
    <row r="3845" ht="12.75">
      <c r="D3845" s="189"/>
    </row>
    <row r="3846" ht="12.75">
      <c r="D3846" s="189"/>
    </row>
    <row r="3847" ht="12.75">
      <c r="D3847" s="189"/>
    </row>
    <row r="3848" ht="12.75">
      <c r="D3848" s="189"/>
    </row>
    <row r="3849" ht="12.75">
      <c r="D3849" s="189"/>
    </row>
    <row r="3850" ht="12.75">
      <c r="D3850" s="189"/>
    </row>
    <row r="3851" ht="12.75">
      <c r="D3851" s="189"/>
    </row>
    <row r="3852" ht="12.75">
      <c r="D3852" s="189"/>
    </row>
    <row r="3853" ht="12.75">
      <c r="D3853" s="189"/>
    </row>
    <row r="3854" ht="12.75">
      <c r="D3854" s="189"/>
    </row>
    <row r="3855" ht="12.75">
      <c r="D3855" s="189"/>
    </row>
    <row r="3856" ht="12.75">
      <c r="D3856" s="189"/>
    </row>
    <row r="3857" ht="12.75">
      <c r="D3857" s="189"/>
    </row>
    <row r="3858" ht="12.75">
      <c r="D3858" s="189"/>
    </row>
    <row r="3859" ht="12.75">
      <c r="D3859" s="189"/>
    </row>
    <row r="3860" ht="12.75">
      <c r="D3860" s="189"/>
    </row>
    <row r="3861" ht="12.75">
      <c r="D3861" s="189"/>
    </row>
    <row r="3862" ht="12.75">
      <c r="D3862" s="189"/>
    </row>
    <row r="3863" ht="12.75">
      <c r="D3863" s="189"/>
    </row>
    <row r="3864" ht="12.75">
      <c r="D3864" s="189"/>
    </row>
    <row r="3865" ht="12.75">
      <c r="D3865" s="189"/>
    </row>
    <row r="3866" ht="12.75">
      <c r="D3866" s="189"/>
    </row>
    <row r="3867" ht="12.75">
      <c r="D3867" s="189"/>
    </row>
    <row r="3868" ht="12.75">
      <c r="D3868" s="189"/>
    </row>
    <row r="3869" ht="12.75">
      <c r="D3869" s="189"/>
    </row>
    <row r="3870" ht="12.75">
      <c r="D3870" s="189"/>
    </row>
    <row r="3871" ht="12.75">
      <c r="D3871" s="189"/>
    </row>
    <row r="3872" ht="12.75">
      <c r="D3872" s="189"/>
    </row>
    <row r="3873" ht="12.75">
      <c r="D3873" s="189"/>
    </row>
    <row r="3874" ht="12.75">
      <c r="D3874" s="189"/>
    </row>
    <row r="3875" ht="12.75">
      <c r="D3875" s="189"/>
    </row>
    <row r="3876" ht="12.75">
      <c r="D3876" s="189"/>
    </row>
    <row r="3877" ht="12.75">
      <c r="D3877" s="189"/>
    </row>
    <row r="3878" ht="12.75">
      <c r="D3878" s="189"/>
    </row>
    <row r="3879" ht="12.75">
      <c r="D3879" s="189"/>
    </row>
    <row r="3880" ht="12.75">
      <c r="D3880" s="189"/>
    </row>
    <row r="3881" ht="12.75">
      <c r="D3881" s="189"/>
    </row>
    <row r="3882" ht="12.75">
      <c r="D3882" s="189"/>
    </row>
    <row r="3883" ht="12.75">
      <c r="D3883" s="189"/>
    </row>
    <row r="3884" ht="12.75">
      <c r="D3884" s="189"/>
    </row>
    <row r="3885" ht="12.75">
      <c r="D3885" s="189"/>
    </row>
    <row r="3886" ht="12.75">
      <c r="D3886" s="189"/>
    </row>
    <row r="3887" ht="12.75">
      <c r="D3887" s="189"/>
    </row>
    <row r="3888" ht="12.75">
      <c r="D3888" s="189"/>
    </row>
    <row r="3889" ht="12.75">
      <c r="D3889" s="189"/>
    </row>
    <row r="3890" ht="12.75">
      <c r="D3890" s="189"/>
    </row>
    <row r="3891" ht="12.75">
      <c r="D3891" s="189"/>
    </row>
    <row r="3892" ht="12.75">
      <c r="D3892" s="189"/>
    </row>
    <row r="3893" ht="12.75">
      <c r="D3893" s="189"/>
    </row>
    <row r="3894" ht="12.75">
      <c r="D3894" s="189"/>
    </row>
    <row r="3895" ht="12.75">
      <c r="D3895" s="189"/>
    </row>
    <row r="3896" ht="12.75">
      <c r="D3896" s="189"/>
    </row>
    <row r="3897" ht="12.75">
      <c r="D3897" s="189"/>
    </row>
    <row r="3898" ht="12.75">
      <c r="D3898" s="189"/>
    </row>
    <row r="3899" ht="12.75">
      <c r="D3899" s="189"/>
    </row>
    <row r="3900" ht="12.75">
      <c r="D3900" s="189"/>
    </row>
    <row r="3901" ht="12.75">
      <c r="D3901" s="189"/>
    </row>
    <row r="3902" ht="12.75">
      <c r="D3902" s="189"/>
    </row>
    <row r="3903" ht="12.75">
      <c r="D3903" s="189"/>
    </row>
    <row r="3904" ht="12.75">
      <c r="D3904" s="189"/>
    </row>
    <row r="3905" ht="12.75">
      <c r="D3905" s="189"/>
    </row>
    <row r="3906" ht="12.75">
      <c r="D3906" s="189"/>
    </row>
    <row r="3907" ht="12.75">
      <c r="D3907" s="189"/>
    </row>
    <row r="3908" ht="12.75">
      <c r="D3908" s="189"/>
    </row>
    <row r="3909" ht="12.75">
      <c r="D3909" s="189"/>
    </row>
    <row r="3910" ht="12.75">
      <c r="D3910" s="189"/>
    </row>
    <row r="3911" ht="12.75">
      <c r="D3911" s="189"/>
    </row>
    <row r="3912" ht="12.75">
      <c r="D3912" s="189"/>
    </row>
    <row r="3913" ht="12.75">
      <c r="D3913" s="189"/>
    </row>
    <row r="3914" ht="12.75">
      <c r="D3914" s="189"/>
    </row>
    <row r="3915" ht="12.75">
      <c r="D3915" s="189"/>
    </row>
    <row r="3916" ht="12.75">
      <c r="D3916" s="189"/>
    </row>
    <row r="3917" ht="12.75">
      <c r="D3917" s="189"/>
    </row>
    <row r="3918" ht="12.75">
      <c r="D3918" s="189"/>
    </row>
    <row r="3919" ht="12.75">
      <c r="D3919" s="189"/>
    </row>
    <row r="3920" ht="12.75">
      <c r="D3920" s="189"/>
    </row>
    <row r="3921" ht="12.75">
      <c r="D3921" s="189"/>
    </row>
    <row r="3922" ht="12.75">
      <c r="D3922" s="189"/>
    </row>
    <row r="3923" ht="12.75">
      <c r="D3923" s="189"/>
    </row>
    <row r="3924" ht="12.75">
      <c r="D3924" s="189"/>
    </row>
    <row r="3925" ht="12.75">
      <c r="D3925" s="189"/>
    </row>
    <row r="3926" ht="12.75">
      <c r="D3926" s="189"/>
    </row>
    <row r="3927" ht="12.75">
      <c r="D3927" s="189"/>
    </row>
    <row r="3928" ht="12.75">
      <c r="D3928" s="189"/>
    </row>
    <row r="3929" ht="12.75">
      <c r="D3929" s="189"/>
    </row>
    <row r="3930" ht="12.75">
      <c r="D3930" s="189"/>
    </row>
    <row r="3931" ht="12.75">
      <c r="D3931" s="189"/>
    </row>
    <row r="3932" ht="12.75">
      <c r="D3932" s="189"/>
    </row>
    <row r="3933" ht="12.75">
      <c r="D3933" s="189"/>
    </row>
    <row r="3934" ht="12.75">
      <c r="D3934" s="189"/>
    </row>
    <row r="3935" ht="12.75">
      <c r="D3935" s="189"/>
    </row>
    <row r="3936" ht="12.75">
      <c r="D3936" s="189"/>
    </row>
    <row r="3937" ht="12.75">
      <c r="D3937" s="189"/>
    </row>
    <row r="3938" ht="12.75">
      <c r="D3938" s="189"/>
    </row>
    <row r="3939" ht="12.75">
      <c r="D3939" s="189"/>
    </row>
    <row r="3940" ht="12.75">
      <c r="D3940" s="189"/>
    </row>
    <row r="3941" ht="12.75">
      <c r="D3941" s="189"/>
    </row>
    <row r="3942" ht="12.75">
      <c r="D3942" s="189"/>
    </row>
    <row r="3943" ht="12.75">
      <c r="D3943" s="189"/>
    </row>
    <row r="3944" ht="12.75">
      <c r="D3944" s="189"/>
    </row>
    <row r="3945" ht="12.75">
      <c r="D3945" s="189"/>
    </row>
    <row r="3946" ht="12.75">
      <c r="D3946" s="189"/>
    </row>
    <row r="3947" ht="12.75">
      <c r="D3947" s="189"/>
    </row>
    <row r="3948" ht="12.75">
      <c r="D3948" s="189"/>
    </row>
    <row r="3949" ht="12.75">
      <c r="D3949" s="189"/>
    </row>
    <row r="3950" ht="12.75">
      <c r="D3950" s="189"/>
    </row>
    <row r="3951" ht="12.75">
      <c r="D3951" s="189"/>
    </row>
    <row r="3952" ht="12.75">
      <c r="D3952" s="189"/>
    </row>
    <row r="3953" ht="12.75">
      <c r="D3953" s="189"/>
    </row>
    <row r="3954" ht="12.75">
      <c r="D3954" s="189"/>
    </row>
    <row r="3955" ht="12.75">
      <c r="D3955" s="189"/>
    </row>
    <row r="3956" ht="12.75">
      <c r="D3956" s="189"/>
    </row>
    <row r="3957" ht="12.75">
      <c r="D3957" s="189"/>
    </row>
    <row r="3958" ht="12.75">
      <c r="D3958" s="189"/>
    </row>
    <row r="3959" ht="12.75">
      <c r="D3959" s="189"/>
    </row>
    <row r="3960" ht="12.75">
      <c r="D3960" s="189"/>
    </row>
    <row r="3961" ht="12.75">
      <c r="D3961" s="189"/>
    </row>
    <row r="3962" ht="12.75">
      <c r="D3962" s="189"/>
    </row>
    <row r="3963" ht="12.75">
      <c r="D3963" s="189"/>
    </row>
    <row r="3964" ht="12.75">
      <c r="D3964" s="189"/>
    </row>
    <row r="3965" ht="12.75">
      <c r="D3965" s="189"/>
    </row>
    <row r="3966" ht="12.75">
      <c r="D3966" s="189"/>
    </row>
    <row r="3967" ht="12.75">
      <c r="D3967" s="189"/>
    </row>
    <row r="3968" ht="12.75">
      <c r="D3968" s="189"/>
    </row>
    <row r="3969" ht="12.75">
      <c r="D3969" s="189"/>
    </row>
    <row r="3970" ht="12.75">
      <c r="D3970" s="189"/>
    </row>
    <row r="3971" ht="12.75">
      <c r="D3971" s="189"/>
    </row>
    <row r="3972" ht="12.75">
      <c r="D3972" s="189"/>
    </row>
    <row r="3973" ht="12.75">
      <c r="D3973" s="189"/>
    </row>
    <row r="3974" ht="12.75">
      <c r="D3974" s="189"/>
    </row>
    <row r="3975" ht="12.75">
      <c r="D3975" s="189"/>
    </row>
    <row r="3976" ht="12.75">
      <c r="D3976" s="189"/>
    </row>
    <row r="3977" ht="12.75">
      <c r="D3977" s="189"/>
    </row>
    <row r="3978" ht="12.75">
      <c r="D3978" s="189"/>
    </row>
    <row r="3979" ht="12.75">
      <c r="D3979" s="189"/>
    </row>
    <row r="3980" ht="12.75">
      <c r="D3980" s="189"/>
    </row>
    <row r="3981" ht="12.75">
      <c r="D3981" s="189"/>
    </row>
    <row r="3982" ht="12.75">
      <c r="D3982" s="189"/>
    </row>
    <row r="3983" ht="12.75">
      <c r="D3983" s="189"/>
    </row>
    <row r="3984" ht="12.75">
      <c r="D3984" s="189"/>
    </row>
    <row r="3985" ht="12.75">
      <c r="D3985" s="189"/>
    </row>
    <row r="3986" ht="12.75">
      <c r="D3986" s="189"/>
    </row>
    <row r="3987" ht="12.75">
      <c r="D3987" s="189"/>
    </row>
    <row r="3988" ht="12.75">
      <c r="D3988" s="189"/>
    </row>
    <row r="3989" ht="12.75">
      <c r="D3989" s="189"/>
    </row>
    <row r="3990" ht="12.75">
      <c r="D3990" s="189"/>
    </row>
    <row r="3991" ht="12.75">
      <c r="D3991" s="189"/>
    </row>
    <row r="3992" ht="12.75">
      <c r="D3992" s="189"/>
    </row>
    <row r="3993" ht="12.75">
      <c r="D3993" s="189"/>
    </row>
    <row r="3994" ht="12.75">
      <c r="D3994" s="189"/>
    </row>
    <row r="3995" ht="12.75">
      <c r="D3995" s="189"/>
    </row>
    <row r="3996" ht="12.75">
      <c r="D3996" s="189"/>
    </row>
    <row r="3997" ht="12.75">
      <c r="D3997" s="189"/>
    </row>
    <row r="3998" ht="12.75">
      <c r="D3998" s="189"/>
    </row>
    <row r="3999" ht="12.75">
      <c r="D3999" s="189"/>
    </row>
    <row r="4000" ht="12.75">
      <c r="D4000" s="189"/>
    </row>
    <row r="4001" ht="12.75">
      <c r="D4001" s="189"/>
    </row>
    <row r="4002" ht="12.75">
      <c r="D4002" s="189"/>
    </row>
    <row r="4003" ht="12.75">
      <c r="D4003" s="189"/>
    </row>
    <row r="4004" ht="12.75">
      <c r="D4004" s="189"/>
    </row>
    <row r="4005" ht="12.75">
      <c r="D4005" s="189"/>
    </row>
    <row r="4006" ht="12.75">
      <c r="D4006" s="189"/>
    </row>
    <row r="4007" ht="12.75">
      <c r="D4007" s="189"/>
    </row>
    <row r="4008" ht="12.75">
      <c r="D4008" s="189"/>
    </row>
    <row r="4009" ht="12.75">
      <c r="D4009" s="189"/>
    </row>
    <row r="4010" ht="12.75">
      <c r="D4010" s="189"/>
    </row>
    <row r="4011" ht="12.75">
      <c r="D4011" s="189"/>
    </row>
    <row r="4012" ht="12.75">
      <c r="D4012" s="189"/>
    </row>
    <row r="4013" ht="12.75">
      <c r="D4013" s="189"/>
    </row>
    <row r="4014" ht="12.75">
      <c r="D4014" s="189"/>
    </row>
    <row r="4015" ht="12.75">
      <c r="D4015" s="189"/>
    </row>
    <row r="4016" ht="12.75">
      <c r="D4016" s="189"/>
    </row>
    <row r="4017" ht="12.75">
      <c r="D4017" s="189"/>
    </row>
    <row r="4018" ht="12.75">
      <c r="D4018" s="189"/>
    </row>
    <row r="4019" ht="12.75">
      <c r="D4019" s="189"/>
    </row>
    <row r="4020" ht="12.75">
      <c r="D4020" s="189"/>
    </row>
    <row r="4021" ht="12.75">
      <c r="D4021" s="189"/>
    </row>
    <row r="4022" ht="12.75">
      <c r="D4022" s="189"/>
    </row>
    <row r="4023" ht="12.75">
      <c r="D4023" s="189"/>
    </row>
    <row r="4024" ht="12.75">
      <c r="D4024" s="189"/>
    </row>
    <row r="4025" ht="12.75">
      <c r="D4025" s="189"/>
    </row>
    <row r="4026" ht="12.75">
      <c r="D4026" s="189"/>
    </row>
    <row r="4027" ht="12.75">
      <c r="D4027" s="189"/>
    </row>
    <row r="4028" ht="12.75">
      <c r="D4028" s="189"/>
    </row>
    <row r="4029" ht="12.75">
      <c r="D4029" s="189"/>
    </row>
    <row r="4030" ht="12.75">
      <c r="D4030" s="189"/>
    </row>
    <row r="4031" ht="12.75">
      <c r="D4031" s="189"/>
    </row>
    <row r="4032" ht="12.75">
      <c r="D4032" s="189"/>
    </row>
    <row r="4033" ht="12.75">
      <c r="D4033" s="189"/>
    </row>
    <row r="4034" ht="12.75">
      <c r="D4034" s="189"/>
    </row>
    <row r="4035" ht="12.75">
      <c r="D4035" s="189"/>
    </row>
    <row r="4036" ht="12.75">
      <c r="D4036" s="189"/>
    </row>
    <row r="4037" ht="12.75">
      <c r="D4037" s="189"/>
    </row>
    <row r="4038" ht="12.75">
      <c r="D4038" s="189"/>
    </row>
    <row r="4039" ht="12.75">
      <c r="D4039" s="189"/>
    </row>
    <row r="4040" ht="12.75">
      <c r="D4040" s="189"/>
    </row>
    <row r="4041" ht="12.75">
      <c r="D4041" s="189"/>
    </row>
    <row r="4042" ht="12.75">
      <c r="D4042" s="189"/>
    </row>
    <row r="4043" ht="12.75">
      <c r="D4043" s="189"/>
    </row>
    <row r="4044" ht="12.75">
      <c r="D4044" s="189"/>
    </row>
    <row r="4045" ht="12.75">
      <c r="D4045" s="189"/>
    </row>
    <row r="4046" ht="12.75">
      <c r="D4046" s="189"/>
    </row>
    <row r="4047" ht="12.75">
      <c r="D4047" s="189"/>
    </row>
    <row r="4048" ht="12.75">
      <c r="D4048" s="189"/>
    </row>
    <row r="4049" ht="12.75">
      <c r="D4049" s="189"/>
    </row>
    <row r="4050" ht="12.75">
      <c r="D4050" s="189"/>
    </row>
    <row r="4051" ht="12.75">
      <c r="D4051" s="189"/>
    </row>
    <row r="4052" ht="12.75">
      <c r="D4052" s="189"/>
    </row>
    <row r="4053" ht="12.75">
      <c r="D4053" s="189"/>
    </row>
    <row r="4054" ht="12.75">
      <c r="D4054" s="189"/>
    </row>
    <row r="4055" ht="12.75">
      <c r="D4055" s="189"/>
    </row>
    <row r="4056" ht="12.75">
      <c r="D4056" s="189"/>
    </row>
    <row r="4057" ht="12.75">
      <c r="D4057" s="189"/>
    </row>
    <row r="4058" ht="12.75">
      <c r="D4058" s="189"/>
    </row>
    <row r="4059" ht="12.75">
      <c r="D4059" s="189"/>
    </row>
    <row r="4060" ht="12.75">
      <c r="D4060" s="189"/>
    </row>
    <row r="4061" ht="12.75">
      <c r="D4061" s="189"/>
    </row>
    <row r="4062" ht="12.75">
      <c r="D4062" s="189"/>
    </row>
    <row r="4063" ht="12.75">
      <c r="D4063" s="189"/>
    </row>
    <row r="4064" ht="12.75">
      <c r="D4064" s="189"/>
    </row>
    <row r="4065" ht="12.75">
      <c r="D4065" s="189"/>
    </row>
    <row r="4066" ht="12.75">
      <c r="D4066" s="189"/>
    </row>
    <row r="4067" ht="12.75">
      <c r="D4067" s="189"/>
    </row>
    <row r="4068" ht="12.75">
      <c r="D4068" s="189"/>
    </row>
    <row r="4069" ht="12.75">
      <c r="D4069" s="189"/>
    </row>
    <row r="4070" ht="12.75">
      <c r="D4070" s="189"/>
    </row>
    <row r="4071" ht="12.75">
      <c r="D4071" s="189"/>
    </row>
    <row r="4072" ht="12.75">
      <c r="D4072" s="189"/>
    </row>
    <row r="4073" ht="12.75">
      <c r="D4073" s="189"/>
    </row>
    <row r="4074" ht="12.75">
      <c r="D4074" s="189"/>
    </row>
    <row r="4075" ht="12.75">
      <c r="D4075" s="189"/>
    </row>
    <row r="4076" ht="12.75">
      <c r="D4076" s="189"/>
    </row>
    <row r="4077" ht="12.75">
      <c r="D4077" s="189"/>
    </row>
    <row r="4078" ht="12.75">
      <c r="D4078" s="189"/>
    </row>
    <row r="4079" ht="12.75">
      <c r="D4079" s="189"/>
    </row>
    <row r="4080" ht="12.75">
      <c r="D4080" s="189"/>
    </row>
    <row r="4081" ht="12.75">
      <c r="D4081" s="189"/>
    </row>
    <row r="4082" ht="12.75">
      <c r="D4082" s="189"/>
    </row>
    <row r="4083" ht="12.75">
      <c r="D4083" s="189"/>
    </row>
    <row r="4084" ht="12.75">
      <c r="D4084" s="189"/>
    </row>
    <row r="4085" ht="12.75">
      <c r="D4085" s="189"/>
    </row>
    <row r="4086" ht="12.75">
      <c r="D4086" s="189"/>
    </row>
    <row r="4087" ht="12.75">
      <c r="D4087" s="189"/>
    </row>
    <row r="4088" ht="12.75">
      <c r="D4088" s="189"/>
    </row>
    <row r="4089" ht="12.75">
      <c r="D4089" s="189"/>
    </row>
    <row r="4090" ht="12.75">
      <c r="D4090" s="189"/>
    </row>
    <row r="4091" ht="12.75">
      <c r="D4091" s="189"/>
    </row>
    <row r="4092" ht="12.75">
      <c r="D4092" s="189"/>
    </row>
    <row r="4093" ht="12.75">
      <c r="D4093" s="189"/>
    </row>
    <row r="4094" ht="12.75">
      <c r="D4094" s="189"/>
    </row>
    <row r="4095" ht="12.75">
      <c r="D4095" s="189"/>
    </row>
    <row r="4096" ht="12.75">
      <c r="D4096" s="189"/>
    </row>
    <row r="4097" ht="12.75">
      <c r="D4097" s="189"/>
    </row>
    <row r="4098" ht="12.75">
      <c r="D4098" s="189"/>
    </row>
    <row r="4099" ht="12.75">
      <c r="D4099" s="189"/>
    </row>
    <row r="4100" ht="12.75">
      <c r="D4100" s="189"/>
    </row>
    <row r="4101" ht="12.75">
      <c r="D4101" s="189"/>
    </row>
    <row r="4102" ht="12.75">
      <c r="D4102" s="189"/>
    </row>
    <row r="4103" ht="12.75">
      <c r="D4103" s="189"/>
    </row>
    <row r="4104" ht="12.75">
      <c r="D4104" s="189"/>
    </row>
    <row r="4105" ht="12.75">
      <c r="D4105" s="189"/>
    </row>
    <row r="4106" ht="12.75">
      <c r="D4106" s="189"/>
    </row>
    <row r="4107" ht="12.75">
      <c r="D4107" s="189"/>
    </row>
    <row r="4108" ht="12.75">
      <c r="D4108" s="189"/>
    </row>
    <row r="4109" ht="12.75">
      <c r="D4109" s="189"/>
    </row>
    <row r="4110" ht="12.75">
      <c r="D4110" s="189"/>
    </row>
    <row r="4111" ht="12.75">
      <c r="D4111" s="189"/>
    </row>
    <row r="4112" ht="12.75">
      <c r="D4112" s="189"/>
    </row>
    <row r="4113" ht="12.75">
      <c r="D4113" s="189"/>
    </row>
    <row r="4114" ht="12.75">
      <c r="D4114" s="189"/>
    </row>
    <row r="4115" ht="12.75">
      <c r="D4115" s="189"/>
    </row>
    <row r="4116" ht="12.75">
      <c r="D4116" s="189"/>
    </row>
    <row r="4117" ht="12.75">
      <c r="D4117" s="189"/>
    </row>
    <row r="4118" ht="12.75">
      <c r="D4118" s="189"/>
    </row>
    <row r="4119" ht="12.75">
      <c r="D4119" s="189"/>
    </row>
    <row r="4120" ht="12.75">
      <c r="D4120" s="189"/>
    </row>
    <row r="4121" ht="12.75">
      <c r="D4121" s="189"/>
    </row>
    <row r="4122" ht="12.75">
      <c r="D4122" s="189"/>
    </row>
    <row r="4123" ht="12.75">
      <c r="D4123" s="189"/>
    </row>
    <row r="4124" ht="12.75">
      <c r="D4124" s="189"/>
    </row>
    <row r="4125" ht="12.75">
      <c r="D4125" s="189"/>
    </row>
    <row r="4126" ht="12.75">
      <c r="D4126" s="189"/>
    </row>
    <row r="4127" ht="12.75">
      <c r="D4127" s="189"/>
    </row>
    <row r="4128" ht="12.75">
      <c r="D4128" s="189"/>
    </row>
    <row r="4129" ht="12.75">
      <c r="D4129" s="189"/>
    </row>
    <row r="4130" ht="12.75">
      <c r="D4130" s="189"/>
    </row>
    <row r="4131" ht="12.75">
      <c r="D4131" s="189"/>
    </row>
    <row r="4132" ht="12.75">
      <c r="D4132" s="189"/>
    </row>
    <row r="4133" ht="12.75">
      <c r="D4133" s="189"/>
    </row>
    <row r="4134" ht="12.75">
      <c r="D4134" s="189"/>
    </row>
    <row r="4135" ht="12.75">
      <c r="D4135" s="189"/>
    </row>
    <row r="4136" ht="12.75">
      <c r="D4136" s="189"/>
    </row>
    <row r="4137" ht="12.75">
      <c r="D4137" s="189"/>
    </row>
    <row r="4138" ht="12.75">
      <c r="D4138" s="189"/>
    </row>
    <row r="4139" ht="12.75">
      <c r="D4139" s="189"/>
    </row>
    <row r="4140" ht="12.75">
      <c r="D4140" s="189"/>
    </row>
    <row r="4141" ht="12.75">
      <c r="D4141" s="189"/>
    </row>
    <row r="4142" ht="12.75">
      <c r="D4142" s="189"/>
    </row>
    <row r="4143" ht="12.75">
      <c r="D4143" s="189"/>
    </row>
    <row r="4144" ht="12.75">
      <c r="D4144" s="189"/>
    </row>
    <row r="4145" ht="12.75">
      <c r="D4145" s="189"/>
    </row>
    <row r="4146" ht="12.75">
      <c r="D4146" s="189"/>
    </row>
    <row r="4147" ht="12.75">
      <c r="D4147" s="189"/>
    </row>
    <row r="4148" ht="12.75">
      <c r="D4148" s="189"/>
    </row>
    <row r="4149" ht="12.75">
      <c r="D4149" s="189"/>
    </row>
    <row r="4150" ht="12.75">
      <c r="D4150" s="189"/>
    </row>
    <row r="4151" ht="12.75">
      <c r="D4151" s="189"/>
    </row>
    <row r="4152" ht="12.75">
      <c r="D4152" s="189"/>
    </row>
    <row r="4153" ht="12.75">
      <c r="D4153" s="189"/>
    </row>
    <row r="4154" ht="12.75">
      <c r="D4154" s="189"/>
    </row>
    <row r="4155" ht="12.75">
      <c r="D4155" s="189"/>
    </row>
    <row r="4156" ht="12.75">
      <c r="D4156" s="189"/>
    </row>
    <row r="4157" ht="12.75">
      <c r="D4157" s="189"/>
    </row>
    <row r="4158" ht="12.75">
      <c r="D4158" s="189"/>
    </row>
    <row r="4159" ht="12.75">
      <c r="D4159" s="189"/>
    </row>
    <row r="4160" ht="12.75">
      <c r="D4160" s="189"/>
    </row>
    <row r="4161" ht="12.75">
      <c r="D4161" s="189"/>
    </row>
    <row r="4162" ht="12.75">
      <c r="D4162" s="189"/>
    </row>
    <row r="4163" ht="12.75">
      <c r="D4163" s="189"/>
    </row>
    <row r="4164" ht="12.75">
      <c r="D4164" s="189"/>
    </row>
    <row r="4165" ht="12.75">
      <c r="D4165" s="189"/>
    </row>
    <row r="4166" ht="12.75">
      <c r="D4166" s="189"/>
    </row>
    <row r="4167" ht="12.75">
      <c r="D4167" s="189"/>
    </row>
    <row r="4168" ht="12.75">
      <c r="D4168" s="189"/>
    </row>
    <row r="4169" ht="12.75">
      <c r="D4169" s="189"/>
    </row>
    <row r="4170" ht="12.75">
      <c r="D4170" s="189"/>
    </row>
    <row r="4171" ht="12.75">
      <c r="D4171" s="189"/>
    </row>
    <row r="4172" ht="12.75">
      <c r="D4172" s="189"/>
    </row>
    <row r="4173" ht="12.75">
      <c r="D4173" s="189"/>
    </row>
    <row r="4174" ht="12.75">
      <c r="D4174" s="189"/>
    </row>
    <row r="4175" ht="12.75">
      <c r="D4175" s="189"/>
    </row>
    <row r="4176" ht="12.75">
      <c r="D4176" s="189"/>
    </row>
    <row r="4177" ht="12.75">
      <c r="D4177" s="189"/>
    </row>
    <row r="4178" ht="12.75">
      <c r="D4178" s="189"/>
    </row>
    <row r="4179" ht="12.75">
      <c r="D4179" s="189"/>
    </row>
    <row r="4180" ht="12.75">
      <c r="D4180" s="189"/>
    </row>
    <row r="4181" ht="12.75">
      <c r="D4181" s="189"/>
    </row>
    <row r="4182" ht="12.75">
      <c r="D4182" s="189"/>
    </row>
    <row r="4183" ht="12.75">
      <c r="D4183" s="189"/>
    </row>
    <row r="4184" ht="12.75">
      <c r="D4184" s="189"/>
    </row>
    <row r="4185" ht="12.75">
      <c r="D4185" s="189"/>
    </row>
    <row r="4186" ht="12.75">
      <c r="D4186" s="189"/>
    </row>
    <row r="4187" ht="12.75">
      <c r="D4187" s="189"/>
    </row>
    <row r="4188" ht="12.75">
      <c r="D4188" s="189"/>
    </row>
    <row r="4189" ht="12.75">
      <c r="D4189" s="189"/>
    </row>
    <row r="4190" ht="12.75">
      <c r="D4190" s="189"/>
    </row>
    <row r="4191" ht="12.75">
      <c r="D4191" s="189"/>
    </row>
    <row r="4192" ht="12.75">
      <c r="D4192" s="189"/>
    </row>
    <row r="4193" ht="12.75">
      <c r="D4193" s="189"/>
    </row>
    <row r="4194" ht="12.75">
      <c r="D4194" s="189"/>
    </row>
    <row r="4195" ht="12.75">
      <c r="D4195" s="189"/>
    </row>
    <row r="4196" ht="12.75">
      <c r="D4196" s="189"/>
    </row>
    <row r="4197" ht="12.75">
      <c r="D4197" s="189"/>
    </row>
    <row r="4198" ht="12.75">
      <c r="D4198" s="189"/>
    </row>
    <row r="4199" ht="12.75">
      <c r="D4199" s="189"/>
    </row>
    <row r="4200" ht="12.75">
      <c r="D4200" s="189"/>
    </row>
    <row r="4201" ht="12.75">
      <c r="D4201" s="189"/>
    </row>
    <row r="4202" ht="12.75">
      <c r="D4202" s="189"/>
    </row>
    <row r="4203" ht="12.75">
      <c r="D4203" s="189"/>
    </row>
    <row r="4204" ht="12.75">
      <c r="D4204" s="189"/>
    </row>
    <row r="4205" ht="12.75">
      <c r="D4205" s="189"/>
    </row>
    <row r="4206" ht="12.75">
      <c r="D4206" s="189"/>
    </row>
    <row r="4207" ht="12.75">
      <c r="D4207" s="189"/>
    </row>
    <row r="4208" ht="12.75">
      <c r="D4208" s="189"/>
    </row>
    <row r="4209" ht="12.75">
      <c r="D4209" s="189"/>
    </row>
    <row r="4210" ht="12.75">
      <c r="D4210" s="189"/>
    </row>
    <row r="4211" ht="12.75">
      <c r="D4211" s="189"/>
    </row>
    <row r="4212" ht="12.75">
      <c r="D4212" s="189"/>
    </row>
    <row r="4213" ht="12.75">
      <c r="D4213" s="189"/>
    </row>
    <row r="4214" ht="12.75">
      <c r="D4214" s="189"/>
    </row>
    <row r="4215" ht="12.75">
      <c r="D4215" s="189"/>
    </row>
    <row r="4216" ht="12.75">
      <c r="D4216" s="189"/>
    </row>
    <row r="4217" ht="12.75">
      <c r="D4217" s="189"/>
    </row>
    <row r="4218" ht="12.75">
      <c r="D4218" s="189"/>
    </row>
    <row r="4219" ht="12.75">
      <c r="D4219" s="189"/>
    </row>
    <row r="4220" ht="12.75">
      <c r="D4220" s="189"/>
    </row>
    <row r="4221" ht="12.75">
      <c r="D4221" s="189"/>
    </row>
    <row r="4222" ht="12.75">
      <c r="D4222" s="189"/>
    </row>
    <row r="4223" ht="12.75">
      <c r="D4223" s="189"/>
    </row>
    <row r="4224" ht="12.75">
      <c r="D4224" s="189"/>
    </row>
    <row r="4225" ht="12.75">
      <c r="D4225" s="189"/>
    </row>
    <row r="4226" ht="12.75">
      <c r="D4226" s="189"/>
    </row>
    <row r="4227" ht="12.75">
      <c r="D4227" s="189"/>
    </row>
    <row r="4228" ht="12.75">
      <c r="D4228" s="189"/>
    </row>
    <row r="4229" ht="12.75">
      <c r="D4229" s="189"/>
    </row>
    <row r="4230" ht="12.75">
      <c r="D4230" s="189"/>
    </row>
    <row r="4231" ht="12.75">
      <c r="D4231" s="189"/>
    </row>
    <row r="4232" ht="12.75">
      <c r="D4232" s="189"/>
    </row>
    <row r="4233" ht="12.75">
      <c r="D4233" s="189"/>
    </row>
    <row r="4234" ht="12.75">
      <c r="D4234" s="189"/>
    </row>
    <row r="4235" ht="12.75">
      <c r="D4235" s="189"/>
    </row>
    <row r="4236" ht="12.75">
      <c r="D4236" s="189"/>
    </row>
    <row r="4237" ht="12.75">
      <c r="D4237" s="189"/>
    </row>
    <row r="4238" ht="12.75">
      <c r="D4238" s="189"/>
    </row>
    <row r="4239" ht="12.75">
      <c r="D4239" s="189"/>
    </row>
    <row r="4240" ht="12.75">
      <c r="D4240" s="189"/>
    </row>
    <row r="4241" ht="12.75">
      <c r="D4241" s="189"/>
    </row>
    <row r="4242" ht="12.75">
      <c r="D4242" s="189"/>
    </row>
    <row r="4243" ht="12.75">
      <c r="D4243" s="189"/>
    </row>
    <row r="4244" ht="12.75">
      <c r="D4244" s="189"/>
    </row>
    <row r="4245" ht="12.75">
      <c r="D4245" s="189"/>
    </row>
    <row r="4246" ht="12.75">
      <c r="D4246" s="189"/>
    </row>
    <row r="4247" ht="12.75">
      <c r="D4247" s="189"/>
    </row>
    <row r="4248" ht="12.75">
      <c r="D4248" s="189"/>
    </row>
    <row r="4249" ht="12.75">
      <c r="D4249" s="189"/>
    </row>
    <row r="4250" ht="12.75">
      <c r="D4250" s="189"/>
    </row>
    <row r="4251" ht="12.75">
      <c r="D4251" s="189"/>
    </row>
    <row r="4252" ht="12.75">
      <c r="D4252" s="189"/>
    </row>
    <row r="4253" ht="12.75">
      <c r="D4253" s="189"/>
    </row>
    <row r="4254" ht="12.75">
      <c r="D4254" s="189"/>
    </row>
    <row r="4255" ht="12.75">
      <c r="D4255" s="189"/>
    </row>
    <row r="4256" ht="12.75">
      <c r="D4256" s="189"/>
    </row>
    <row r="4257" ht="12.75">
      <c r="D4257" s="189"/>
    </row>
    <row r="4258" ht="12.75">
      <c r="D4258" s="189"/>
    </row>
    <row r="4259" ht="12.75">
      <c r="D4259" s="189"/>
    </row>
    <row r="4260" ht="12.75">
      <c r="D4260" s="189"/>
    </row>
    <row r="4261" ht="12.75">
      <c r="D4261" s="189"/>
    </row>
    <row r="4262" ht="12.75">
      <c r="D4262" s="189"/>
    </row>
    <row r="4263" ht="12.75">
      <c r="D4263" s="189"/>
    </row>
    <row r="4264" ht="12.75">
      <c r="D4264" s="189"/>
    </row>
    <row r="4265" ht="12.75">
      <c r="D4265" s="189"/>
    </row>
    <row r="4266" ht="12.75">
      <c r="D4266" s="189"/>
    </row>
    <row r="4267" ht="12.75">
      <c r="D4267" s="189"/>
    </row>
    <row r="4268" ht="12.75">
      <c r="D4268" s="189"/>
    </row>
    <row r="4269" ht="12.75">
      <c r="D4269" s="189"/>
    </row>
    <row r="4270" ht="12.75">
      <c r="D4270" s="189"/>
    </row>
    <row r="4271" ht="12.75">
      <c r="D4271" s="189"/>
    </row>
    <row r="4272" ht="12.75">
      <c r="D4272" s="189"/>
    </row>
    <row r="4273" ht="12.75">
      <c r="D4273" s="189"/>
    </row>
    <row r="4274" ht="12.75">
      <c r="D4274" s="189"/>
    </row>
    <row r="4275" ht="12.75">
      <c r="D4275" s="189"/>
    </row>
    <row r="4276" ht="12.75">
      <c r="D4276" s="189"/>
    </row>
    <row r="4277" ht="12.75">
      <c r="D4277" s="189"/>
    </row>
    <row r="4278" ht="12.75">
      <c r="D4278" s="189"/>
    </row>
    <row r="4279" ht="12.75">
      <c r="D4279" s="189"/>
    </row>
    <row r="4280" ht="12.75">
      <c r="D4280" s="189"/>
    </row>
    <row r="4281" ht="12.75">
      <c r="D4281" s="189"/>
    </row>
    <row r="4282" ht="12.75">
      <c r="D4282" s="189"/>
    </row>
    <row r="4283" ht="12.75">
      <c r="D4283" s="189"/>
    </row>
    <row r="4284" ht="12.75">
      <c r="D4284" s="189"/>
    </row>
    <row r="4285" ht="12.75">
      <c r="D4285" s="189"/>
    </row>
    <row r="4286" ht="12.75">
      <c r="D4286" s="189"/>
    </row>
    <row r="4287" ht="12.75">
      <c r="D4287" s="189"/>
    </row>
    <row r="4288" ht="12.75">
      <c r="D4288" s="189"/>
    </row>
    <row r="4289" ht="12.75">
      <c r="D4289" s="189"/>
    </row>
    <row r="4290" ht="12.75">
      <c r="D4290" s="189"/>
    </row>
    <row r="4291" ht="12.75">
      <c r="D4291" s="189"/>
    </row>
    <row r="4292" ht="12.75">
      <c r="D4292" s="189"/>
    </row>
    <row r="4293" ht="12.75">
      <c r="D4293" s="189"/>
    </row>
    <row r="4294" ht="12.75">
      <c r="D4294" s="189"/>
    </row>
    <row r="4295" ht="12.75">
      <c r="D4295" s="189"/>
    </row>
    <row r="4296" ht="12.75">
      <c r="D4296" s="189"/>
    </row>
    <row r="4297" ht="12.75">
      <c r="D4297" s="189"/>
    </row>
    <row r="4298" ht="12.75">
      <c r="D4298" s="189"/>
    </row>
    <row r="4299" ht="12.75">
      <c r="D4299" s="189"/>
    </row>
    <row r="4300" ht="12.75">
      <c r="D4300" s="189"/>
    </row>
    <row r="4301" ht="12.75">
      <c r="D4301" s="189"/>
    </row>
    <row r="4302" ht="12.75">
      <c r="D4302" s="189"/>
    </row>
    <row r="4303" ht="12.75">
      <c r="D4303" s="189"/>
    </row>
    <row r="4304" ht="12.75">
      <c r="D4304" s="189"/>
    </row>
    <row r="4305" ht="12.75">
      <c r="D4305" s="189"/>
    </row>
    <row r="4306" ht="12.75">
      <c r="D4306" s="189"/>
    </row>
    <row r="4307" ht="12.75">
      <c r="D4307" s="189"/>
    </row>
    <row r="4308" ht="12.75">
      <c r="D4308" s="189"/>
    </row>
    <row r="4309" ht="12.75">
      <c r="D4309" s="189"/>
    </row>
    <row r="4310" ht="12.75">
      <c r="D4310" s="189"/>
    </row>
    <row r="4311" ht="12.75">
      <c r="D4311" s="189"/>
    </row>
    <row r="4312" ht="12.75">
      <c r="D4312" s="189"/>
    </row>
    <row r="4313" ht="12.75">
      <c r="D4313" s="189"/>
    </row>
    <row r="4314" ht="12.75">
      <c r="D4314" s="189"/>
    </row>
    <row r="4315" ht="12.75">
      <c r="D4315" s="189"/>
    </row>
    <row r="4316" ht="12.75">
      <c r="D4316" s="189"/>
    </row>
    <row r="4317" ht="12.75">
      <c r="D4317" s="189"/>
    </row>
    <row r="4318" ht="12.75">
      <c r="D4318" s="189"/>
    </row>
    <row r="4319" ht="12.75">
      <c r="D4319" s="189"/>
    </row>
    <row r="4320" ht="12.75">
      <c r="D4320" s="189"/>
    </row>
    <row r="4321" ht="12.75">
      <c r="D4321" s="189"/>
    </row>
    <row r="4322" ht="12.75">
      <c r="D4322" s="189"/>
    </row>
    <row r="4323" ht="12.75">
      <c r="D4323" s="189"/>
    </row>
    <row r="4324" ht="12.75">
      <c r="D4324" s="189"/>
    </row>
    <row r="4325" ht="12.75">
      <c r="D4325" s="189"/>
    </row>
    <row r="4326" ht="12.75">
      <c r="D4326" s="189"/>
    </row>
    <row r="4327" ht="12.75">
      <c r="D4327" s="189"/>
    </row>
    <row r="4328" ht="12.75">
      <c r="D4328" s="189"/>
    </row>
    <row r="4329" ht="12.75">
      <c r="D4329" s="189"/>
    </row>
    <row r="4330" ht="12.75">
      <c r="D4330" s="189"/>
    </row>
    <row r="4331" ht="12.75">
      <c r="D4331" s="189"/>
    </row>
    <row r="4332" ht="12.75">
      <c r="D4332" s="189"/>
    </row>
    <row r="4333" ht="12.75">
      <c r="D4333" s="189"/>
    </row>
    <row r="4334" ht="12.75">
      <c r="D4334" s="189"/>
    </row>
    <row r="4335" ht="12.75">
      <c r="D4335" s="189"/>
    </row>
    <row r="4336" ht="12.75">
      <c r="D4336" s="189"/>
    </row>
    <row r="4337" ht="12.75">
      <c r="D4337" s="189"/>
    </row>
    <row r="4338" ht="12.75">
      <c r="D4338" s="189"/>
    </row>
    <row r="4339" ht="12.75">
      <c r="D4339" s="189"/>
    </row>
    <row r="4340" ht="12.75">
      <c r="D4340" s="189"/>
    </row>
    <row r="4341" ht="12.75">
      <c r="D4341" s="189"/>
    </row>
    <row r="4342" ht="12.75">
      <c r="D4342" s="189"/>
    </row>
    <row r="4343" ht="12.75">
      <c r="D4343" s="189"/>
    </row>
    <row r="4344" ht="12.75">
      <c r="D4344" s="189"/>
    </row>
    <row r="4345" ht="12.75">
      <c r="D4345" s="189"/>
    </row>
    <row r="4346" ht="12.75">
      <c r="D4346" s="189"/>
    </row>
    <row r="4347" ht="12.75">
      <c r="D4347" s="189"/>
    </row>
    <row r="4348" ht="12.75">
      <c r="D4348" s="189"/>
    </row>
    <row r="4349" ht="12.75">
      <c r="D4349" s="189"/>
    </row>
    <row r="4350" ht="12.75">
      <c r="D4350" s="189"/>
    </row>
    <row r="4351" ht="12.75">
      <c r="D4351" s="189"/>
    </row>
    <row r="4352" ht="12.75">
      <c r="D4352" s="189"/>
    </row>
    <row r="4353" ht="12.75">
      <c r="D4353" s="189"/>
    </row>
    <row r="4354" ht="12.75">
      <c r="D4354" s="189"/>
    </row>
    <row r="4355" ht="12.75">
      <c r="D4355" s="189"/>
    </row>
    <row r="4356" ht="12.75">
      <c r="D4356" s="189"/>
    </row>
    <row r="4357" ht="12.75">
      <c r="D4357" s="189"/>
    </row>
    <row r="4358" ht="12.75">
      <c r="D4358" s="189"/>
    </row>
    <row r="4359" ht="12.75">
      <c r="D4359" s="189"/>
    </row>
    <row r="4360" ht="12.75">
      <c r="D4360" s="189"/>
    </row>
    <row r="4361" ht="12.75">
      <c r="D4361" s="189"/>
    </row>
    <row r="4362" ht="12.75">
      <c r="D4362" s="189"/>
    </row>
    <row r="4363" ht="12.75">
      <c r="D4363" s="189"/>
    </row>
    <row r="4364" ht="12.75">
      <c r="D4364" s="189"/>
    </row>
    <row r="4365" ht="12.75">
      <c r="D4365" s="189"/>
    </row>
    <row r="4366" ht="12.75">
      <c r="D4366" s="189"/>
    </row>
    <row r="4367" ht="12.75">
      <c r="D4367" s="189"/>
    </row>
    <row r="4368" ht="12.75">
      <c r="D4368" s="189"/>
    </row>
    <row r="4369" ht="12.75">
      <c r="D4369" s="189"/>
    </row>
    <row r="4370" ht="12.75">
      <c r="D4370" s="189"/>
    </row>
    <row r="4371" ht="12.75">
      <c r="D4371" s="189"/>
    </row>
    <row r="4372" ht="12.75">
      <c r="D4372" s="189"/>
    </row>
    <row r="4373" ht="12.75">
      <c r="D4373" s="189"/>
    </row>
    <row r="4374" ht="12.75">
      <c r="D4374" s="189"/>
    </row>
    <row r="4375" ht="12.75">
      <c r="D4375" s="189"/>
    </row>
    <row r="4376" ht="12.75">
      <c r="D4376" s="189"/>
    </row>
    <row r="4377" ht="12.75">
      <c r="D4377" s="189"/>
    </row>
    <row r="4378" ht="12.75">
      <c r="D4378" s="189"/>
    </row>
    <row r="4379" ht="12.75">
      <c r="D4379" s="189"/>
    </row>
    <row r="4380" ht="12.75">
      <c r="D4380" s="189"/>
    </row>
    <row r="4381" ht="12.75">
      <c r="D4381" s="189"/>
    </row>
    <row r="4382" ht="12.75">
      <c r="D4382" s="189"/>
    </row>
    <row r="4383" ht="12.75">
      <c r="D4383" s="189"/>
    </row>
    <row r="4384" ht="12.75">
      <c r="D4384" s="189"/>
    </row>
    <row r="4385" ht="12.75">
      <c r="D4385" s="189"/>
    </row>
    <row r="4386" ht="12.75">
      <c r="D4386" s="189"/>
    </row>
    <row r="4387" ht="12.75">
      <c r="D4387" s="189"/>
    </row>
    <row r="4388" ht="12.75">
      <c r="D4388" s="189"/>
    </row>
    <row r="4389" ht="12.75">
      <c r="D4389" s="189"/>
    </row>
    <row r="4390" ht="12.75">
      <c r="D4390" s="189"/>
    </row>
    <row r="4391" ht="12.75">
      <c r="D4391" s="189"/>
    </row>
    <row r="4392" ht="12.75">
      <c r="D4392" s="189"/>
    </row>
    <row r="4393" ht="12.75">
      <c r="D4393" s="189"/>
    </row>
    <row r="4394" ht="12.75">
      <c r="D4394" s="189"/>
    </row>
    <row r="4395" ht="12.75">
      <c r="D4395" s="189"/>
    </row>
    <row r="4396" ht="12.75">
      <c r="D4396" s="189"/>
    </row>
    <row r="4397" ht="12.75">
      <c r="D4397" s="189"/>
    </row>
    <row r="4398" ht="12.75">
      <c r="D4398" s="189"/>
    </row>
    <row r="4399" ht="12.75">
      <c r="D4399" s="189"/>
    </row>
    <row r="4400" ht="12.75">
      <c r="D4400" s="189"/>
    </row>
    <row r="4401" ht="12.75">
      <c r="D4401" s="189"/>
    </row>
    <row r="4402" ht="12.75">
      <c r="D4402" s="189"/>
    </row>
    <row r="4403" ht="12.75">
      <c r="D4403" s="189"/>
    </row>
    <row r="4404" ht="12.75">
      <c r="D4404" s="189"/>
    </row>
    <row r="4405" ht="12.75">
      <c r="D4405" s="189"/>
    </row>
    <row r="4406" ht="12.75">
      <c r="D4406" s="189"/>
    </row>
    <row r="4407" ht="12.75">
      <c r="D4407" s="189"/>
    </row>
    <row r="4408" ht="12.75">
      <c r="D4408" s="189"/>
    </row>
    <row r="4409" ht="12.75">
      <c r="D4409" s="189"/>
    </row>
    <row r="4410" ht="12.75">
      <c r="D4410" s="189"/>
    </row>
    <row r="4411" ht="12.75">
      <c r="D4411" s="189"/>
    </row>
    <row r="4412" ht="12.75">
      <c r="D4412" s="189"/>
    </row>
    <row r="4413" ht="12.75">
      <c r="D4413" s="189"/>
    </row>
    <row r="4414" ht="12.75">
      <c r="D4414" s="189"/>
    </row>
    <row r="4415" ht="12.75">
      <c r="D4415" s="189"/>
    </row>
    <row r="4416" ht="12.75">
      <c r="D4416" s="189"/>
    </row>
    <row r="4417" ht="12.75">
      <c r="D4417" s="189"/>
    </row>
    <row r="4418" ht="12.75">
      <c r="D4418" s="189"/>
    </row>
    <row r="4419" ht="12.75">
      <c r="D4419" s="189"/>
    </row>
    <row r="4420" ht="12.75">
      <c r="D4420" s="189"/>
    </row>
    <row r="4421" ht="12.75">
      <c r="D4421" s="189"/>
    </row>
    <row r="4422" ht="12.75">
      <c r="D4422" s="189"/>
    </row>
    <row r="4423" ht="12.75">
      <c r="D4423" s="189"/>
    </row>
    <row r="4424" ht="12.75">
      <c r="D4424" s="189"/>
    </row>
    <row r="4425" ht="12.75">
      <c r="D4425" s="189"/>
    </row>
    <row r="4426" ht="12.75">
      <c r="D4426" s="189"/>
    </row>
    <row r="4427" ht="12.75">
      <c r="D4427" s="189"/>
    </row>
    <row r="4428" ht="12.75">
      <c r="D4428" s="189"/>
    </row>
    <row r="4429" ht="12.75">
      <c r="D4429" s="189"/>
    </row>
    <row r="4430" ht="12.75">
      <c r="D4430" s="189"/>
    </row>
    <row r="4431" ht="12.75">
      <c r="D4431" s="189"/>
    </row>
    <row r="4432" ht="12.75">
      <c r="D4432" s="189"/>
    </row>
    <row r="4433" ht="12.75">
      <c r="D4433" s="189"/>
    </row>
    <row r="4434" ht="12.75">
      <c r="D4434" s="189"/>
    </row>
    <row r="4435" ht="12.75">
      <c r="D4435" s="189"/>
    </row>
    <row r="4436" ht="12.75">
      <c r="D4436" s="189"/>
    </row>
    <row r="4437" ht="12.75">
      <c r="D4437" s="189"/>
    </row>
    <row r="4438" ht="12.75">
      <c r="D4438" s="189"/>
    </row>
    <row r="4439" ht="12.75">
      <c r="D4439" s="189"/>
    </row>
    <row r="4440" ht="12.75">
      <c r="D4440" s="189"/>
    </row>
    <row r="4441" ht="12.75">
      <c r="D4441" s="189"/>
    </row>
    <row r="4442" ht="12.75">
      <c r="D4442" s="189"/>
    </row>
    <row r="4443" ht="12.75">
      <c r="D4443" s="189"/>
    </row>
    <row r="4444" ht="12.75">
      <c r="D4444" s="189"/>
    </row>
    <row r="4445" ht="12.75">
      <c r="D4445" s="189"/>
    </row>
    <row r="4446" ht="12.75">
      <c r="D4446" s="189"/>
    </row>
    <row r="4447" ht="12.75">
      <c r="D4447" s="189"/>
    </row>
    <row r="4448" ht="12.75">
      <c r="D4448" s="189"/>
    </row>
    <row r="4449" ht="12.75">
      <c r="D4449" s="189"/>
    </row>
    <row r="4450" ht="12.75">
      <c r="D4450" s="189"/>
    </row>
    <row r="4451" ht="12.75">
      <c r="D4451" s="189"/>
    </row>
    <row r="4452" ht="12.75">
      <c r="D4452" s="189"/>
    </row>
    <row r="4453" ht="12.75">
      <c r="D4453" s="189"/>
    </row>
    <row r="4454" ht="12.75">
      <c r="D4454" s="189"/>
    </row>
    <row r="4455" ht="12.75">
      <c r="D4455" s="189"/>
    </row>
    <row r="4456" ht="12.75">
      <c r="D4456" s="189"/>
    </row>
    <row r="4457" ht="12.75">
      <c r="D4457" s="189"/>
    </row>
    <row r="4458" ht="12.75">
      <c r="D4458" s="189"/>
    </row>
    <row r="4459" ht="12.75">
      <c r="D4459" s="189"/>
    </row>
    <row r="4460" ht="12.75">
      <c r="D4460" s="189"/>
    </row>
    <row r="4461" ht="12.75">
      <c r="D4461" s="189"/>
    </row>
    <row r="4462" ht="12.75">
      <c r="D4462" s="189"/>
    </row>
    <row r="4463" ht="12.75">
      <c r="D4463" s="189"/>
    </row>
    <row r="4464" ht="12.75">
      <c r="D4464" s="189"/>
    </row>
    <row r="4465" ht="12.75">
      <c r="D4465" s="189"/>
    </row>
    <row r="4466" ht="12.75">
      <c r="D4466" s="189"/>
    </row>
    <row r="4467" ht="12.75">
      <c r="D4467" s="189"/>
    </row>
    <row r="4468" ht="12.75">
      <c r="D4468" s="189"/>
    </row>
    <row r="4469" ht="12.75">
      <c r="D4469" s="189"/>
    </row>
    <row r="4470" ht="12.75">
      <c r="D4470" s="189"/>
    </row>
    <row r="4471" ht="12.75">
      <c r="D4471" s="189"/>
    </row>
    <row r="4472" ht="12.75">
      <c r="D4472" s="189"/>
    </row>
    <row r="4473" ht="12.75">
      <c r="D4473" s="189"/>
    </row>
    <row r="4474" ht="12.75">
      <c r="D4474" s="189"/>
    </row>
    <row r="4475" ht="12.75">
      <c r="D4475" s="189"/>
    </row>
    <row r="4476" ht="12.75">
      <c r="D4476" s="189"/>
    </row>
    <row r="4477" ht="12.75">
      <c r="D4477" s="189"/>
    </row>
    <row r="4478" ht="12.75">
      <c r="D4478" s="189"/>
    </row>
    <row r="4479" ht="12.75">
      <c r="D4479" s="189"/>
    </row>
    <row r="4480" ht="12.75">
      <c r="D4480" s="189"/>
    </row>
    <row r="4481" ht="12.75">
      <c r="D4481" s="189"/>
    </row>
    <row r="4482" ht="12.75">
      <c r="D4482" s="189"/>
    </row>
    <row r="4483" ht="12.75">
      <c r="D4483" s="189"/>
    </row>
    <row r="4484" ht="12.75">
      <c r="D4484" s="189"/>
    </row>
    <row r="4485" ht="12.75">
      <c r="D4485" s="189"/>
    </row>
    <row r="4486" ht="12.75">
      <c r="D4486" s="189"/>
    </row>
    <row r="4487" ht="12.75">
      <c r="D4487" s="189"/>
    </row>
    <row r="4488" ht="12.75">
      <c r="D4488" s="189"/>
    </row>
    <row r="4489" ht="12.75">
      <c r="D4489" s="189"/>
    </row>
    <row r="4490" ht="12.75">
      <c r="D4490" s="189"/>
    </row>
    <row r="4491" ht="12.75">
      <c r="D4491" s="189"/>
    </row>
    <row r="4492" ht="12.75">
      <c r="D4492" s="189"/>
    </row>
    <row r="4493" ht="12.75">
      <c r="D4493" s="189"/>
    </row>
    <row r="4494" ht="12.75">
      <c r="D4494" s="189"/>
    </row>
    <row r="4495" ht="12.75">
      <c r="D4495" s="189"/>
    </row>
    <row r="4496" ht="12.75">
      <c r="D4496" s="189"/>
    </row>
    <row r="4497" ht="12.75">
      <c r="D4497" s="189"/>
    </row>
    <row r="4498" ht="12.75">
      <c r="D4498" s="189"/>
    </row>
    <row r="4499" ht="12.75">
      <c r="D4499" s="189"/>
    </row>
    <row r="4500" ht="12.75">
      <c r="D4500" s="189"/>
    </row>
    <row r="4501" ht="12.75">
      <c r="D4501" s="189"/>
    </row>
    <row r="4502" ht="12.75">
      <c r="D4502" s="189"/>
    </row>
    <row r="4503" ht="12.75">
      <c r="D4503" s="189"/>
    </row>
    <row r="4504" ht="12.75">
      <c r="D4504" s="189"/>
    </row>
    <row r="4505" ht="12.75">
      <c r="D4505" s="189"/>
    </row>
    <row r="4506" ht="12.75">
      <c r="D4506" s="189"/>
    </row>
    <row r="4507" ht="12.75">
      <c r="D4507" s="189"/>
    </row>
    <row r="4508" ht="12.75">
      <c r="D4508" s="189"/>
    </row>
    <row r="4509" ht="12.75">
      <c r="D4509" s="189"/>
    </row>
    <row r="4510" ht="12.75">
      <c r="D4510" s="189"/>
    </row>
    <row r="4511" ht="12.75">
      <c r="D4511" s="189"/>
    </row>
    <row r="4512" ht="12.75">
      <c r="D4512" s="189"/>
    </row>
    <row r="4513" ht="12.75">
      <c r="D4513" s="189"/>
    </row>
    <row r="4514" ht="12.75">
      <c r="D4514" s="189"/>
    </row>
    <row r="4515" ht="12.75">
      <c r="D4515" s="189"/>
    </row>
    <row r="4516" ht="12.75">
      <c r="D4516" s="189"/>
    </row>
    <row r="4517" ht="12.75">
      <c r="D4517" s="189"/>
    </row>
    <row r="4518" ht="12.75">
      <c r="D4518" s="189"/>
    </row>
    <row r="4519" ht="12.75">
      <c r="D4519" s="189"/>
    </row>
    <row r="4520" ht="12.75">
      <c r="D4520" s="189"/>
    </row>
    <row r="4521" ht="12.75">
      <c r="D4521" s="189"/>
    </row>
    <row r="4522" ht="12.75">
      <c r="D4522" s="189"/>
    </row>
    <row r="4523" ht="12.75">
      <c r="D4523" s="189"/>
    </row>
    <row r="4524" ht="12.75">
      <c r="D4524" s="189"/>
    </row>
    <row r="4525" ht="12.75">
      <c r="D4525" s="189"/>
    </row>
    <row r="4526" ht="12.75">
      <c r="D4526" s="189"/>
    </row>
    <row r="4527" ht="12.75">
      <c r="D4527" s="189"/>
    </row>
    <row r="4528" ht="12.75">
      <c r="D4528" s="189"/>
    </row>
    <row r="4529" ht="12.75">
      <c r="D4529" s="189"/>
    </row>
    <row r="4530" ht="12.75">
      <c r="D4530" s="189"/>
    </row>
    <row r="4531" ht="12.75">
      <c r="D4531" s="189"/>
    </row>
    <row r="4532" ht="12.75">
      <c r="D4532" s="189"/>
    </row>
    <row r="4533" ht="12.75">
      <c r="D4533" s="189"/>
    </row>
    <row r="4534" ht="12.75">
      <c r="D4534" s="189"/>
    </row>
    <row r="4535" ht="12.75">
      <c r="D4535" s="189"/>
    </row>
    <row r="4536" ht="12.75">
      <c r="D4536" s="189"/>
    </row>
    <row r="4537" ht="12.75">
      <c r="D4537" s="189"/>
    </row>
    <row r="4538" ht="12.75">
      <c r="D4538" s="189"/>
    </row>
    <row r="4539" ht="12.75">
      <c r="D4539" s="189"/>
    </row>
    <row r="4540" ht="12.75">
      <c r="D4540" s="189"/>
    </row>
    <row r="4541" ht="12.75">
      <c r="D4541" s="189"/>
    </row>
    <row r="4542" ht="12.75">
      <c r="D4542" s="189"/>
    </row>
    <row r="4543" ht="12.75">
      <c r="D4543" s="189"/>
    </row>
    <row r="4544" ht="12.75">
      <c r="D4544" s="189"/>
    </row>
    <row r="4545" ht="12.75">
      <c r="D4545" s="189"/>
    </row>
    <row r="4546" ht="12.75">
      <c r="D4546" s="189"/>
    </row>
    <row r="4547" ht="12.75">
      <c r="D4547" s="189"/>
    </row>
    <row r="4548" ht="12.75">
      <c r="D4548" s="189"/>
    </row>
    <row r="4549" ht="12.75">
      <c r="D4549" s="189"/>
    </row>
    <row r="4550" ht="12.75">
      <c r="D4550" s="189"/>
    </row>
    <row r="4551" ht="12.75">
      <c r="D4551" s="189"/>
    </row>
    <row r="4552" ht="12.75">
      <c r="D4552" s="189"/>
    </row>
    <row r="4553" ht="12.75">
      <c r="D4553" s="189"/>
    </row>
    <row r="4554" ht="12.75">
      <c r="D4554" s="189"/>
    </row>
    <row r="4555" ht="12.75">
      <c r="D4555" s="189"/>
    </row>
    <row r="4556" ht="12.75">
      <c r="D4556" s="189"/>
    </row>
    <row r="4557" ht="12.75">
      <c r="D4557" s="189"/>
    </row>
    <row r="4558" ht="12.75">
      <c r="D4558" s="189"/>
    </row>
    <row r="4559" ht="12.75">
      <c r="D4559" s="189"/>
    </row>
    <row r="4560" ht="12.75">
      <c r="D4560" s="189"/>
    </row>
    <row r="4561" ht="12.75">
      <c r="D4561" s="189"/>
    </row>
    <row r="4562" ht="12.75">
      <c r="D4562" s="189"/>
    </row>
    <row r="4563" ht="12.75">
      <c r="D4563" s="189"/>
    </row>
    <row r="4564" ht="12.75">
      <c r="D4564" s="189"/>
    </row>
    <row r="4565" ht="12.75">
      <c r="D4565" s="189"/>
    </row>
    <row r="4566" ht="12.75">
      <c r="D4566" s="189"/>
    </row>
    <row r="4567" ht="12.75">
      <c r="D4567" s="189"/>
    </row>
    <row r="4568" ht="12.75">
      <c r="D4568" s="189"/>
    </row>
    <row r="4569" ht="12.75">
      <c r="D4569" s="189"/>
    </row>
    <row r="4570" ht="12.75">
      <c r="D4570" s="189"/>
    </row>
    <row r="4571" ht="12.75">
      <c r="D4571" s="189"/>
    </row>
    <row r="4572" ht="12.75">
      <c r="D4572" s="189"/>
    </row>
    <row r="4573" ht="12.75">
      <c r="D4573" s="189"/>
    </row>
    <row r="4574" ht="12.75">
      <c r="D4574" s="189"/>
    </row>
    <row r="4575" ht="12.75">
      <c r="D4575" s="189"/>
    </row>
    <row r="4576" ht="12.75">
      <c r="D4576" s="189"/>
    </row>
    <row r="4577" ht="12.75">
      <c r="D4577" s="189"/>
    </row>
    <row r="4578" ht="12.75">
      <c r="D4578" s="189"/>
    </row>
    <row r="4579" ht="12.75">
      <c r="D4579" s="189"/>
    </row>
    <row r="4580" ht="12.75">
      <c r="D4580" s="189"/>
    </row>
    <row r="4581" ht="12.75">
      <c r="D4581" s="189"/>
    </row>
    <row r="4582" ht="12.75">
      <c r="D4582" s="189"/>
    </row>
    <row r="4583" ht="12.75">
      <c r="D4583" s="189"/>
    </row>
    <row r="4584" ht="12.75">
      <c r="D4584" s="189"/>
    </row>
    <row r="4585" ht="12.75">
      <c r="D4585" s="189"/>
    </row>
    <row r="4586" ht="12.75">
      <c r="D4586" s="189"/>
    </row>
    <row r="4587" ht="12.75">
      <c r="D4587" s="189"/>
    </row>
    <row r="4588" ht="12.75">
      <c r="D4588" s="189"/>
    </row>
    <row r="4589" ht="12.75">
      <c r="D4589" s="189"/>
    </row>
    <row r="4590" ht="12.75">
      <c r="D4590" s="189"/>
    </row>
    <row r="4591" ht="12.75">
      <c r="D4591" s="189"/>
    </row>
    <row r="4592" ht="12.75">
      <c r="D4592" s="189"/>
    </row>
    <row r="4593" ht="12.75">
      <c r="D4593" s="189"/>
    </row>
    <row r="4594" ht="12.75">
      <c r="D4594" s="189"/>
    </row>
    <row r="4595" ht="12.75">
      <c r="D4595" s="189"/>
    </row>
    <row r="4596" ht="12.75">
      <c r="D4596" s="189"/>
    </row>
    <row r="4597" ht="12.75">
      <c r="D4597" s="189"/>
    </row>
    <row r="4598" ht="12.75">
      <c r="D4598" s="189"/>
    </row>
    <row r="4599" ht="12.75">
      <c r="D4599" s="189"/>
    </row>
    <row r="4600" ht="12.75">
      <c r="D4600" s="189"/>
    </row>
    <row r="4601" ht="12.75">
      <c r="D4601" s="189"/>
    </row>
    <row r="4602" ht="12.75">
      <c r="D4602" s="189"/>
    </row>
    <row r="4603" ht="12.75">
      <c r="D4603" s="189"/>
    </row>
    <row r="4604" ht="12.75">
      <c r="D4604" s="189"/>
    </row>
    <row r="4605" ht="12.75">
      <c r="D4605" s="189"/>
    </row>
    <row r="4606" ht="12.75">
      <c r="D4606" s="189"/>
    </row>
    <row r="4607" ht="12.75">
      <c r="D4607" s="189"/>
    </row>
    <row r="4608" ht="12.75">
      <c r="D4608" s="189"/>
    </row>
    <row r="4609" ht="12.75">
      <c r="D4609" s="189"/>
    </row>
    <row r="4610" ht="12.75">
      <c r="D4610" s="189"/>
    </row>
    <row r="4611" ht="12.75">
      <c r="D4611" s="189"/>
    </row>
    <row r="4612" ht="12.75">
      <c r="D4612" s="189"/>
    </row>
    <row r="4613" ht="12.75">
      <c r="D4613" s="189"/>
    </row>
    <row r="4614" ht="12.75">
      <c r="D4614" s="189"/>
    </row>
    <row r="4615" ht="12.75">
      <c r="D4615" s="189"/>
    </row>
    <row r="4616" ht="12.75">
      <c r="D4616" s="189"/>
    </row>
    <row r="4617" ht="12.75">
      <c r="D4617" s="189"/>
    </row>
    <row r="4618" ht="12.75">
      <c r="D4618" s="189"/>
    </row>
    <row r="4619" ht="12.75">
      <c r="D4619" s="189"/>
    </row>
    <row r="4620" ht="12.75">
      <c r="D4620" s="189"/>
    </row>
    <row r="4621" ht="12.75">
      <c r="D4621" s="189"/>
    </row>
    <row r="4622" ht="12.75">
      <c r="D4622" s="189"/>
    </row>
    <row r="4623" ht="12.75">
      <c r="D4623" s="189"/>
    </row>
    <row r="4624" ht="12.75">
      <c r="D4624" s="189"/>
    </row>
    <row r="4625" ht="12.75">
      <c r="D4625" s="189"/>
    </row>
    <row r="4626" ht="12.75">
      <c r="D4626" s="189"/>
    </row>
    <row r="4627" ht="12.75">
      <c r="D4627" s="189"/>
    </row>
    <row r="4628" ht="12.75">
      <c r="D4628" s="189"/>
    </row>
    <row r="4629" ht="12.75">
      <c r="D4629" s="189"/>
    </row>
    <row r="4630" ht="12.75">
      <c r="D4630" s="189"/>
    </row>
    <row r="4631" ht="12.75">
      <c r="D4631" s="189"/>
    </row>
    <row r="4632" ht="12.75">
      <c r="D4632" s="189"/>
    </row>
    <row r="4633" ht="12.75">
      <c r="D4633" s="189"/>
    </row>
    <row r="4634" ht="12.75">
      <c r="D4634" s="189"/>
    </row>
    <row r="4635" ht="12.75">
      <c r="D4635" s="189"/>
    </row>
    <row r="4636" ht="12.75">
      <c r="D4636" s="189"/>
    </row>
    <row r="4637" ht="12.75">
      <c r="D4637" s="189"/>
    </row>
    <row r="4638" ht="12.75">
      <c r="D4638" s="189"/>
    </row>
    <row r="4639" ht="12.75">
      <c r="D4639" s="189"/>
    </row>
    <row r="4640" ht="12.75">
      <c r="D4640" s="189"/>
    </row>
    <row r="4641" ht="12.75">
      <c r="D4641" s="189"/>
    </row>
    <row r="4642" ht="12.75">
      <c r="D4642" s="189"/>
    </row>
    <row r="4643" ht="12.75">
      <c r="D4643" s="189"/>
    </row>
    <row r="4644" ht="12.75">
      <c r="D4644" s="189"/>
    </row>
    <row r="4645" ht="12.75">
      <c r="D4645" s="189"/>
    </row>
    <row r="4646" ht="12.75">
      <c r="D4646" s="189"/>
    </row>
    <row r="4647" ht="12.75">
      <c r="D4647" s="189"/>
    </row>
    <row r="4648" ht="12.75">
      <c r="D4648" s="189"/>
    </row>
    <row r="4649" ht="12.75">
      <c r="D4649" s="189"/>
    </row>
    <row r="4650" ht="12.75">
      <c r="D4650" s="189"/>
    </row>
    <row r="4651" ht="12.75">
      <c r="D4651" s="189"/>
    </row>
    <row r="4652" ht="12.75">
      <c r="D4652" s="189"/>
    </row>
    <row r="4653" ht="12.75">
      <c r="D4653" s="189"/>
    </row>
    <row r="4654" ht="12.75">
      <c r="D4654" s="189"/>
    </row>
    <row r="4655" ht="12.75">
      <c r="D4655" s="189"/>
    </row>
    <row r="4656" ht="12.75">
      <c r="D4656" s="189"/>
    </row>
    <row r="4657" ht="12.75">
      <c r="D4657" s="189"/>
    </row>
    <row r="4658" ht="12.75">
      <c r="D4658" s="189"/>
    </row>
    <row r="4659" ht="12.75">
      <c r="D4659" s="189"/>
    </row>
    <row r="4660" ht="12.75">
      <c r="D4660" s="189"/>
    </row>
    <row r="4661" ht="12.75">
      <c r="D4661" s="189"/>
    </row>
    <row r="4662" ht="12.75">
      <c r="D4662" s="189"/>
    </row>
    <row r="4663" ht="12.75">
      <c r="D4663" s="189"/>
    </row>
    <row r="4664" ht="12.75">
      <c r="D4664" s="189"/>
    </row>
    <row r="4665" ht="12.75">
      <c r="D4665" s="189"/>
    </row>
    <row r="4666" ht="12.75">
      <c r="D4666" s="189"/>
    </row>
    <row r="4667" ht="12.75">
      <c r="D4667" s="189"/>
    </row>
    <row r="4668" ht="12.75">
      <c r="D4668" s="189"/>
    </row>
    <row r="4669" ht="12.75">
      <c r="D4669" s="189"/>
    </row>
    <row r="4670" ht="12.75">
      <c r="D4670" s="189"/>
    </row>
    <row r="4671" ht="12.75">
      <c r="D4671" s="189"/>
    </row>
    <row r="4672" ht="12.75">
      <c r="D4672" s="189"/>
    </row>
    <row r="4673" ht="12.75">
      <c r="D4673" s="189"/>
    </row>
    <row r="4674" ht="12.75">
      <c r="D4674" s="189"/>
    </row>
    <row r="4675" ht="12.75">
      <c r="D4675" s="189"/>
    </row>
    <row r="4676" ht="12.75">
      <c r="D4676" s="189"/>
    </row>
    <row r="4677" ht="12.75">
      <c r="D4677" s="189"/>
    </row>
    <row r="4678" ht="12.75">
      <c r="D4678" s="189"/>
    </row>
    <row r="4679" ht="12.75">
      <c r="D4679" s="189"/>
    </row>
    <row r="4680" ht="12.75">
      <c r="D4680" s="189"/>
    </row>
    <row r="4681" ht="12.75">
      <c r="D4681" s="189"/>
    </row>
    <row r="4682" ht="12.75">
      <c r="D4682" s="189"/>
    </row>
    <row r="4683" ht="12.75">
      <c r="D4683" s="189"/>
    </row>
    <row r="4684" ht="12.75">
      <c r="D4684" s="189"/>
    </row>
    <row r="4685" ht="12.75">
      <c r="D4685" s="189"/>
    </row>
    <row r="4686" ht="12.75">
      <c r="D4686" s="189"/>
    </row>
    <row r="4687" ht="12.75">
      <c r="D4687" s="189"/>
    </row>
    <row r="4688" ht="12.75">
      <c r="D4688" s="189"/>
    </row>
    <row r="4689" ht="12.75">
      <c r="D4689" s="189"/>
    </row>
    <row r="4690" ht="12.75">
      <c r="D4690" s="189"/>
    </row>
    <row r="4691" ht="12.75">
      <c r="D4691" s="189"/>
    </row>
    <row r="4692" ht="12.75">
      <c r="D4692" s="189"/>
    </row>
    <row r="4693" ht="12.75">
      <c r="D4693" s="189"/>
    </row>
    <row r="4694" ht="12.75">
      <c r="D4694" s="189"/>
    </row>
    <row r="4695" ht="12.75">
      <c r="D4695" s="189"/>
    </row>
    <row r="4696" ht="12.75">
      <c r="D4696" s="189"/>
    </row>
    <row r="4697" ht="12.75">
      <c r="D4697" s="189"/>
    </row>
    <row r="4698" ht="12.75">
      <c r="D4698" s="189"/>
    </row>
    <row r="4699" ht="12.75">
      <c r="D4699" s="189"/>
    </row>
    <row r="4700" ht="12.75">
      <c r="D4700" s="189"/>
    </row>
    <row r="4701" ht="12.75">
      <c r="D4701" s="189"/>
    </row>
    <row r="4702" ht="12.75">
      <c r="D4702" s="189"/>
    </row>
    <row r="4703" ht="12.75">
      <c r="D4703" s="189"/>
    </row>
    <row r="4704" ht="12.75">
      <c r="D4704" s="189"/>
    </row>
    <row r="4705" ht="12.75">
      <c r="D4705" s="189"/>
    </row>
    <row r="4706" ht="12.75">
      <c r="D4706" s="189"/>
    </row>
    <row r="4707" ht="12.75">
      <c r="D4707" s="189"/>
    </row>
    <row r="4708" ht="12.75">
      <c r="D4708" s="189"/>
    </row>
    <row r="4709" ht="12.75">
      <c r="D4709" s="189"/>
    </row>
    <row r="4710" ht="12.75">
      <c r="D4710" s="189"/>
    </row>
    <row r="4711" ht="12.75">
      <c r="D4711" s="189"/>
    </row>
    <row r="4712" ht="12.75">
      <c r="D4712" s="189"/>
    </row>
    <row r="4713" ht="12.75">
      <c r="D4713" s="189"/>
    </row>
    <row r="4714" ht="12.75">
      <c r="D4714" s="189"/>
    </row>
    <row r="4715" ht="12.75">
      <c r="D4715" s="189"/>
    </row>
    <row r="4716" ht="12.75">
      <c r="D4716" s="189"/>
    </row>
    <row r="4717" ht="12.75">
      <c r="D4717" s="189"/>
    </row>
    <row r="4718" ht="12.75">
      <c r="D4718" s="189"/>
    </row>
    <row r="4719" ht="12.75">
      <c r="D4719" s="189"/>
    </row>
    <row r="4720" ht="12.75">
      <c r="D4720" s="189"/>
    </row>
    <row r="4721" ht="12.75">
      <c r="D4721" s="189"/>
    </row>
    <row r="4722" ht="12.75">
      <c r="D4722" s="189"/>
    </row>
    <row r="4723" ht="12.75">
      <c r="D4723" s="189"/>
    </row>
    <row r="4724" ht="12.75">
      <c r="D4724" s="189"/>
    </row>
    <row r="4725" ht="12.75">
      <c r="D4725" s="189"/>
    </row>
    <row r="4726" ht="12.75">
      <c r="D4726" s="189"/>
    </row>
    <row r="4727" ht="12.75">
      <c r="D4727" s="189"/>
    </row>
    <row r="4728" ht="12.75">
      <c r="D4728" s="189"/>
    </row>
    <row r="4729" ht="12.75">
      <c r="D4729" s="189"/>
    </row>
    <row r="4730" ht="12.75">
      <c r="D4730" s="189"/>
    </row>
    <row r="4731" ht="12.75">
      <c r="D4731" s="189"/>
    </row>
    <row r="4732" ht="12.75">
      <c r="D4732" s="189"/>
    </row>
    <row r="4733" ht="12.75">
      <c r="D4733" s="189"/>
    </row>
    <row r="4734" ht="12.75">
      <c r="D4734" s="189"/>
    </row>
    <row r="4735" ht="12.75">
      <c r="D4735" s="189"/>
    </row>
    <row r="4736" ht="12.75">
      <c r="D4736" s="189"/>
    </row>
    <row r="4737" ht="12.75">
      <c r="D4737" s="189"/>
    </row>
    <row r="4738" ht="12.75">
      <c r="D4738" s="189"/>
    </row>
    <row r="4739" ht="12.75">
      <c r="D4739" s="189"/>
    </row>
    <row r="4740" ht="12.75">
      <c r="D4740" s="189"/>
    </row>
    <row r="4741" ht="12.75">
      <c r="D4741" s="189"/>
    </row>
    <row r="4742" ht="12.75">
      <c r="D4742" s="189"/>
    </row>
    <row r="4743" ht="12.75">
      <c r="D4743" s="189"/>
    </row>
    <row r="4744" ht="12.75">
      <c r="D4744" s="189"/>
    </row>
    <row r="4745" ht="12.75">
      <c r="D4745" s="189"/>
    </row>
    <row r="4746" ht="12.75">
      <c r="D4746" s="189"/>
    </row>
    <row r="4747" ht="12.75">
      <c r="D4747" s="189"/>
    </row>
    <row r="4748" ht="12.75">
      <c r="D4748" s="189"/>
    </row>
    <row r="4749" ht="12.75">
      <c r="D4749" s="189"/>
    </row>
    <row r="4750" ht="12.75">
      <c r="D4750" s="189"/>
    </row>
    <row r="4751" ht="12.75">
      <c r="D4751" s="189"/>
    </row>
    <row r="4752" ht="12.75">
      <c r="D4752" s="189"/>
    </row>
    <row r="4753" ht="12.75">
      <c r="D4753" s="189"/>
    </row>
    <row r="4754" ht="12.75">
      <c r="D4754" s="189"/>
    </row>
    <row r="4755" ht="12.75">
      <c r="D4755" s="189"/>
    </row>
    <row r="4756" ht="12.75">
      <c r="D4756" s="189"/>
    </row>
    <row r="4757" ht="12.75">
      <c r="D4757" s="189"/>
    </row>
    <row r="4758" ht="12.75">
      <c r="D4758" s="189"/>
    </row>
    <row r="4759" ht="12.75">
      <c r="D4759" s="189"/>
    </row>
    <row r="4760" ht="12.75">
      <c r="D4760" s="189"/>
    </row>
    <row r="4761" ht="12.75">
      <c r="D4761" s="189"/>
    </row>
    <row r="4762" ht="12.75">
      <c r="D4762" s="189"/>
    </row>
    <row r="4763" ht="12.75">
      <c r="D4763" s="189"/>
    </row>
    <row r="4764" ht="12.75">
      <c r="D4764" s="189"/>
    </row>
    <row r="4765" ht="12.75">
      <c r="D4765" s="189"/>
    </row>
    <row r="4766" ht="12.75">
      <c r="D4766" s="189"/>
    </row>
    <row r="4767" ht="12.75">
      <c r="D4767" s="189"/>
    </row>
    <row r="4768" ht="12.75">
      <c r="D4768" s="189"/>
    </row>
    <row r="4769" ht="12.75">
      <c r="D4769" s="189"/>
    </row>
    <row r="4770" ht="12.75">
      <c r="D4770" s="189"/>
    </row>
    <row r="4771" ht="12.75">
      <c r="D4771" s="189"/>
    </row>
    <row r="4772" ht="12.75">
      <c r="D4772" s="189"/>
    </row>
    <row r="4773" ht="12.75">
      <c r="D4773" s="189"/>
    </row>
    <row r="4774" ht="12.75">
      <c r="D4774" s="189"/>
    </row>
    <row r="4775" ht="12.75">
      <c r="D4775" s="189"/>
    </row>
    <row r="4776" ht="12.75">
      <c r="D4776" s="189"/>
    </row>
    <row r="4777" ht="12.75">
      <c r="D4777" s="189"/>
    </row>
    <row r="4778" ht="12.75">
      <c r="D4778" s="189"/>
    </row>
    <row r="4779" ht="12.75">
      <c r="D4779" s="189"/>
    </row>
    <row r="4780" ht="12.75">
      <c r="D4780" s="189"/>
    </row>
    <row r="4781" ht="12.75">
      <c r="D4781" s="189"/>
    </row>
    <row r="4782" ht="12.75">
      <c r="D4782" s="189"/>
    </row>
    <row r="4783" ht="12.75">
      <c r="D4783" s="189"/>
    </row>
    <row r="4784" ht="12.75">
      <c r="D4784" s="189"/>
    </row>
    <row r="4785" ht="12.75">
      <c r="D4785" s="189"/>
    </row>
    <row r="4786" ht="12.75">
      <c r="D4786" s="189"/>
    </row>
    <row r="4787" ht="12.75">
      <c r="D4787" s="189"/>
    </row>
    <row r="4788" ht="12.75">
      <c r="D4788" s="189"/>
    </row>
    <row r="4789" ht="12.75">
      <c r="D4789" s="189"/>
    </row>
    <row r="4790" ht="12.75">
      <c r="D4790" s="189"/>
    </row>
    <row r="4791" ht="12.75">
      <c r="D4791" s="189"/>
    </row>
    <row r="4792" ht="12.75">
      <c r="D4792" s="189"/>
    </row>
    <row r="4793" ht="12.75">
      <c r="D4793" s="189"/>
    </row>
    <row r="4794" ht="12.75">
      <c r="D4794" s="189"/>
    </row>
    <row r="4795" ht="12.75">
      <c r="D4795" s="189"/>
    </row>
    <row r="4796" ht="12.75">
      <c r="D4796" s="189"/>
    </row>
    <row r="4797" ht="12.75">
      <c r="D4797" s="189"/>
    </row>
    <row r="4798" ht="12.75">
      <c r="D4798" s="189"/>
    </row>
    <row r="4799" ht="12.75">
      <c r="D4799" s="189"/>
    </row>
    <row r="4800" ht="12.75">
      <c r="D4800" s="189"/>
    </row>
    <row r="4801" ht="12.75">
      <c r="D4801" s="189"/>
    </row>
    <row r="4802" ht="12.75">
      <c r="D4802" s="189"/>
    </row>
    <row r="4803" ht="12.75">
      <c r="D4803" s="189"/>
    </row>
    <row r="4804" ht="12.75">
      <c r="D4804" s="189"/>
    </row>
    <row r="4805" ht="12.75">
      <c r="D4805" s="189"/>
    </row>
    <row r="4806" ht="12.75">
      <c r="D4806" s="189"/>
    </row>
    <row r="4807" ht="12.75">
      <c r="D4807" s="189"/>
    </row>
    <row r="4808" ht="12.75">
      <c r="D4808" s="189"/>
    </row>
    <row r="4809" ht="12.75">
      <c r="D4809" s="189"/>
    </row>
    <row r="4810" ht="12.75">
      <c r="D4810" s="189"/>
    </row>
    <row r="4811" ht="12.75">
      <c r="D4811" s="189"/>
    </row>
    <row r="4812" ht="12.75">
      <c r="D4812" s="189"/>
    </row>
    <row r="4813" ht="12.75">
      <c r="D4813" s="189"/>
    </row>
    <row r="4814" ht="12.75">
      <c r="D4814" s="189"/>
    </row>
    <row r="4815" ht="12.75">
      <c r="D4815" s="189"/>
    </row>
    <row r="4816" ht="12.75">
      <c r="D4816" s="189"/>
    </row>
    <row r="4817" ht="12.75">
      <c r="D4817" s="189"/>
    </row>
    <row r="4818" ht="12.75">
      <c r="D4818" s="189"/>
    </row>
    <row r="4819" ht="12.75">
      <c r="D4819" s="189"/>
    </row>
    <row r="4820" ht="12.75">
      <c r="D4820" s="189"/>
    </row>
    <row r="4821" ht="12.75">
      <c r="D4821" s="189"/>
    </row>
    <row r="4822" ht="12.75">
      <c r="D4822" s="189"/>
    </row>
    <row r="4823" ht="12.75">
      <c r="D4823" s="189"/>
    </row>
    <row r="4824" ht="12.75">
      <c r="D4824" s="189"/>
    </row>
    <row r="4825" ht="12.75">
      <c r="D4825" s="189"/>
    </row>
    <row r="4826" ht="12.75">
      <c r="D4826" s="189"/>
    </row>
    <row r="4827" ht="12.75">
      <c r="D4827" s="189"/>
    </row>
    <row r="4828" ht="12.75">
      <c r="D4828" s="189"/>
    </row>
    <row r="4829" ht="12.75">
      <c r="D4829" s="189"/>
    </row>
    <row r="4830" ht="12.75">
      <c r="D4830" s="189"/>
    </row>
    <row r="4831" ht="12.75">
      <c r="D4831" s="189"/>
    </row>
    <row r="4832" ht="12.75">
      <c r="D4832" s="189"/>
    </row>
    <row r="4833" ht="12.75">
      <c r="D4833" s="189"/>
    </row>
    <row r="4834" ht="12.75">
      <c r="D4834" s="189"/>
    </row>
    <row r="4835" ht="12.75">
      <c r="D4835" s="189"/>
    </row>
    <row r="4836" ht="12.75">
      <c r="D4836" s="189"/>
    </row>
    <row r="4837" ht="12.75">
      <c r="D4837" s="189"/>
    </row>
    <row r="4838" ht="12.75">
      <c r="D4838" s="189"/>
    </row>
    <row r="4839" ht="12.75">
      <c r="D4839" s="189"/>
    </row>
    <row r="4840" ht="12.75">
      <c r="D4840" s="189"/>
    </row>
    <row r="4841" ht="12.75">
      <c r="D4841" s="189"/>
    </row>
    <row r="4842" ht="12.75">
      <c r="D4842" s="189"/>
    </row>
    <row r="4843" ht="12.75">
      <c r="D4843" s="189"/>
    </row>
    <row r="4844" ht="12.75">
      <c r="D4844" s="189"/>
    </row>
    <row r="4845" ht="12.75">
      <c r="D4845" s="189"/>
    </row>
    <row r="4846" ht="12.75">
      <c r="D4846" s="189"/>
    </row>
    <row r="4847" ht="12.75">
      <c r="D4847" s="189"/>
    </row>
    <row r="4848" ht="12.75">
      <c r="D4848" s="189"/>
    </row>
    <row r="4849" ht="12.75">
      <c r="D4849" s="189"/>
    </row>
    <row r="4850" ht="12.75">
      <c r="D4850" s="189"/>
    </row>
    <row r="4851" ht="12.75">
      <c r="D4851" s="189"/>
    </row>
    <row r="4852" ht="12.75">
      <c r="D4852" s="189"/>
    </row>
    <row r="4853" ht="12.75">
      <c r="D4853" s="189"/>
    </row>
    <row r="4854" ht="12.75">
      <c r="D4854" s="189"/>
    </row>
    <row r="4855" ht="12.75">
      <c r="D4855" s="189"/>
    </row>
    <row r="4856" ht="12.75">
      <c r="D4856" s="189"/>
    </row>
    <row r="4857" ht="12.75">
      <c r="D4857" s="189"/>
    </row>
    <row r="4858" ht="12.75">
      <c r="D4858" s="189"/>
    </row>
    <row r="4859" ht="12.75">
      <c r="D4859" s="189"/>
    </row>
    <row r="4860" ht="12.75">
      <c r="D4860" s="189"/>
    </row>
    <row r="4861" ht="12.75">
      <c r="D4861" s="189"/>
    </row>
    <row r="4862" ht="12.75">
      <c r="D4862" s="189"/>
    </row>
    <row r="4863" ht="12.75">
      <c r="D4863" s="189"/>
    </row>
    <row r="4864" ht="12.75">
      <c r="D4864" s="189"/>
    </row>
    <row r="4865" ht="12.75">
      <c r="D4865" s="189"/>
    </row>
    <row r="4866" ht="12.75">
      <c r="D4866" s="189"/>
    </row>
    <row r="4867" ht="12.75">
      <c r="D4867" s="189"/>
    </row>
    <row r="4868" ht="12.75">
      <c r="D4868" s="189"/>
    </row>
    <row r="4869" ht="12.75">
      <c r="D4869" s="189"/>
    </row>
    <row r="4870" ht="12.75">
      <c r="D4870" s="189"/>
    </row>
    <row r="4871" ht="12.75">
      <c r="D4871" s="189"/>
    </row>
    <row r="4872" ht="12.75">
      <c r="D4872" s="189"/>
    </row>
    <row r="4873" ht="12.75">
      <c r="D4873" s="189"/>
    </row>
    <row r="4874" ht="12.75">
      <c r="D4874" s="189"/>
    </row>
    <row r="4875" ht="12.75">
      <c r="D4875" s="189"/>
    </row>
    <row r="4876" ht="12.75">
      <c r="D4876" s="189"/>
    </row>
    <row r="4877" ht="12.75">
      <c r="D4877" s="189"/>
    </row>
    <row r="4878" ht="12.75">
      <c r="D4878" s="189"/>
    </row>
    <row r="4879" ht="12.75">
      <c r="D4879" s="189"/>
    </row>
    <row r="4880" ht="12.75">
      <c r="D4880" s="189"/>
    </row>
    <row r="4881" ht="12.75">
      <c r="D4881" s="189"/>
    </row>
    <row r="4882" ht="12.75">
      <c r="D4882" s="189"/>
    </row>
    <row r="4883" ht="12.75">
      <c r="D4883" s="189"/>
    </row>
    <row r="4884" ht="12.75">
      <c r="D4884" s="189"/>
    </row>
    <row r="4885" ht="12.75">
      <c r="D4885" s="189"/>
    </row>
    <row r="4886" ht="12.75">
      <c r="D4886" s="189"/>
    </row>
    <row r="4887" ht="12.75">
      <c r="D4887" s="189"/>
    </row>
    <row r="4888" ht="12.75">
      <c r="D4888" s="189"/>
    </row>
    <row r="4889" ht="12.75">
      <c r="D4889" s="189"/>
    </row>
    <row r="4890" ht="12.75">
      <c r="D4890" s="189"/>
    </row>
    <row r="4891" ht="12.75">
      <c r="D4891" s="189"/>
    </row>
    <row r="4892" ht="12.75">
      <c r="D4892" s="189"/>
    </row>
    <row r="4893" ht="12.75">
      <c r="D4893" s="189"/>
    </row>
    <row r="4894" ht="12.75">
      <c r="D4894" s="189"/>
    </row>
    <row r="4895" ht="12.75">
      <c r="D4895" s="189"/>
    </row>
    <row r="4896" ht="12.75">
      <c r="D4896" s="189"/>
    </row>
    <row r="4897" ht="12.75">
      <c r="D4897" s="189"/>
    </row>
    <row r="4898" ht="12.75">
      <c r="D4898" s="189"/>
    </row>
    <row r="4899" ht="12.75">
      <c r="D4899" s="189"/>
    </row>
    <row r="4900" ht="12.75">
      <c r="D4900" s="189"/>
    </row>
    <row r="4901" ht="12.75">
      <c r="D4901" s="189"/>
    </row>
    <row r="4902" ht="12.75">
      <c r="D4902" s="189"/>
    </row>
    <row r="4903" ht="12.75">
      <c r="D4903" s="189"/>
    </row>
    <row r="4904" ht="12.75">
      <c r="D4904" s="189"/>
    </row>
    <row r="4905" ht="12.75">
      <c r="D4905" s="189"/>
    </row>
    <row r="4906" ht="12.75">
      <c r="D4906" s="189"/>
    </row>
    <row r="4907" ht="12.75">
      <c r="D4907" s="189"/>
    </row>
    <row r="4908" ht="12.75">
      <c r="D4908" s="189"/>
    </row>
    <row r="4909" ht="12.75">
      <c r="D4909" s="189"/>
    </row>
    <row r="4910" ht="12.75">
      <c r="D4910" s="189"/>
    </row>
    <row r="4911" ht="12.75">
      <c r="D4911" s="189"/>
    </row>
    <row r="4912" ht="12.75">
      <c r="D4912" s="189"/>
    </row>
    <row r="4913" ht="12.75">
      <c r="D4913" s="189"/>
    </row>
    <row r="4914" ht="12.75">
      <c r="D4914" s="189"/>
    </row>
    <row r="4915" ht="12.75">
      <c r="D4915" s="189"/>
    </row>
    <row r="4916" ht="12.75">
      <c r="D4916" s="189"/>
    </row>
    <row r="4917" ht="12.75">
      <c r="D4917" s="189"/>
    </row>
    <row r="4918" ht="12.75">
      <c r="D4918" s="189"/>
    </row>
    <row r="4919" ht="12.75">
      <c r="D4919" s="189"/>
    </row>
    <row r="4920" ht="12.75">
      <c r="D4920" s="189"/>
    </row>
    <row r="4921" ht="12.75">
      <c r="D4921" s="189"/>
    </row>
    <row r="4922" ht="12.75">
      <c r="D4922" s="189"/>
    </row>
    <row r="4923" ht="12.75">
      <c r="D4923" s="189"/>
    </row>
    <row r="4924" ht="12.75">
      <c r="D4924" s="189"/>
    </row>
    <row r="4925" ht="12.75">
      <c r="D4925" s="189"/>
    </row>
    <row r="4926" ht="12.75">
      <c r="D4926" s="189"/>
    </row>
    <row r="4927" ht="12.75">
      <c r="D4927" s="189"/>
    </row>
    <row r="4928" ht="12.75">
      <c r="D4928" s="189"/>
    </row>
    <row r="4929" ht="12.75">
      <c r="D4929" s="189"/>
    </row>
    <row r="4930" ht="12.75">
      <c r="D4930" s="189"/>
    </row>
    <row r="4931" ht="12.75">
      <c r="D4931" s="189"/>
    </row>
    <row r="4932" ht="12.75">
      <c r="D4932" s="189"/>
    </row>
    <row r="4933" ht="12.75">
      <c r="D4933" s="189"/>
    </row>
    <row r="4934" ht="12.75">
      <c r="D4934" s="189"/>
    </row>
    <row r="4935" ht="12.75">
      <c r="D4935" s="189"/>
    </row>
    <row r="4936" ht="12.75">
      <c r="D4936" s="189"/>
    </row>
    <row r="4937" ht="12.75">
      <c r="D4937" s="189"/>
    </row>
    <row r="4938" ht="12.75">
      <c r="D4938" s="189"/>
    </row>
    <row r="4939" ht="12.75">
      <c r="D4939" s="189"/>
    </row>
    <row r="4940" ht="12.75">
      <c r="D4940" s="189"/>
    </row>
    <row r="4941" ht="12.75">
      <c r="D4941" s="189"/>
    </row>
    <row r="4942" ht="12.75">
      <c r="D4942" s="189"/>
    </row>
    <row r="4943" ht="12.75">
      <c r="D4943" s="189"/>
    </row>
    <row r="4944" ht="12.75">
      <c r="D4944" s="189"/>
    </row>
    <row r="4945" ht="12.75">
      <c r="D4945" s="189"/>
    </row>
    <row r="4946" ht="12.75">
      <c r="D4946" s="189"/>
    </row>
    <row r="4947" ht="12.75">
      <c r="D4947" s="189"/>
    </row>
    <row r="4948" ht="12.75">
      <c r="D4948" s="189"/>
    </row>
    <row r="4949" ht="12.75">
      <c r="D4949" s="189"/>
    </row>
    <row r="4950" ht="12.75">
      <c r="D4950" s="189"/>
    </row>
    <row r="4951" ht="12.75">
      <c r="D4951" s="189"/>
    </row>
    <row r="4952" ht="12.75">
      <c r="D4952" s="189"/>
    </row>
    <row r="4953" ht="12.75">
      <c r="D4953" s="189"/>
    </row>
    <row r="4954" ht="12.75">
      <c r="D4954" s="189"/>
    </row>
    <row r="4955" ht="12.75">
      <c r="D4955" s="189"/>
    </row>
    <row r="4956" ht="12.75">
      <c r="D4956" s="189"/>
    </row>
    <row r="4957" ht="12.75">
      <c r="D4957" s="189"/>
    </row>
    <row r="4958" ht="12.75">
      <c r="D4958" s="189"/>
    </row>
    <row r="4959" ht="12.75">
      <c r="D4959" s="189"/>
    </row>
    <row r="4960" ht="12.75">
      <c r="D4960" s="189"/>
    </row>
    <row r="4961" ht="12.75">
      <c r="D4961" s="189"/>
    </row>
    <row r="4962" ht="12.75">
      <c r="D4962" s="189"/>
    </row>
    <row r="4963" ht="12.75">
      <c r="D4963" s="189"/>
    </row>
    <row r="4964" ht="12.75">
      <c r="D4964" s="189"/>
    </row>
    <row r="4965" ht="12.75">
      <c r="D4965" s="189"/>
    </row>
    <row r="4966" ht="12.75">
      <c r="D4966" s="189"/>
    </row>
    <row r="4967" ht="12.75">
      <c r="D4967" s="189"/>
    </row>
    <row r="4968" ht="12.75">
      <c r="D4968" s="189"/>
    </row>
    <row r="4969" ht="12.75">
      <c r="D4969" s="189"/>
    </row>
    <row r="4970" ht="12.75">
      <c r="D4970" s="189"/>
    </row>
    <row r="4971" ht="12.75">
      <c r="D4971" s="189"/>
    </row>
    <row r="4972" ht="12.75">
      <c r="D4972" s="189"/>
    </row>
    <row r="4973" ht="12.75">
      <c r="D4973" s="189"/>
    </row>
    <row r="4974" ht="12.75">
      <c r="D4974" s="189"/>
    </row>
    <row r="4975" ht="12.75">
      <c r="D4975" s="189"/>
    </row>
    <row r="4976" ht="12.75">
      <c r="D4976" s="189"/>
    </row>
    <row r="4977" ht="12.75">
      <c r="D4977" s="189"/>
    </row>
    <row r="4978" ht="12.75">
      <c r="D4978" s="189"/>
    </row>
    <row r="4979" ht="12.75">
      <c r="D4979" s="189"/>
    </row>
    <row r="4980" ht="12.75">
      <c r="D4980" s="189"/>
    </row>
    <row r="4981" ht="12.75">
      <c r="D4981" s="189"/>
    </row>
    <row r="4982" ht="12.75">
      <c r="D4982" s="189"/>
    </row>
    <row r="4983" ht="12.75">
      <c r="D4983" s="189"/>
    </row>
    <row r="4984" ht="12.75">
      <c r="D4984" s="189"/>
    </row>
    <row r="4985" ht="12.75">
      <c r="D4985" s="189"/>
    </row>
    <row r="4986" ht="12.75">
      <c r="D4986" s="189"/>
    </row>
    <row r="4987" ht="12.75">
      <c r="D4987" s="189"/>
    </row>
    <row r="4988" ht="12.75">
      <c r="D4988" s="189"/>
    </row>
    <row r="4989" ht="12.75">
      <c r="D4989" s="189"/>
    </row>
    <row r="4990" ht="12.75">
      <c r="D4990" s="189"/>
    </row>
    <row r="4991" ht="12.75">
      <c r="D4991" s="189"/>
    </row>
    <row r="4992" ht="12.75">
      <c r="D4992" s="189"/>
    </row>
    <row r="4993" ht="12.75">
      <c r="D4993" s="189"/>
    </row>
    <row r="4994" ht="12.75">
      <c r="D4994" s="189"/>
    </row>
    <row r="4995" ht="12.75">
      <c r="D4995" s="189"/>
    </row>
    <row r="4996" ht="12.75">
      <c r="D4996" s="189"/>
    </row>
    <row r="4997" ht="12.75">
      <c r="D4997" s="189"/>
    </row>
    <row r="4998" ht="12.75">
      <c r="D4998" s="189"/>
    </row>
    <row r="4999" ht="12.75">
      <c r="D4999" s="189"/>
    </row>
    <row r="5000" ht="12.75">
      <c r="D5000" s="189"/>
    </row>
  </sheetData>
  <sheetProtection password="DC35" sheet="1"/>
  <mergeCells count="405">
    <mergeCell ref="B1589:G1589"/>
    <mergeCell ref="B1590:G1590"/>
    <mergeCell ref="C1598:G1598"/>
    <mergeCell ref="C1562:G1562"/>
    <mergeCell ref="C1570:G1570"/>
    <mergeCell ref="B1571:G1571"/>
    <mergeCell ref="C1573:G1573"/>
    <mergeCell ref="C1580:G1580"/>
    <mergeCell ref="C1588:G1588"/>
    <mergeCell ref="B1522:G1522"/>
    <mergeCell ref="C1524:G1524"/>
    <mergeCell ref="C1525:G1525"/>
    <mergeCell ref="C1526:G1526"/>
    <mergeCell ref="C1527:G1527"/>
    <mergeCell ref="C1534:G1534"/>
    <mergeCell ref="B1535:G1535"/>
    <mergeCell ref="C1543:G1543"/>
    <mergeCell ref="B1544:G1544"/>
    <mergeCell ref="C1552:G1552"/>
    <mergeCell ref="B1553:G1553"/>
    <mergeCell ref="C1555:G1555"/>
    <mergeCell ref="C1470:G1470"/>
    <mergeCell ref="C1504:G1504"/>
    <mergeCell ref="F1505:G1505"/>
    <mergeCell ref="C1507:G1507"/>
    <mergeCell ref="C1509:G1509"/>
    <mergeCell ref="C1511:G1511"/>
    <mergeCell ref="C1513:G1513"/>
    <mergeCell ref="C1515:G1515"/>
    <mergeCell ref="C1517:G1517"/>
    <mergeCell ref="C1519:G1519"/>
    <mergeCell ref="F1520:G1520"/>
    <mergeCell ref="B1521:G1521"/>
    <mergeCell ref="F1370:G1370"/>
    <mergeCell ref="B1371:G1371"/>
    <mergeCell ref="C1377:G1377"/>
    <mergeCell ref="B1378:G1378"/>
    <mergeCell ref="C1384:G1384"/>
    <mergeCell ref="C1405:G1405"/>
    <mergeCell ref="C1413:G1413"/>
    <mergeCell ref="C1420:G1420"/>
    <mergeCell ref="B1421:G1421"/>
    <mergeCell ref="C1426:G1426"/>
    <mergeCell ref="F1427:G1427"/>
    <mergeCell ref="B1428:G1428"/>
    <mergeCell ref="C1296:G1296"/>
    <mergeCell ref="B1297:G1297"/>
    <mergeCell ref="C1312:G1312"/>
    <mergeCell ref="B1313:G1313"/>
    <mergeCell ref="C1325:G1325"/>
    <mergeCell ref="C1330:G1330"/>
    <mergeCell ref="C1335:G1335"/>
    <mergeCell ref="C1342:G1342"/>
    <mergeCell ref="C1362:G1362"/>
    <mergeCell ref="B1363:G1363"/>
    <mergeCell ref="B1364:G1364"/>
    <mergeCell ref="C1369:G1369"/>
    <mergeCell ref="C1256:G1256"/>
    <mergeCell ref="C1264:G1264"/>
    <mergeCell ref="B1265:G1265"/>
    <mergeCell ref="B1266:G1266"/>
    <mergeCell ref="C1271:G1271"/>
    <mergeCell ref="F1272:G1272"/>
    <mergeCell ref="C1282:G1282"/>
    <mergeCell ref="B1283:G1283"/>
    <mergeCell ref="B1284:G1284"/>
    <mergeCell ref="C1289:G1289"/>
    <mergeCell ref="F1290:G1290"/>
    <mergeCell ref="B1291:G1291"/>
    <mergeCell ref="C1229:G1229"/>
    <mergeCell ref="C1231:G1231"/>
    <mergeCell ref="C1233:G1233"/>
    <mergeCell ref="C1235:G1235"/>
    <mergeCell ref="C1237:G1237"/>
    <mergeCell ref="C1239:G1239"/>
    <mergeCell ref="C1241:G1241"/>
    <mergeCell ref="B1242:G1242"/>
    <mergeCell ref="B1243:G1243"/>
    <mergeCell ref="C1248:G1248"/>
    <mergeCell ref="C1250:G1250"/>
    <mergeCell ref="C1254:G1254"/>
    <mergeCell ref="C1200:G1200"/>
    <mergeCell ref="B1201:G1201"/>
    <mergeCell ref="B1202:G1202"/>
    <mergeCell ref="C1207:G1207"/>
    <mergeCell ref="C1213:G1213"/>
    <mergeCell ref="B1214:G1214"/>
    <mergeCell ref="B1215:G1215"/>
    <mergeCell ref="C1220:G1220"/>
    <mergeCell ref="F1221:G1221"/>
    <mergeCell ref="C1223:G1223"/>
    <mergeCell ref="C1225:G1225"/>
    <mergeCell ref="C1227:G1227"/>
    <mergeCell ref="C1174:G1174"/>
    <mergeCell ref="C1176:G1176"/>
    <mergeCell ref="B1177:G1177"/>
    <mergeCell ref="B1178:G1178"/>
    <mergeCell ref="C1183:G1183"/>
    <mergeCell ref="F1184:G1184"/>
    <mergeCell ref="B1185:G1185"/>
    <mergeCell ref="C1187:G1187"/>
    <mergeCell ref="C1192:G1192"/>
    <mergeCell ref="B1193:G1193"/>
    <mergeCell ref="B1194:G1194"/>
    <mergeCell ref="C1196:G1196"/>
    <mergeCell ref="B1148:G1148"/>
    <mergeCell ref="C1152:G1152"/>
    <mergeCell ref="B1153:G1153"/>
    <mergeCell ref="B1154:G1154"/>
    <mergeCell ref="C1158:G1158"/>
    <mergeCell ref="B1159:G1159"/>
    <mergeCell ref="B1160:G1160"/>
    <mergeCell ref="C1164:G1164"/>
    <mergeCell ref="C1166:G1166"/>
    <mergeCell ref="C1168:G1168"/>
    <mergeCell ref="C1170:G1170"/>
    <mergeCell ref="C1172:G1172"/>
    <mergeCell ref="C1126:G1126"/>
    <mergeCell ref="B1127:G1127"/>
    <mergeCell ref="B1128:G1128"/>
    <mergeCell ref="C1133:G1133"/>
    <mergeCell ref="F1134:G1134"/>
    <mergeCell ref="B1135:G1135"/>
    <mergeCell ref="B1136:G1136"/>
    <mergeCell ref="C1140:G1140"/>
    <mergeCell ref="B1141:G1141"/>
    <mergeCell ref="B1142:G1142"/>
    <mergeCell ref="C1146:G1146"/>
    <mergeCell ref="B1147:G1147"/>
    <mergeCell ref="B1025:G1025"/>
    <mergeCell ref="C1031:G1031"/>
    <mergeCell ref="B1032:G1032"/>
    <mergeCell ref="B1033:G1033"/>
    <mergeCell ref="C1052:G1052"/>
    <mergeCell ref="C1069:G1069"/>
    <mergeCell ref="C1075:G1075"/>
    <mergeCell ref="C1081:G1081"/>
    <mergeCell ref="C1090:G1090"/>
    <mergeCell ref="C1095:G1095"/>
    <mergeCell ref="C1101:G1101"/>
    <mergeCell ref="C1107:G1107"/>
    <mergeCell ref="B990:G990"/>
    <mergeCell ref="B991:G991"/>
    <mergeCell ref="C997:G997"/>
    <mergeCell ref="B998:G998"/>
    <mergeCell ref="B999:G999"/>
    <mergeCell ref="B1000:G1000"/>
    <mergeCell ref="C1005:G1005"/>
    <mergeCell ref="B1006:G1006"/>
    <mergeCell ref="C1012:G1012"/>
    <mergeCell ref="B1013:G1013"/>
    <mergeCell ref="C1023:G1023"/>
    <mergeCell ref="B1024:G1024"/>
    <mergeCell ref="C928:G928"/>
    <mergeCell ref="C934:G934"/>
    <mergeCell ref="C946:G946"/>
    <mergeCell ref="C951:G951"/>
    <mergeCell ref="C956:G956"/>
    <mergeCell ref="C970:G970"/>
    <mergeCell ref="C980:G980"/>
    <mergeCell ref="B981:G981"/>
    <mergeCell ref="B982:G982"/>
    <mergeCell ref="C987:G987"/>
    <mergeCell ref="F988:G988"/>
    <mergeCell ref="B989:G989"/>
    <mergeCell ref="C863:G863"/>
    <mergeCell ref="C876:G876"/>
    <mergeCell ref="B877:G877"/>
    <mergeCell ref="C892:G892"/>
    <mergeCell ref="C898:G898"/>
    <mergeCell ref="B899:G899"/>
    <mergeCell ref="C901:G901"/>
    <mergeCell ref="C902:G902"/>
    <mergeCell ref="C906:G906"/>
    <mergeCell ref="C908:G908"/>
    <mergeCell ref="C912:G912"/>
    <mergeCell ref="B913:G913"/>
    <mergeCell ref="B810:G810"/>
    <mergeCell ref="C812:G812"/>
    <mergeCell ref="C820:G820"/>
    <mergeCell ref="B821:G821"/>
    <mergeCell ref="C836:G836"/>
    <mergeCell ref="B837:G837"/>
    <mergeCell ref="B838:G838"/>
    <mergeCell ref="C843:G843"/>
    <mergeCell ref="F844:G844"/>
    <mergeCell ref="B845:G845"/>
    <mergeCell ref="C860:G860"/>
    <mergeCell ref="B861:G861"/>
    <mergeCell ref="C771:G771"/>
    <mergeCell ref="C779:G779"/>
    <mergeCell ref="C789:G789"/>
    <mergeCell ref="C795:G795"/>
    <mergeCell ref="C797:G797"/>
    <mergeCell ref="F798:G798"/>
    <mergeCell ref="B799:G799"/>
    <mergeCell ref="B800:G800"/>
    <mergeCell ref="B801:G801"/>
    <mergeCell ref="C807:G807"/>
    <mergeCell ref="F808:G808"/>
    <mergeCell ref="B809:G809"/>
    <mergeCell ref="B704:G704"/>
    <mergeCell ref="C725:G725"/>
    <mergeCell ref="B726:G726"/>
    <mergeCell ref="C731:G731"/>
    <mergeCell ref="B732:G732"/>
    <mergeCell ref="C737:G737"/>
    <mergeCell ref="B738:G738"/>
    <mergeCell ref="C747:G747"/>
    <mergeCell ref="B748:G748"/>
    <mergeCell ref="C762:G762"/>
    <mergeCell ref="B763:G763"/>
    <mergeCell ref="C769:G769"/>
    <mergeCell ref="C646:G646"/>
    <mergeCell ref="B647:G647"/>
    <mergeCell ref="B648:G648"/>
    <mergeCell ref="C654:G654"/>
    <mergeCell ref="B655:G655"/>
    <mergeCell ref="B656:G656"/>
    <mergeCell ref="C662:G662"/>
    <mergeCell ref="B663:G663"/>
    <mergeCell ref="B664:G664"/>
    <mergeCell ref="C701:G701"/>
    <mergeCell ref="B702:G702"/>
    <mergeCell ref="B703:G703"/>
    <mergeCell ref="C621:G621"/>
    <mergeCell ref="B622:G622"/>
    <mergeCell ref="B623:G623"/>
    <mergeCell ref="B624:G624"/>
    <mergeCell ref="C626:G626"/>
    <mergeCell ref="C630:G630"/>
    <mergeCell ref="B631:G631"/>
    <mergeCell ref="B632:G632"/>
    <mergeCell ref="C634:G634"/>
    <mergeCell ref="C638:G638"/>
    <mergeCell ref="B639:G639"/>
    <mergeCell ref="B640:G640"/>
    <mergeCell ref="B567:G567"/>
    <mergeCell ref="C572:G572"/>
    <mergeCell ref="C585:G585"/>
    <mergeCell ref="C590:G590"/>
    <mergeCell ref="B591:G591"/>
    <mergeCell ref="B592:G592"/>
    <mergeCell ref="C600:G600"/>
    <mergeCell ref="B601:G601"/>
    <mergeCell ref="B602:G602"/>
    <mergeCell ref="C610:G610"/>
    <mergeCell ref="B611:G611"/>
    <mergeCell ref="C616:G616"/>
    <mergeCell ref="B512:G512"/>
    <mergeCell ref="C527:G527"/>
    <mergeCell ref="B528:G528"/>
    <mergeCell ref="C533:G533"/>
    <mergeCell ref="B534:G534"/>
    <mergeCell ref="C539:G539"/>
    <mergeCell ref="C544:G544"/>
    <mergeCell ref="B545:G545"/>
    <mergeCell ref="B546:G546"/>
    <mergeCell ref="C555:G555"/>
    <mergeCell ref="C560:G560"/>
    <mergeCell ref="C566:G566"/>
    <mergeCell ref="C482:G482"/>
    <mergeCell ref="C484:G484"/>
    <mergeCell ref="C486:G486"/>
    <mergeCell ref="F487:G487"/>
    <mergeCell ref="B488:G488"/>
    <mergeCell ref="B489:G489"/>
    <mergeCell ref="C494:G494"/>
    <mergeCell ref="B495:G495"/>
    <mergeCell ref="B496:G496"/>
    <mergeCell ref="C503:G503"/>
    <mergeCell ref="C510:G510"/>
    <mergeCell ref="B511:G511"/>
    <mergeCell ref="B422:G422"/>
    <mergeCell ref="B423:G423"/>
    <mergeCell ref="C435:G435"/>
    <mergeCell ref="B436:G436"/>
    <mergeCell ref="B437:G437"/>
    <mergeCell ref="C449:G449"/>
    <mergeCell ref="F450:G450"/>
    <mergeCell ref="C452:G452"/>
    <mergeCell ref="F453:G453"/>
    <mergeCell ref="B454:G454"/>
    <mergeCell ref="B455:G455"/>
    <mergeCell ref="C477:G477"/>
    <mergeCell ref="C372:G372"/>
    <mergeCell ref="B373:G373"/>
    <mergeCell ref="C383:G383"/>
    <mergeCell ref="B384:G384"/>
    <mergeCell ref="C395:G395"/>
    <mergeCell ref="B396:G396"/>
    <mergeCell ref="C412:G412"/>
    <mergeCell ref="B413:G413"/>
    <mergeCell ref="B414:G414"/>
    <mergeCell ref="C416:G416"/>
    <mergeCell ref="C420:G420"/>
    <mergeCell ref="F421:G421"/>
    <mergeCell ref="B297:G297"/>
    <mergeCell ref="C318:G318"/>
    <mergeCell ref="B319:G319"/>
    <mergeCell ref="B320:G320"/>
    <mergeCell ref="C328:G328"/>
    <mergeCell ref="B329:G329"/>
    <mergeCell ref="C341:G341"/>
    <mergeCell ref="C350:G350"/>
    <mergeCell ref="C361:G361"/>
    <mergeCell ref="F362:G362"/>
    <mergeCell ref="B363:G363"/>
    <mergeCell ref="B364:G364"/>
    <mergeCell ref="B267:G267"/>
    <mergeCell ref="B268:G268"/>
    <mergeCell ref="C270:G270"/>
    <mergeCell ref="C275:G275"/>
    <mergeCell ref="B276:G276"/>
    <mergeCell ref="B277:G277"/>
    <mergeCell ref="C283:G283"/>
    <mergeCell ref="B284:G284"/>
    <mergeCell ref="C289:G289"/>
    <mergeCell ref="B290:G290"/>
    <mergeCell ref="C295:G295"/>
    <mergeCell ref="B296:G296"/>
    <mergeCell ref="B239:G239"/>
    <mergeCell ref="C244:G244"/>
    <mergeCell ref="B245:G245"/>
    <mergeCell ref="B246:G246"/>
    <mergeCell ref="B247:G247"/>
    <mergeCell ref="C249:G249"/>
    <mergeCell ref="C255:G255"/>
    <mergeCell ref="B256:G256"/>
    <mergeCell ref="B257:G257"/>
    <mergeCell ref="B258:G258"/>
    <mergeCell ref="C265:G265"/>
    <mergeCell ref="F266:G266"/>
    <mergeCell ref="C203:G203"/>
    <mergeCell ref="C208:G208"/>
    <mergeCell ref="C217:G217"/>
    <mergeCell ref="F218:G218"/>
    <mergeCell ref="B219:G219"/>
    <mergeCell ref="B220:G220"/>
    <mergeCell ref="C225:G225"/>
    <mergeCell ref="B226:G226"/>
    <mergeCell ref="B227:G227"/>
    <mergeCell ref="C232:G232"/>
    <mergeCell ref="B233:G233"/>
    <mergeCell ref="C238:G238"/>
    <mergeCell ref="C170:G170"/>
    <mergeCell ref="B171:G171"/>
    <mergeCell ref="B172:G172"/>
    <mergeCell ref="B173:G173"/>
    <mergeCell ref="C179:G179"/>
    <mergeCell ref="B180:G180"/>
    <mergeCell ref="C186:G186"/>
    <mergeCell ref="C192:G192"/>
    <mergeCell ref="C198:G198"/>
    <mergeCell ref="C200:G200"/>
    <mergeCell ref="C201:G201"/>
    <mergeCell ref="C202:G202"/>
    <mergeCell ref="B135:G135"/>
    <mergeCell ref="C141:G141"/>
    <mergeCell ref="B142:G142"/>
    <mergeCell ref="B143:G143"/>
    <mergeCell ref="C148:G148"/>
    <mergeCell ref="B149:G149"/>
    <mergeCell ref="B150:G150"/>
    <mergeCell ref="B151:G151"/>
    <mergeCell ref="C157:G157"/>
    <mergeCell ref="B158:G158"/>
    <mergeCell ref="B159:G159"/>
    <mergeCell ref="B160:G160"/>
    <mergeCell ref="B80:G80"/>
    <mergeCell ref="C86:G86"/>
    <mergeCell ref="B87:G87"/>
    <mergeCell ref="C92:G92"/>
    <mergeCell ref="C102:G102"/>
    <mergeCell ref="C108:G108"/>
    <mergeCell ref="F109:G109"/>
    <mergeCell ref="B110:G110"/>
    <mergeCell ref="B111:G111"/>
    <mergeCell ref="B112:G112"/>
    <mergeCell ref="C133:G133"/>
    <mergeCell ref="B134:G134"/>
    <mergeCell ref="B48:G48"/>
    <mergeCell ref="C54:G54"/>
    <mergeCell ref="B55:G55"/>
    <mergeCell ref="B56:G56"/>
    <mergeCell ref="C62:G62"/>
    <mergeCell ref="B63:G63"/>
    <mergeCell ref="B64:G64"/>
    <mergeCell ref="C70:G70"/>
    <mergeCell ref="B71:G71"/>
    <mergeCell ref="B72:G72"/>
    <mergeCell ref="C78:G78"/>
    <mergeCell ref="B79:G79"/>
    <mergeCell ref="A1:G1"/>
    <mergeCell ref="C7:G7"/>
    <mergeCell ref="F8:G8"/>
    <mergeCell ref="C27:G27"/>
    <mergeCell ref="F28:G28"/>
    <mergeCell ref="B29:G29"/>
    <mergeCell ref="B30:G30"/>
    <mergeCell ref="C38:G38"/>
    <mergeCell ref="B39:G39"/>
    <mergeCell ref="B40:G40"/>
    <mergeCell ref="C46:G46"/>
    <mergeCell ref="B47:G47"/>
  </mergeCells>
  <printOptions/>
  <pageMargins left="0.590551181102362" right="0.393700787401575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HeJ</cp:lastModifiedBy>
  <cp:lastPrinted>2012-06-29T07:38:16Z</cp:lastPrinted>
  <dcterms:created xsi:type="dcterms:W3CDTF">2009-04-08T07:15:50Z</dcterms:created>
  <dcterms:modified xsi:type="dcterms:W3CDTF">2016-05-16T07:35:25Z</dcterms:modified>
  <cp:category/>
  <cp:version/>
  <cp:contentType/>
  <cp:contentStatus/>
</cp:coreProperties>
</file>