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0515" windowHeight="640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<sst xmlns="http://schemas.openxmlformats.org/spreadsheetml/2006/main" count="181" uniqueCount="67">
  <si>
    <t>Sada pro upínání drážkovacích fréz na stopku pro výrobu horizontálních drážek pomocí vertikálního upnutí</t>
  </si>
  <si>
    <t>Pro frézy do průměru 100 mm</t>
  </si>
  <si>
    <t>Popis</t>
  </si>
  <si>
    <t>Drážkovací fréza s HW břity</t>
  </si>
  <si>
    <t>Průměr stopky</t>
  </si>
  <si>
    <t>do 25 mm</t>
  </si>
  <si>
    <t>Počet ks</t>
  </si>
  <si>
    <t>Kč</t>
  </si>
  <si>
    <t>Fréza pro boční a čelní frézování LTD s vysokou kvalitou povrchu řezu s diamantovými břity</t>
  </si>
  <si>
    <t>Fréza pro boční a čelní frézování LTD s vysokou kvalitou povrchu řezu s vyměnitelnými HW destičkami</t>
  </si>
  <si>
    <t>Stopková fréza pro vykružování s vyměnitelnými HW destičkami</t>
  </si>
  <si>
    <t>R</t>
  </si>
  <si>
    <t>Směr</t>
  </si>
  <si>
    <t>L</t>
  </si>
  <si>
    <t>Počet ks pro směr otáčení</t>
  </si>
  <si>
    <t>Fréza pro dlaby</t>
  </si>
  <si>
    <t>Stavitelná stopková fréza s vyměnitelnými HW destičkami pro zarovnání boků a frézování zaoblení</t>
  </si>
  <si>
    <t>Stopková fréza s naklápěcími břity, vyměnitelné HW destičky</t>
  </si>
  <si>
    <t>Pracovní délka v mm</t>
  </si>
  <si>
    <t>Pracovní průměr v mm</t>
  </si>
  <si>
    <t>25 - 34</t>
  </si>
  <si>
    <t>do 20 mm</t>
  </si>
  <si>
    <t>Stopková fréza pro trojúhelníkový profil s vyměnitelnými HW destičkami</t>
  </si>
  <si>
    <t>do 34</t>
  </si>
  <si>
    <t>do 25</t>
  </si>
  <si>
    <t>Stopková fréza pro tvarované drážky s HW vyměnitelnými destičkami</t>
  </si>
  <si>
    <t>25 - 45</t>
  </si>
  <si>
    <t>Pracovní délka 20 - 40 mm</t>
  </si>
  <si>
    <t>36 - 50</t>
  </si>
  <si>
    <t>20 - 60</t>
  </si>
  <si>
    <t>16 - 40</t>
  </si>
  <si>
    <t>do 12 mm</t>
  </si>
  <si>
    <t xml:space="preserve">do 32 </t>
  </si>
  <si>
    <t>do šířky destiček 50</t>
  </si>
  <si>
    <t>Půlkulová fréza pro frézování tvarů s diamantovými břity</t>
  </si>
  <si>
    <t>Stopoková fréza pro tvarování boků dílců s vyměnitelnými destičkami a oporou</t>
  </si>
  <si>
    <t>Upínací pouzdro HSK 63 F</t>
  </si>
  <si>
    <t>F 63</t>
  </si>
  <si>
    <t>Kleština ER 40</t>
  </si>
  <si>
    <t>kolíkovací vrták s HW břity</t>
  </si>
  <si>
    <t>57,5</t>
  </si>
  <si>
    <t>70</t>
  </si>
  <si>
    <t>Vrták pro průběžné otvory</t>
  </si>
  <si>
    <t>Vrták s HW břity pro miskové otvory</t>
  </si>
  <si>
    <t>57</t>
  </si>
  <si>
    <t>do 120</t>
  </si>
  <si>
    <t>Dlouhý vrták s HW břity</t>
  </si>
  <si>
    <t>Záhlubník s HW břity</t>
  </si>
  <si>
    <t>do 18 mm</t>
  </si>
  <si>
    <t>do 35</t>
  </si>
  <si>
    <t xml:space="preserve">Dřevoobráběcí nástroje pro projekt TechDrev </t>
  </si>
  <si>
    <t>Max. jedn. cena</t>
  </si>
  <si>
    <t>cena celkem</t>
  </si>
  <si>
    <t>Pro drážky o šířce 10 mm;          12 mm</t>
  </si>
  <si>
    <t xml:space="preserve">                   2                 2</t>
  </si>
  <si>
    <t xml:space="preserve">                                 1800                  1800</t>
  </si>
  <si>
    <t xml:space="preserve">                        3600                 3600</t>
  </si>
  <si>
    <t>Fréza pro boční a čelní rézování LTD s vysokou kvalitou povrchu řezu s diamantovými břity</t>
  </si>
  <si>
    <t>Stopoková fréza pro vykružování s vyměnitelnými HW destičkami</t>
  </si>
  <si>
    <t>Nabídková cena za ks v Kč bez DPH</t>
  </si>
  <si>
    <t>Nabídková cena za ks v Kč vč. DPH</t>
  </si>
  <si>
    <t>Nabídková cena celkem v Kč bez DPH</t>
  </si>
  <si>
    <t>Nabídková cena celkem v Kč vč. DPH</t>
  </si>
  <si>
    <t>Předpokládaná cena celkem bez DPH</t>
  </si>
  <si>
    <t>Předpokládaná cena celkem s DPH</t>
  </si>
  <si>
    <t>DPH</t>
  </si>
  <si>
    <t>Nabídková cena 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</si>
</sst>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 wrapText="1"/>
    </xf>
    <xf numFmtId="49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4" fontId="0" fillId="0" borderId="0" xfId="0" applyNumberFormat="1" applyAlignment="1">
      <alignment horizontal="center" vertical="top"/>
    </xf>
    <xf numFmtId="4" fontId="0" fillId="0" borderId="2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top"/>
    </xf>
    <xf numFmtId="3" fontId="0" fillId="0" borderId="5" xfId="0" applyNumberFormat="1" applyBorder="1" applyAlignment="1">
      <alignment horizontal="center" vertical="top"/>
    </xf>
    <xf numFmtId="3" fontId="0" fillId="0" borderId="4" xfId="0" applyNumberFormat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3" fontId="0" fillId="0" borderId="7" xfId="0" applyNumberFormat="1" applyBorder="1" applyAlignment="1">
      <alignment horizontal="center" vertical="top"/>
    </xf>
    <xf numFmtId="3" fontId="0" fillId="0" borderId="6" xfId="0" applyNumberFormat="1" applyBorder="1" applyAlignment="1">
      <alignment horizontal="center" vertical="top"/>
    </xf>
    <xf numFmtId="3" fontId="0" fillId="0" borderId="4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10" xfId="0" applyFont="1" applyBorder="1"/>
    <xf numFmtId="0" fontId="0" fillId="2" borderId="1" xfId="0" applyFill="1" applyBorder="1" applyAlignment="1">
      <alignment wrapText="1"/>
    </xf>
    <xf numFmtId="0" fontId="0" fillId="2" borderId="11" xfId="0" applyFill="1" applyBorder="1" applyAlignment="1">
      <alignment vertical="top" wrapText="1"/>
    </xf>
    <xf numFmtId="49" fontId="0" fillId="0" borderId="8" xfId="0" applyNumberFormat="1" applyBorder="1" applyAlignment="1">
      <alignment horizontal="center" vertical="top" wrapText="1"/>
    </xf>
    <xf numFmtId="0" fontId="0" fillId="2" borderId="12" xfId="0" applyFill="1" applyBorder="1" applyAlignment="1">
      <alignment vertical="top" wrapText="1"/>
    </xf>
    <xf numFmtId="49" fontId="0" fillId="0" borderId="13" xfId="0" applyNumberFormat="1" applyBorder="1" applyAlignment="1">
      <alignment horizontal="center" vertical="top" wrapText="1"/>
    </xf>
    <xf numFmtId="0" fontId="0" fillId="2" borderId="14" xfId="0" applyFill="1" applyBorder="1" applyAlignment="1">
      <alignment vertical="top" wrapText="1"/>
    </xf>
    <xf numFmtId="49" fontId="0" fillId="0" borderId="9" xfId="0" applyNumberForma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 topLeftCell="A46">
      <selection activeCell="K6" sqref="K6"/>
    </sheetView>
  </sheetViews>
  <sheetFormatPr defaultColWidth="9.140625" defaultRowHeight="15"/>
  <cols>
    <col min="1" max="1" width="27.28125" style="0" customWidth="1"/>
    <col min="2" max="2" width="29.421875" style="1" customWidth="1"/>
    <col min="3" max="4" width="13.00390625" style="2" customWidth="1"/>
    <col min="5" max="5" width="13.7109375" style="3" customWidth="1"/>
    <col min="6" max="6" width="9.140625" style="3" customWidth="1"/>
    <col min="7" max="7" width="9.140625" style="17" customWidth="1"/>
    <col min="8" max="9" width="9.140625" style="3" customWidth="1"/>
    <col min="10" max="10" width="15.28125" style="27" customWidth="1"/>
    <col min="11" max="11" width="13.57421875" style="0" customWidth="1"/>
    <col min="12" max="12" width="16.57421875" style="0" customWidth="1"/>
    <col min="13" max="13" width="20.00390625" style="0" customWidth="1"/>
    <col min="14" max="14" width="12.00390625" style="0" customWidth="1"/>
    <col min="15" max="15" width="12.28125" style="0" customWidth="1"/>
  </cols>
  <sheetData>
    <row r="1" spans="2:3" ht="21.75" thickBot="1">
      <c r="B1" s="47" t="s">
        <v>50</v>
      </c>
      <c r="C1" s="1"/>
    </row>
    <row r="2" spans="1:11" ht="15">
      <c r="A2" s="44"/>
      <c r="B2" s="10"/>
      <c r="C2" s="11"/>
      <c r="D2" s="11"/>
      <c r="E2" s="12"/>
      <c r="F2" s="12"/>
      <c r="G2" s="18"/>
      <c r="H2" s="12"/>
      <c r="I2" s="12"/>
      <c r="J2" s="28"/>
      <c r="K2" s="21"/>
    </row>
    <row r="3" spans="1:15" ht="60">
      <c r="A3" s="44"/>
      <c r="B3" s="5"/>
      <c r="C3" s="6"/>
      <c r="D3" s="6"/>
      <c r="E3" s="7"/>
      <c r="F3" s="7" t="s">
        <v>14</v>
      </c>
      <c r="G3" s="19"/>
      <c r="H3" s="7"/>
      <c r="I3" s="7"/>
      <c r="J3" s="29" t="s">
        <v>51</v>
      </c>
      <c r="K3" s="21" t="s">
        <v>52</v>
      </c>
      <c r="L3" s="48" t="s">
        <v>59</v>
      </c>
      <c r="M3" s="48" t="s">
        <v>60</v>
      </c>
      <c r="N3" s="48" t="s">
        <v>61</v>
      </c>
      <c r="O3" s="48" t="s">
        <v>62</v>
      </c>
    </row>
    <row r="4" spans="1:15" ht="30">
      <c r="A4" s="45"/>
      <c r="B4" s="24" t="s">
        <v>2</v>
      </c>
      <c r="C4" s="8" t="s">
        <v>18</v>
      </c>
      <c r="D4" s="8" t="s">
        <v>19</v>
      </c>
      <c r="E4" s="22" t="s">
        <v>4</v>
      </c>
      <c r="F4" s="22" t="s">
        <v>6</v>
      </c>
      <c r="G4" s="23" t="s">
        <v>12</v>
      </c>
      <c r="H4" s="22" t="s">
        <v>6</v>
      </c>
      <c r="I4" s="22" t="s">
        <v>12</v>
      </c>
      <c r="J4" s="26" t="s">
        <v>7</v>
      </c>
      <c r="K4" s="22" t="s">
        <v>7</v>
      </c>
      <c r="L4" s="21"/>
      <c r="M4" s="21"/>
      <c r="N4" s="21"/>
      <c r="O4" s="21"/>
    </row>
    <row r="5" spans="1:15" ht="141.75" customHeight="1">
      <c r="A5" s="44"/>
      <c r="B5" s="5" t="s">
        <v>0</v>
      </c>
      <c r="C5" s="6"/>
      <c r="D5" s="6" t="s">
        <v>1</v>
      </c>
      <c r="E5" s="7" t="s">
        <v>5</v>
      </c>
      <c r="F5" s="7">
        <v>1</v>
      </c>
      <c r="G5" s="19" t="s">
        <v>11</v>
      </c>
      <c r="H5" s="7">
        <v>1</v>
      </c>
      <c r="I5" s="7" t="s">
        <v>13</v>
      </c>
      <c r="J5" s="29">
        <v>8000</v>
      </c>
      <c r="K5" s="25">
        <f>SUM(J5*(F5+H5))</f>
        <v>16000</v>
      </c>
      <c r="L5" s="21"/>
      <c r="M5" s="21"/>
      <c r="N5" s="21"/>
      <c r="O5" s="21"/>
    </row>
    <row r="6" spans="1:15" ht="150" customHeight="1">
      <c r="A6" s="44"/>
      <c r="B6" s="5" t="s">
        <v>3</v>
      </c>
      <c r="C6" s="6" t="s">
        <v>20</v>
      </c>
      <c r="D6" s="6" t="s">
        <v>53</v>
      </c>
      <c r="E6" s="7" t="s">
        <v>21</v>
      </c>
      <c r="F6" s="6" t="s">
        <v>54</v>
      </c>
      <c r="G6" s="19" t="s">
        <v>11</v>
      </c>
      <c r="H6" s="7"/>
      <c r="I6" s="7"/>
      <c r="J6" s="37" t="s">
        <v>55</v>
      </c>
      <c r="K6" s="38" t="s">
        <v>56</v>
      </c>
      <c r="L6" s="21"/>
      <c r="M6" s="21"/>
      <c r="N6" s="21"/>
      <c r="O6" s="21"/>
    </row>
    <row r="7" spans="1:15" ht="150" customHeight="1">
      <c r="A7" s="44"/>
      <c r="B7" s="5" t="s">
        <v>8</v>
      </c>
      <c r="C7" s="6" t="s">
        <v>49</v>
      </c>
      <c r="D7" s="6">
        <v>20</v>
      </c>
      <c r="E7" s="7" t="s">
        <v>5</v>
      </c>
      <c r="F7" s="7">
        <v>6</v>
      </c>
      <c r="G7" s="19" t="s">
        <v>11</v>
      </c>
      <c r="H7" s="7">
        <v>6</v>
      </c>
      <c r="I7" s="7" t="s">
        <v>13</v>
      </c>
      <c r="J7" s="29">
        <v>4000</v>
      </c>
      <c r="K7" s="25">
        <f>SUM(J7*(F7+H7))</f>
        <v>48000</v>
      </c>
      <c r="L7" s="21"/>
      <c r="M7" s="21"/>
      <c r="N7" s="21"/>
      <c r="O7" s="21"/>
    </row>
    <row r="8" spans="1:15" ht="48" customHeight="1">
      <c r="A8" s="44"/>
      <c r="B8" s="5" t="s">
        <v>57</v>
      </c>
      <c r="C8" s="6" t="s">
        <v>28</v>
      </c>
      <c r="D8" s="6">
        <v>20</v>
      </c>
      <c r="E8" s="7" t="s">
        <v>5</v>
      </c>
      <c r="F8" s="7">
        <v>2</v>
      </c>
      <c r="G8" s="19" t="s">
        <v>11</v>
      </c>
      <c r="H8" s="7">
        <v>2</v>
      </c>
      <c r="I8" s="7" t="s">
        <v>13</v>
      </c>
      <c r="J8" s="29">
        <v>4000</v>
      </c>
      <c r="K8" s="25">
        <f aca="true" t="shared" si="0" ref="K8:K46">SUM(J8*(F8+H8))</f>
        <v>16000</v>
      </c>
      <c r="L8" s="21"/>
      <c r="M8" s="21"/>
      <c r="N8" s="21"/>
      <c r="O8" s="21"/>
    </row>
    <row r="9" spans="1:15" ht="150" customHeight="1">
      <c r="A9" s="44"/>
      <c r="B9" s="5" t="s">
        <v>9</v>
      </c>
      <c r="C9" s="6" t="s">
        <v>26</v>
      </c>
      <c r="D9" s="6" t="s">
        <v>24</v>
      </c>
      <c r="E9" s="7" t="s">
        <v>21</v>
      </c>
      <c r="F9" s="7">
        <v>2</v>
      </c>
      <c r="G9" s="19" t="s">
        <v>11</v>
      </c>
      <c r="H9" s="7"/>
      <c r="I9" s="7"/>
      <c r="J9" s="29">
        <v>2500</v>
      </c>
      <c r="K9" s="25">
        <f t="shared" si="0"/>
        <v>5000</v>
      </c>
      <c r="L9" s="21"/>
      <c r="M9" s="21"/>
      <c r="N9" s="21"/>
      <c r="O9" s="21"/>
    </row>
    <row r="10" spans="1:15" ht="150" customHeight="1">
      <c r="A10" s="44"/>
      <c r="B10" s="5" t="s">
        <v>10</v>
      </c>
      <c r="C10" s="6" t="s">
        <v>27</v>
      </c>
      <c r="D10" s="6">
        <v>10</v>
      </c>
      <c r="E10" s="7" t="s">
        <v>21</v>
      </c>
      <c r="F10" s="7">
        <v>2</v>
      </c>
      <c r="G10" s="19" t="s">
        <v>11</v>
      </c>
      <c r="H10" s="7">
        <v>2</v>
      </c>
      <c r="I10" s="7" t="s">
        <v>13</v>
      </c>
      <c r="J10" s="29">
        <v>2500</v>
      </c>
      <c r="K10" s="25">
        <f t="shared" si="0"/>
        <v>10000</v>
      </c>
      <c r="L10" s="21"/>
      <c r="M10" s="21"/>
      <c r="N10" s="21"/>
      <c r="O10" s="21"/>
    </row>
    <row r="11" spans="1:15" ht="34.5" customHeight="1">
      <c r="A11" s="44"/>
      <c r="B11" s="5" t="s">
        <v>58</v>
      </c>
      <c r="C11" s="6" t="s">
        <v>27</v>
      </c>
      <c r="D11" s="6">
        <v>12</v>
      </c>
      <c r="E11" s="7" t="s">
        <v>21</v>
      </c>
      <c r="F11" s="7">
        <v>2</v>
      </c>
      <c r="G11" s="19" t="s">
        <v>11</v>
      </c>
      <c r="H11" s="7">
        <v>2</v>
      </c>
      <c r="I11" s="7" t="s">
        <v>13</v>
      </c>
      <c r="J11" s="29">
        <v>2500</v>
      </c>
      <c r="K11" s="25">
        <f t="shared" si="0"/>
        <v>10000</v>
      </c>
      <c r="L11" s="21"/>
      <c r="M11" s="21"/>
      <c r="N11" s="21"/>
      <c r="O11" s="21"/>
    </row>
    <row r="12" spans="1:15" ht="33.75" customHeight="1">
      <c r="A12" s="44"/>
      <c r="B12" s="5" t="s">
        <v>58</v>
      </c>
      <c r="C12" s="6" t="s">
        <v>27</v>
      </c>
      <c r="D12" s="6">
        <v>16</v>
      </c>
      <c r="E12" s="7" t="s">
        <v>21</v>
      </c>
      <c r="F12" s="7">
        <v>2</v>
      </c>
      <c r="G12" s="19" t="s">
        <v>11</v>
      </c>
      <c r="H12" s="7">
        <v>2</v>
      </c>
      <c r="I12" s="7" t="s">
        <v>13</v>
      </c>
      <c r="J12" s="29">
        <v>2500</v>
      </c>
      <c r="K12" s="25">
        <f t="shared" si="0"/>
        <v>10000</v>
      </c>
      <c r="L12" s="21"/>
      <c r="M12" s="21"/>
      <c r="N12" s="21"/>
      <c r="O12" s="21"/>
    </row>
    <row r="13" spans="1:15" ht="150" customHeight="1">
      <c r="A13" s="44"/>
      <c r="B13" s="5" t="s">
        <v>15</v>
      </c>
      <c r="C13" s="6" t="s">
        <v>29</v>
      </c>
      <c r="D13" s="6">
        <v>10</v>
      </c>
      <c r="E13" s="7" t="s">
        <v>21</v>
      </c>
      <c r="F13" s="7">
        <v>2</v>
      </c>
      <c r="G13" s="19" t="s">
        <v>11</v>
      </c>
      <c r="H13" s="7"/>
      <c r="I13" s="7"/>
      <c r="J13" s="29">
        <v>500</v>
      </c>
      <c r="K13" s="25">
        <f t="shared" si="0"/>
        <v>1000</v>
      </c>
      <c r="L13" s="21"/>
      <c r="M13" s="21"/>
      <c r="N13" s="21"/>
      <c r="O13" s="21"/>
    </row>
    <row r="14" spans="1:15" ht="150" customHeight="1">
      <c r="A14" s="44"/>
      <c r="B14" s="5" t="s">
        <v>16</v>
      </c>
      <c r="C14" s="9" t="s">
        <v>30</v>
      </c>
      <c r="D14" s="6"/>
      <c r="E14" s="7" t="s">
        <v>5</v>
      </c>
      <c r="F14" s="7">
        <v>1</v>
      </c>
      <c r="G14" s="19" t="s">
        <v>11</v>
      </c>
      <c r="H14" s="7">
        <v>1</v>
      </c>
      <c r="I14" s="7" t="s">
        <v>13</v>
      </c>
      <c r="J14" s="29">
        <v>20000</v>
      </c>
      <c r="K14" s="25">
        <f t="shared" si="0"/>
        <v>40000</v>
      </c>
      <c r="L14" s="21"/>
      <c r="M14" s="21"/>
      <c r="N14" s="21"/>
      <c r="O14" s="21"/>
    </row>
    <row r="15" spans="1:15" ht="150" customHeight="1">
      <c r="A15" s="44"/>
      <c r="B15" s="5" t="s">
        <v>17</v>
      </c>
      <c r="C15" s="9" t="s">
        <v>23</v>
      </c>
      <c r="D15" s="6"/>
      <c r="E15" s="7" t="s">
        <v>21</v>
      </c>
      <c r="F15" s="7">
        <v>1</v>
      </c>
      <c r="G15" s="19" t="s">
        <v>11</v>
      </c>
      <c r="H15" s="7">
        <v>1</v>
      </c>
      <c r="I15" s="7" t="s">
        <v>13</v>
      </c>
      <c r="J15" s="29">
        <v>16000</v>
      </c>
      <c r="K15" s="25">
        <f t="shared" si="0"/>
        <v>32000</v>
      </c>
      <c r="L15" s="21"/>
      <c r="M15" s="21"/>
      <c r="N15" s="21"/>
      <c r="O15" s="21"/>
    </row>
    <row r="16" spans="1:15" ht="150" customHeight="1">
      <c r="A16" s="44"/>
      <c r="B16" s="5" t="s">
        <v>22</v>
      </c>
      <c r="C16" s="9" t="s">
        <v>24</v>
      </c>
      <c r="D16" s="6"/>
      <c r="E16" s="7" t="s">
        <v>21</v>
      </c>
      <c r="F16" s="7">
        <v>1</v>
      </c>
      <c r="G16" s="19" t="s">
        <v>11</v>
      </c>
      <c r="H16" s="7"/>
      <c r="I16" s="7"/>
      <c r="J16" s="29">
        <v>2500</v>
      </c>
      <c r="K16" s="25">
        <f t="shared" si="0"/>
        <v>2500</v>
      </c>
      <c r="L16" s="21"/>
      <c r="M16" s="21"/>
      <c r="N16" s="21"/>
      <c r="O16" s="21"/>
    </row>
    <row r="17" spans="1:15" ht="150" customHeight="1">
      <c r="A17" s="44"/>
      <c r="B17" s="5" t="s">
        <v>25</v>
      </c>
      <c r="C17" s="9"/>
      <c r="D17" s="6" t="s">
        <v>24</v>
      </c>
      <c r="E17" s="7" t="s">
        <v>21</v>
      </c>
      <c r="F17" s="7">
        <v>1</v>
      </c>
      <c r="G17" s="19" t="s">
        <v>11</v>
      </c>
      <c r="H17" s="7"/>
      <c r="I17" s="7"/>
      <c r="J17" s="29">
        <v>6000</v>
      </c>
      <c r="K17" s="25">
        <f t="shared" si="0"/>
        <v>6000</v>
      </c>
      <c r="L17" s="21"/>
      <c r="M17" s="21"/>
      <c r="N17" s="21"/>
      <c r="O17" s="21"/>
    </row>
    <row r="18" spans="1:15" ht="150" customHeight="1">
      <c r="A18" s="44"/>
      <c r="B18" s="5" t="s">
        <v>34</v>
      </c>
      <c r="C18" s="9" t="s">
        <v>31</v>
      </c>
      <c r="D18" s="6" t="s">
        <v>32</v>
      </c>
      <c r="E18" s="7" t="s">
        <v>21</v>
      </c>
      <c r="F18" s="7">
        <v>2</v>
      </c>
      <c r="G18" s="19" t="s">
        <v>11</v>
      </c>
      <c r="H18" s="7">
        <v>2</v>
      </c>
      <c r="I18" s="7" t="s">
        <v>13</v>
      </c>
      <c r="J18" s="29">
        <v>4500</v>
      </c>
      <c r="K18" s="25">
        <f t="shared" si="0"/>
        <v>18000</v>
      </c>
      <c r="L18" s="21"/>
      <c r="M18" s="21"/>
      <c r="N18" s="21"/>
      <c r="O18" s="21"/>
    </row>
    <row r="19" spans="1:15" ht="150" customHeight="1">
      <c r="A19" s="44"/>
      <c r="B19" s="5" t="s">
        <v>35</v>
      </c>
      <c r="C19" s="9" t="s">
        <v>33</v>
      </c>
      <c r="D19" s="6"/>
      <c r="E19" s="7" t="s">
        <v>5</v>
      </c>
      <c r="F19" s="7">
        <v>1</v>
      </c>
      <c r="G19" s="19" t="s">
        <v>11</v>
      </c>
      <c r="H19" s="7">
        <v>1</v>
      </c>
      <c r="I19" s="7" t="s">
        <v>13</v>
      </c>
      <c r="J19" s="29">
        <v>4000</v>
      </c>
      <c r="K19" s="25">
        <f t="shared" si="0"/>
        <v>8000</v>
      </c>
      <c r="L19" s="21"/>
      <c r="M19" s="21"/>
      <c r="N19" s="21"/>
      <c r="O19" s="21"/>
    </row>
    <row r="20" spans="1:15" ht="150" customHeight="1">
      <c r="A20" s="44"/>
      <c r="B20" s="5" t="s">
        <v>36</v>
      </c>
      <c r="C20" s="9" t="s">
        <v>37</v>
      </c>
      <c r="D20" s="6"/>
      <c r="E20" s="7"/>
      <c r="F20" s="7">
        <v>10</v>
      </c>
      <c r="G20" s="19" t="s">
        <v>11</v>
      </c>
      <c r="H20" s="7">
        <v>4</v>
      </c>
      <c r="I20" s="7" t="s">
        <v>13</v>
      </c>
      <c r="J20" s="29">
        <v>950</v>
      </c>
      <c r="K20" s="25">
        <f t="shared" si="0"/>
        <v>13300</v>
      </c>
      <c r="L20" s="21"/>
      <c r="M20" s="21"/>
      <c r="N20" s="21"/>
      <c r="O20" s="21"/>
    </row>
    <row r="21" spans="1:15" ht="150" customHeight="1">
      <c r="A21" s="44"/>
      <c r="B21" s="5" t="s">
        <v>38</v>
      </c>
      <c r="C21" s="9"/>
      <c r="D21" s="6"/>
      <c r="E21" s="7">
        <v>6</v>
      </c>
      <c r="F21" s="7">
        <v>2</v>
      </c>
      <c r="G21" s="19"/>
      <c r="H21" s="7"/>
      <c r="I21" s="7"/>
      <c r="J21" s="29">
        <v>600</v>
      </c>
      <c r="K21" s="25">
        <f t="shared" si="0"/>
        <v>1200</v>
      </c>
      <c r="L21" s="21"/>
      <c r="M21" s="21"/>
      <c r="N21" s="21"/>
      <c r="O21" s="21"/>
    </row>
    <row r="22" spans="1:15" ht="30.75" customHeight="1">
      <c r="A22" s="44"/>
      <c r="B22" s="5" t="s">
        <v>38</v>
      </c>
      <c r="C22" s="9"/>
      <c r="D22" s="6"/>
      <c r="E22" s="7">
        <v>8</v>
      </c>
      <c r="F22" s="7">
        <v>2</v>
      </c>
      <c r="G22" s="19"/>
      <c r="H22" s="7"/>
      <c r="I22" s="7"/>
      <c r="J22" s="29">
        <v>600</v>
      </c>
      <c r="K22" s="25">
        <f t="shared" si="0"/>
        <v>1200</v>
      </c>
      <c r="L22" s="21"/>
      <c r="M22" s="21"/>
      <c r="N22" s="21"/>
      <c r="O22" s="21"/>
    </row>
    <row r="23" spans="1:15" ht="31.5" customHeight="1">
      <c r="A23" s="44"/>
      <c r="B23" s="5" t="s">
        <v>38</v>
      </c>
      <c r="C23" s="9"/>
      <c r="D23" s="6"/>
      <c r="E23" s="7">
        <v>10</v>
      </c>
      <c r="F23" s="7">
        <v>4</v>
      </c>
      <c r="G23" s="19"/>
      <c r="H23" s="7"/>
      <c r="I23" s="7"/>
      <c r="J23" s="29">
        <v>600</v>
      </c>
      <c r="K23" s="25">
        <f t="shared" si="0"/>
        <v>2400</v>
      </c>
      <c r="L23" s="21"/>
      <c r="M23" s="21"/>
      <c r="N23" s="21"/>
      <c r="O23" s="21"/>
    </row>
    <row r="24" spans="1:15" ht="30" customHeight="1">
      <c r="A24" s="44"/>
      <c r="B24" s="5" t="s">
        <v>38</v>
      </c>
      <c r="C24" s="9"/>
      <c r="D24" s="6"/>
      <c r="E24" s="7">
        <v>12</v>
      </c>
      <c r="F24" s="7">
        <v>2</v>
      </c>
      <c r="G24" s="19"/>
      <c r="H24" s="7"/>
      <c r="I24" s="7"/>
      <c r="J24" s="29">
        <v>600</v>
      </c>
      <c r="K24" s="25">
        <f t="shared" si="0"/>
        <v>1200</v>
      </c>
      <c r="L24" s="21"/>
      <c r="M24" s="21"/>
      <c r="N24" s="21"/>
      <c r="O24" s="21"/>
    </row>
    <row r="25" spans="1:15" ht="28.5" customHeight="1">
      <c r="A25" s="44"/>
      <c r="B25" s="5" t="s">
        <v>38</v>
      </c>
      <c r="C25" s="9"/>
      <c r="D25" s="6"/>
      <c r="E25" s="7">
        <v>16</v>
      </c>
      <c r="F25" s="7">
        <v>2</v>
      </c>
      <c r="G25" s="19"/>
      <c r="H25" s="7"/>
      <c r="I25" s="7"/>
      <c r="J25" s="29">
        <v>600</v>
      </c>
      <c r="K25" s="25">
        <f t="shared" si="0"/>
        <v>1200</v>
      </c>
      <c r="L25" s="21"/>
      <c r="M25" s="21"/>
      <c r="N25" s="21"/>
      <c r="O25" s="21"/>
    </row>
    <row r="26" spans="1:15" ht="28.5" customHeight="1">
      <c r="A26" s="44"/>
      <c r="B26" s="5" t="s">
        <v>38</v>
      </c>
      <c r="C26" s="9"/>
      <c r="D26" s="6"/>
      <c r="E26" s="7">
        <v>20</v>
      </c>
      <c r="F26" s="7">
        <v>10</v>
      </c>
      <c r="G26" s="19"/>
      <c r="H26" s="7"/>
      <c r="I26" s="7"/>
      <c r="J26" s="29">
        <v>600</v>
      </c>
      <c r="K26" s="25">
        <f t="shared" si="0"/>
        <v>6000</v>
      </c>
      <c r="L26" s="21"/>
      <c r="M26" s="21"/>
      <c r="N26" s="21"/>
      <c r="O26" s="21"/>
    </row>
    <row r="27" spans="1:15" ht="27.75" customHeight="1">
      <c r="A27" s="44"/>
      <c r="B27" s="5" t="s">
        <v>38</v>
      </c>
      <c r="C27" s="9"/>
      <c r="D27" s="6"/>
      <c r="E27" s="7">
        <v>25</v>
      </c>
      <c r="F27" s="7">
        <v>4</v>
      </c>
      <c r="G27" s="19"/>
      <c r="H27" s="7"/>
      <c r="I27" s="7"/>
      <c r="J27" s="29">
        <v>600</v>
      </c>
      <c r="K27" s="25">
        <f t="shared" si="0"/>
        <v>2400</v>
      </c>
      <c r="L27" s="21"/>
      <c r="M27" s="21"/>
      <c r="N27" s="21"/>
      <c r="O27" s="21"/>
    </row>
    <row r="28" spans="1:15" ht="150" customHeight="1">
      <c r="A28" s="44"/>
      <c r="B28" s="5" t="s">
        <v>39</v>
      </c>
      <c r="C28" s="9" t="s">
        <v>40</v>
      </c>
      <c r="D28" s="6">
        <v>5</v>
      </c>
      <c r="E28" s="7">
        <v>10</v>
      </c>
      <c r="F28" s="7">
        <v>2</v>
      </c>
      <c r="G28" s="19" t="s">
        <v>11</v>
      </c>
      <c r="H28" s="7">
        <v>2</v>
      </c>
      <c r="I28" s="7" t="s">
        <v>13</v>
      </c>
      <c r="J28" s="29">
        <v>250</v>
      </c>
      <c r="K28" s="25">
        <f t="shared" si="0"/>
        <v>1000</v>
      </c>
      <c r="L28" s="21"/>
      <c r="M28" s="21"/>
      <c r="N28" s="21"/>
      <c r="O28" s="21"/>
    </row>
    <row r="29" spans="1:15" ht="30" customHeight="1">
      <c r="A29" s="44"/>
      <c r="B29" s="5" t="s">
        <v>39</v>
      </c>
      <c r="C29" s="9"/>
      <c r="D29" s="6">
        <v>6</v>
      </c>
      <c r="E29" s="7">
        <v>10</v>
      </c>
      <c r="F29" s="7">
        <v>10</v>
      </c>
      <c r="G29" s="19" t="s">
        <v>11</v>
      </c>
      <c r="H29" s="7">
        <v>10</v>
      </c>
      <c r="I29" s="7" t="s">
        <v>13</v>
      </c>
      <c r="J29" s="29">
        <v>250</v>
      </c>
      <c r="K29" s="25">
        <f t="shared" si="0"/>
        <v>5000</v>
      </c>
      <c r="L29" s="21"/>
      <c r="M29" s="21"/>
      <c r="N29" s="21"/>
      <c r="O29" s="21"/>
    </row>
    <row r="30" spans="1:15" ht="27.75" customHeight="1">
      <c r="A30" s="44"/>
      <c r="B30" s="5" t="s">
        <v>39</v>
      </c>
      <c r="C30" s="9"/>
      <c r="D30" s="6">
        <v>8</v>
      </c>
      <c r="E30" s="7">
        <v>10</v>
      </c>
      <c r="F30" s="7">
        <v>20</v>
      </c>
      <c r="G30" s="19" t="s">
        <v>11</v>
      </c>
      <c r="H30" s="7">
        <v>20</v>
      </c>
      <c r="I30" s="7" t="s">
        <v>13</v>
      </c>
      <c r="J30" s="29">
        <v>250</v>
      </c>
      <c r="K30" s="25">
        <f t="shared" si="0"/>
        <v>10000</v>
      </c>
      <c r="L30" s="21"/>
      <c r="M30" s="21"/>
      <c r="N30" s="21"/>
      <c r="O30" s="21"/>
    </row>
    <row r="31" spans="1:15" ht="27.75" customHeight="1">
      <c r="A31" s="44"/>
      <c r="B31" s="5" t="s">
        <v>39</v>
      </c>
      <c r="C31" s="9"/>
      <c r="D31" s="6">
        <v>10</v>
      </c>
      <c r="E31" s="7">
        <v>10</v>
      </c>
      <c r="F31" s="7">
        <v>10</v>
      </c>
      <c r="G31" s="19" t="s">
        <v>11</v>
      </c>
      <c r="H31" s="7">
        <v>10</v>
      </c>
      <c r="I31" s="7" t="s">
        <v>13</v>
      </c>
      <c r="J31" s="29">
        <v>250</v>
      </c>
      <c r="K31" s="25">
        <f t="shared" si="0"/>
        <v>5000</v>
      </c>
      <c r="L31" s="21"/>
      <c r="M31" s="21"/>
      <c r="N31" s="21"/>
      <c r="O31" s="21"/>
    </row>
    <row r="32" spans="1:15" ht="27" customHeight="1">
      <c r="A32" s="44"/>
      <c r="B32" s="5" t="s">
        <v>39</v>
      </c>
      <c r="C32" s="9"/>
      <c r="D32" s="6">
        <v>12</v>
      </c>
      <c r="E32" s="7">
        <v>10</v>
      </c>
      <c r="F32" s="7">
        <v>4</v>
      </c>
      <c r="G32" s="19" t="s">
        <v>11</v>
      </c>
      <c r="H32" s="7">
        <v>4</v>
      </c>
      <c r="I32" s="7" t="s">
        <v>13</v>
      </c>
      <c r="J32" s="29">
        <v>250</v>
      </c>
      <c r="K32" s="25">
        <f t="shared" si="0"/>
        <v>2000</v>
      </c>
      <c r="L32" s="21"/>
      <c r="M32" s="21"/>
      <c r="N32" s="21"/>
      <c r="O32" s="21"/>
    </row>
    <row r="33" spans="1:15" ht="24.75" customHeight="1">
      <c r="A33" s="44"/>
      <c r="B33" s="5" t="s">
        <v>39</v>
      </c>
      <c r="C33" s="9"/>
      <c r="D33" s="6">
        <v>15</v>
      </c>
      <c r="E33" s="7">
        <v>10</v>
      </c>
      <c r="F33" s="7">
        <v>4</v>
      </c>
      <c r="G33" s="19" t="s">
        <v>11</v>
      </c>
      <c r="H33" s="7">
        <v>4</v>
      </c>
      <c r="I33" s="7" t="s">
        <v>13</v>
      </c>
      <c r="J33" s="29">
        <v>250</v>
      </c>
      <c r="K33" s="25">
        <f t="shared" si="0"/>
        <v>2000</v>
      </c>
      <c r="L33" s="21"/>
      <c r="M33" s="21"/>
      <c r="N33" s="21"/>
      <c r="O33" s="21"/>
    </row>
    <row r="34" spans="1:15" ht="150" customHeight="1">
      <c r="A34" s="44"/>
      <c r="B34" s="5" t="s">
        <v>39</v>
      </c>
      <c r="C34" s="9" t="s">
        <v>41</v>
      </c>
      <c r="D34" s="6">
        <v>6</v>
      </c>
      <c r="E34" s="7">
        <v>10</v>
      </c>
      <c r="F34" s="7">
        <v>4</v>
      </c>
      <c r="G34" s="19" t="s">
        <v>11</v>
      </c>
      <c r="H34" s="7">
        <v>4</v>
      </c>
      <c r="I34" s="7" t="s">
        <v>13</v>
      </c>
      <c r="J34" s="29">
        <v>280</v>
      </c>
      <c r="K34" s="25">
        <f t="shared" si="0"/>
        <v>2240</v>
      </c>
      <c r="L34" s="21"/>
      <c r="M34" s="21"/>
      <c r="N34" s="21"/>
      <c r="O34" s="21"/>
    </row>
    <row r="35" spans="1:15" ht="32.25" customHeight="1">
      <c r="A35" s="44"/>
      <c r="B35" s="5" t="s">
        <v>39</v>
      </c>
      <c r="C35" s="9" t="s">
        <v>41</v>
      </c>
      <c r="D35" s="6">
        <v>8</v>
      </c>
      <c r="E35" s="7">
        <v>10</v>
      </c>
      <c r="F35" s="7">
        <v>10</v>
      </c>
      <c r="G35" s="19" t="s">
        <v>11</v>
      </c>
      <c r="H35" s="7">
        <v>10</v>
      </c>
      <c r="I35" s="7" t="s">
        <v>13</v>
      </c>
      <c r="J35" s="29">
        <v>280</v>
      </c>
      <c r="K35" s="25">
        <f t="shared" si="0"/>
        <v>5600</v>
      </c>
      <c r="L35" s="21"/>
      <c r="M35" s="21"/>
      <c r="N35" s="21"/>
      <c r="O35" s="21"/>
    </row>
    <row r="36" spans="1:15" ht="24" customHeight="1">
      <c r="A36" s="44"/>
      <c r="B36" s="5" t="s">
        <v>39</v>
      </c>
      <c r="C36" s="9" t="s">
        <v>41</v>
      </c>
      <c r="D36" s="6">
        <v>10</v>
      </c>
      <c r="E36" s="7">
        <v>10</v>
      </c>
      <c r="F36" s="7">
        <v>10</v>
      </c>
      <c r="G36" s="19" t="s">
        <v>11</v>
      </c>
      <c r="H36" s="7">
        <v>10</v>
      </c>
      <c r="I36" s="7" t="s">
        <v>13</v>
      </c>
      <c r="J36" s="29">
        <v>280</v>
      </c>
      <c r="K36" s="25">
        <f t="shared" si="0"/>
        <v>5600</v>
      </c>
      <c r="L36" s="21"/>
      <c r="M36" s="21"/>
      <c r="N36" s="21"/>
      <c r="O36" s="21"/>
    </row>
    <row r="37" spans="1:15" ht="25.5" customHeight="1">
      <c r="A37" s="44"/>
      <c r="B37" s="5" t="s">
        <v>39</v>
      </c>
      <c r="C37" s="9" t="s">
        <v>41</v>
      </c>
      <c r="D37" s="6">
        <v>12</v>
      </c>
      <c r="E37" s="7">
        <v>10</v>
      </c>
      <c r="F37" s="7">
        <v>4</v>
      </c>
      <c r="G37" s="19" t="s">
        <v>11</v>
      </c>
      <c r="H37" s="7">
        <v>4</v>
      </c>
      <c r="I37" s="7" t="s">
        <v>13</v>
      </c>
      <c r="J37" s="29">
        <v>280</v>
      </c>
      <c r="K37" s="25">
        <f t="shared" si="0"/>
        <v>2240</v>
      </c>
      <c r="L37" s="21"/>
      <c r="M37" s="21"/>
      <c r="N37" s="21"/>
      <c r="O37" s="21"/>
    </row>
    <row r="38" spans="1:15" ht="150" customHeight="1">
      <c r="A38" s="44"/>
      <c r="B38" s="5" t="s">
        <v>42</v>
      </c>
      <c r="C38" s="9" t="s">
        <v>41</v>
      </c>
      <c r="D38" s="6">
        <v>6</v>
      </c>
      <c r="E38" s="7">
        <v>10</v>
      </c>
      <c r="F38" s="7">
        <v>4</v>
      </c>
      <c r="G38" s="19" t="s">
        <v>11</v>
      </c>
      <c r="H38" s="7">
        <v>4</v>
      </c>
      <c r="I38" s="7" t="s">
        <v>13</v>
      </c>
      <c r="J38" s="29">
        <v>450</v>
      </c>
      <c r="K38" s="25">
        <f t="shared" si="0"/>
        <v>3600</v>
      </c>
      <c r="L38" s="21"/>
      <c r="M38" s="21"/>
      <c r="N38" s="21"/>
      <c r="O38" s="21"/>
    </row>
    <row r="39" spans="1:15" ht="28.5" customHeight="1">
      <c r="A39" s="44"/>
      <c r="B39" s="5" t="s">
        <v>42</v>
      </c>
      <c r="C39" s="9" t="s">
        <v>41</v>
      </c>
      <c r="D39" s="6">
        <v>8</v>
      </c>
      <c r="E39" s="7">
        <v>10</v>
      </c>
      <c r="F39" s="7">
        <v>10</v>
      </c>
      <c r="G39" s="19" t="s">
        <v>11</v>
      </c>
      <c r="H39" s="7">
        <v>10</v>
      </c>
      <c r="I39" s="7" t="s">
        <v>13</v>
      </c>
      <c r="J39" s="29">
        <v>450</v>
      </c>
      <c r="K39" s="25">
        <f t="shared" si="0"/>
        <v>9000</v>
      </c>
      <c r="L39" s="21"/>
      <c r="M39" s="21"/>
      <c r="N39" s="21"/>
      <c r="O39" s="21"/>
    </row>
    <row r="40" spans="1:15" ht="26.25" customHeight="1">
      <c r="A40" s="44"/>
      <c r="B40" s="5" t="s">
        <v>42</v>
      </c>
      <c r="C40" s="9" t="s">
        <v>41</v>
      </c>
      <c r="D40" s="6">
        <v>10</v>
      </c>
      <c r="E40" s="7">
        <v>10</v>
      </c>
      <c r="F40" s="7">
        <v>10</v>
      </c>
      <c r="G40" s="19" t="s">
        <v>11</v>
      </c>
      <c r="H40" s="7">
        <v>10</v>
      </c>
      <c r="I40" s="7" t="s">
        <v>13</v>
      </c>
      <c r="J40" s="29">
        <v>450</v>
      </c>
      <c r="K40" s="25">
        <f t="shared" si="0"/>
        <v>9000</v>
      </c>
      <c r="L40" s="21"/>
      <c r="M40" s="21"/>
      <c r="N40" s="21"/>
      <c r="O40" s="21"/>
    </row>
    <row r="41" spans="1:15" ht="150" customHeight="1">
      <c r="A41" s="44"/>
      <c r="B41" s="5" t="s">
        <v>43</v>
      </c>
      <c r="C41" s="9" t="s">
        <v>44</v>
      </c>
      <c r="D41" s="6">
        <v>25</v>
      </c>
      <c r="E41" s="7">
        <v>10</v>
      </c>
      <c r="F41" s="7">
        <v>4</v>
      </c>
      <c r="G41" s="19" t="s">
        <v>11</v>
      </c>
      <c r="H41" s="7">
        <v>4</v>
      </c>
      <c r="I41" s="7" t="s">
        <v>13</v>
      </c>
      <c r="J41" s="29">
        <v>700</v>
      </c>
      <c r="K41" s="25">
        <f t="shared" si="0"/>
        <v>5600</v>
      </c>
      <c r="L41" s="21"/>
      <c r="M41" s="21"/>
      <c r="N41" s="21"/>
      <c r="O41" s="21"/>
    </row>
    <row r="42" spans="1:15" ht="30" customHeight="1">
      <c r="A42" s="44"/>
      <c r="B42" s="5" t="s">
        <v>43</v>
      </c>
      <c r="C42" s="9" t="s">
        <v>44</v>
      </c>
      <c r="D42" s="6">
        <v>35</v>
      </c>
      <c r="E42" s="7">
        <v>10</v>
      </c>
      <c r="F42" s="7">
        <v>10</v>
      </c>
      <c r="G42" s="19" t="s">
        <v>11</v>
      </c>
      <c r="H42" s="7">
        <v>10</v>
      </c>
      <c r="I42" s="7" t="s">
        <v>13</v>
      </c>
      <c r="J42" s="29">
        <v>700</v>
      </c>
      <c r="K42" s="25">
        <f t="shared" si="0"/>
        <v>14000</v>
      </c>
      <c r="L42" s="21"/>
      <c r="M42" s="21"/>
      <c r="N42" s="21"/>
      <c r="O42" s="21"/>
    </row>
    <row r="43" spans="1:15" ht="150" customHeight="1">
      <c r="A43" s="44"/>
      <c r="B43" s="5" t="s">
        <v>46</v>
      </c>
      <c r="C43" s="9" t="s">
        <v>45</v>
      </c>
      <c r="D43" s="6">
        <v>8</v>
      </c>
      <c r="E43" s="7">
        <v>10</v>
      </c>
      <c r="F43" s="7">
        <v>4</v>
      </c>
      <c r="G43" s="19" t="s">
        <v>11</v>
      </c>
      <c r="H43" s="7">
        <v>4</v>
      </c>
      <c r="I43" s="7" t="s">
        <v>13</v>
      </c>
      <c r="J43" s="29">
        <v>350</v>
      </c>
      <c r="K43" s="25">
        <f t="shared" si="0"/>
        <v>2800</v>
      </c>
      <c r="L43" s="21"/>
      <c r="M43" s="21"/>
      <c r="N43" s="21"/>
      <c r="O43" s="21"/>
    </row>
    <row r="44" spans="1:15" ht="28.5" customHeight="1">
      <c r="A44" s="44"/>
      <c r="B44" s="5" t="s">
        <v>46</v>
      </c>
      <c r="C44" s="9" t="s">
        <v>45</v>
      </c>
      <c r="D44" s="6">
        <v>10</v>
      </c>
      <c r="E44" s="7">
        <v>10</v>
      </c>
      <c r="F44" s="7">
        <v>4</v>
      </c>
      <c r="G44" s="19" t="s">
        <v>11</v>
      </c>
      <c r="H44" s="7">
        <v>4</v>
      </c>
      <c r="I44" s="7" t="s">
        <v>13</v>
      </c>
      <c r="J44" s="29">
        <v>350</v>
      </c>
      <c r="K44" s="25">
        <f t="shared" si="0"/>
        <v>2800</v>
      </c>
      <c r="L44" s="21"/>
      <c r="M44" s="21"/>
      <c r="N44" s="21"/>
      <c r="O44" s="21"/>
    </row>
    <row r="45" spans="1:15" ht="30.75" customHeight="1">
      <c r="A45" s="44"/>
      <c r="B45" s="5" t="s">
        <v>46</v>
      </c>
      <c r="C45" s="9" t="s">
        <v>45</v>
      </c>
      <c r="D45" s="6">
        <v>12</v>
      </c>
      <c r="E45" s="7">
        <v>10</v>
      </c>
      <c r="F45" s="7">
        <v>4</v>
      </c>
      <c r="G45" s="19" t="s">
        <v>11</v>
      </c>
      <c r="H45" s="7">
        <v>4</v>
      </c>
      <c r="I45" s="7" t="s">
        <v>13</v>
      </c>
      <c r="J45" s="29">
        <v>350</v>
      </c>
      <c r="K45" s="25">
        <f t="shared" si="0"/>
        <v>2800</v>
      </c>
      <c r="L45" s="21"/>
      <c r="M45" s="21"/>
      <c r="N45" s="21"/>
      <c r="O45" s="21"/>
    </row>
    <row r="46" spans="1:15" ht="141" customHeight="1" thickBot="1">
      <c r="A46" s="44"/>
      <c r="B46" s="30" t="s">
        <v>47</v>
      </c>
      <c r="C46" s="31"/>
      <c r="D46" s="32" t="s">
        <v>48</v>
      </c>
      <c r="E46" s="33">
        <v>10</v>
      </c>
      <c r="F46" s="33">
        <v>2</v>
      </c>
      <c r="G46" s="34" t="s">
        <v>11</v>
      </c>
      <c r="H46" s="33">
        <v>2</v>
      </c>
      <c r="I46" s="33" t="s">
        <v>13</v>
      </c>
      <c r="J46" s="35">
        <v>1500</v>
      </c>
      <c r="K46" s="36">
        <f t="shared" si="0"/>
        <v>6000</v>
      </c>
      <c r="L46" s="21"/>
      <c r="M46" s="21"/>
      <c r="N46" s="21"/>
      <c r="O46" s="21"/>
    </row>
    <row r="47" spans="1:11" ht="36" customHeight="1" thickBot="1">
      <c r="A47" s="46"/>
      <c r="B47" s="10"/>
      <c r="C47" s="39"/>
      <c r="D47" s="11"/>
      <c r="E47" s="12"/>
      <c r="F47" s="40"/>
      <c r="G47" s="41"/>
      <c r="H47" s="40"/>
      <c r="I47" s="55" t="s">
        <v>63</v>
      </c>
      <c r="J47" s="56"/>
      <c r="K47" s="42">
        <f>SUM(K5:K46)</f>
        <v>347680</v>
      </c>
    </row>
    <row r="48" spans="1:11" ht="30.75" customHeight="1" thickBot="1">
      <c r="A48" s="46"/>
      <c r="B48" s="13"/>
      <c r="C48" s="14"/>
      <c r="D48" s="15"/>
      <c r="E48" s="16"/>
      <c r="F48" s="16"/>
      <c r="G48" s="20"/>
      <c r="H48" s="16"/>
      <c r="I48" s="55" t="s">
        <v>64</v>
      </c>
      <c r="J48" s="56"/>
      <c r="K48" s="43">
        <f>SUM(K47*21%)+K47</f>
        <v>420692.8</v>
      </c>
    </row>
    <row r="49" ht="40.5" customHeight="1" thickBot="1">
      <c r="C49" s="4"/>
    </row>
    <row r="50" spans="2:3" ht="60.75" customHeight="1">
      <c r="B50" s="49" t="s">
        <v>66</v>
      </c>
      <c r="C50" s="50"/>
    </row>
    <row r="51" spans="2:3" ht="46.5" customHeight="1">
      <c r="B51" s="51" t="s">
        <v>65</v>
      </c>
      <c r="C51" s="52"/>
    </row>
    <row r="52" spans="2:3" ht="45" customHeight="1" thickBot="1">
      <c r="B52" s="53" t="s">
        <v>62</v>
      </c>
      <c r="C52" s="54"/>
    </row>
    <row r="53" ht="150" customHeight="1">
      <c r="C53" s="4"/>
    </row>
    <row r="54" ht="150" customHeight="1">
      <c r="C54" s="4"/>
    </row>
    <row r="55" ht="150" customHeight="1">
      <c r="C55" s="4"/>
    </row>
    <row r="56" ht="150" customHeight="1">
      <c r="C56" s="4"/>
    </row>
    <row r="57" ht="150" customHeight="1"/>
    <row r="58" ht="150" customHeight="1"/>
    <row r="59" ht="150" customHeight="1"/>
    <row r="60" ht="150" customHeight="1"/>
    <row r="61" ht="150" customHeight="1"/>
    <row r="62" ht="150" customHeight="1"/>
    <row r="63" ht="150" customHeight="1"/>
    <row r="64" ht="150" customHeight="1"/>
    <row r="65" ht="150" customHeight="1"/>
    <row r="66" ht="150" customHeight="1"/>
    <row r="67" ht="150" customHeight="1"/>
    <row r="68" ht="150" customHeight="1"/>
    <row r="69" ht="150" customHeight="1"/>
    <row r="70" ht="150" customHeight="1"/>
    <row r="71" ht="150" customHeight="1"/>
    <row r="72" ht="150" customHeight="1"/>
    <row r="73" ht="150" customHeight="1"/>
    <row r="74" ht="150" customHeight="1"/>
    <row r="75" ht="150" customHeight="1"/>
    <row r="76" ht="150" customHeight="1"/>
    <row r="77" ht="150" customHeight="1"/>
    <row r="78" ht="150" customHeight="1"/>
    <row r="79" ht="150" customHeight="1"/>
    <row r="80" ht="150" customHeight="1"/>
    <row r="81" ht="150" customHeight="1"/>
    <row r="82" ht="150" customHeight="1"/>
    <row r="83" ht="150" customHeight="1"/>
    <row r="84" ht="150" customHeight="1"/>
    <row r="85" ht="150" customHeight="1"/>
    <row r="86" ht="150" customHeight="1"/>
    <row r="87" ht="150" customHeight="1"/>
    <row r="88" ht="150" customHeight="1"/>
    <row r="89" ht="150" customHeight="1"/>
    <row r="90" ht="150" customHeight="1"/>
    <row r="91" ht="150" customHeight="1"/>
    <row r="92" ht="150" customHeight="1"/>
    <row r="93" ht="150" customHeight="1"/>
    <row r="94" ht="150" customHeight="1"/>
    <row r="95" ht="150" customHeight="1"/>
    <row r="96" ht="150" customHeight="1"/>
    <row r="97" ht="150" customHeight="1"/>
    <row r="98" ht="150" customHeight="1"/>
    <row r="99" ht="150" customHeight="1"/>
    <row r="100" ht="150" customHeight="1"/>
    <row r="101" ht="150" customHeight="1"/>
    <row r="102" ht="150" customHeight="1"/>
    <row r="103" ht="150" customHeight="1"/>
    <row r="104" ht="150" customHeight="1"/>
    <row r="105" ht="150" customHeight="1"/>
    <row r="106" ht="150" customHeight="1"/>
    <row r="107" ht="150" customHeight="1"/>
    <row r="108" ht="150" customHeight="1"/>
    <row r="109" ht="150" customHeight="1"/>
    <row r="110" ht="150" customHeight="1"/>
    <row r="111" ht="150" customHeight="1"/>
    <row r="112" ht="150" customHeight="1"/>
    <row r="113" ht="150" customHeight="1"/>
    <row r="114" ht="150" customHeight="1"/>
    <row r="115" ht="150" customHeight="1"/>
    <row r="116" ht="150" customHeight="1"/>
    <row r="117" ht="150" customHeight="1"/>
    <row r="118" ht="150" customHeight="1"/>
    <row r="119" ht="150" customHeight="1"/>
    <row r="120" ht="150" customHeight="1"/>
    <row r="121" ht="150" customHeight="1"/>
    <row r="122" ht="150" customHeight="1"/>
    <row r="123" ht="150" customHeight="1"/>
    <row r="124" ht="150" customHeight="1"/>
    <row r="125" ht="150" customHeight="1"/>
    <row r="126" ht="150" customHeight="1"/>
    <row r="127" ht="150" customHeight="1"/>
    <row r="128" ht="150" customHeight="1"/>
    <row r="129" ht="150" customHeight="1"/>
    <row r="130" ht="150" customHeight="1"/>
    <row r="131" ht="150" customHeight="1"/>
    <row r="132" ht="150" customHeight="1"/>
    <row r="133" ht="150" customHeight="1"/>
    <row r="134" ht="150" customHeight="1"/>
    <row r="135" ht="150" customHeight="1"/>
    <row r="136" ht="150" customHeight="1"/>
    <row r="137" ht="150" customHeight="1"/>
    <row r="138" ht="150" customHeight="1"/>
    <row r="139" ht="150" customHeight="1"/>
    <row r="140" ht="150" customHeight="1"/>
    <row r="141" ht="150" customHeight="1"/>
    <row r="142" ht="150" customHeight="1"/>
    <row r="143" ht="150" customHeight="1"/>
    <row r="144" ht="150" customHeight="1"/>
    <row r="145" ht="150" customHeight="1"/>
    <row r="146" ht="150" customHeight="1"/>
    <row r="147" ht="150" customHeight="1"/>
    <row r="148" ht="150" customHeight="1"/>
    <row r="149" ht="150" customHeight="1"/>
    <row r="150" ht="150" customHeight="1"/>
    <row r="151" ht="150" customHeight="1"/>
    <row r="152" ht="150" customHeight="1"/>
    <row r="153" ht="150" customHeight="1"/>
    <row r="154" ht="150" customHeight="1"/>
    <row r="155" ht="150" customHeight="1"/>
    <row r="156" ht="150" customHeight="1"/>
    <row r="157" ht="150" customHeight="1"/>
    <row r="158" ht="150" customHeight="1"/>
    <row r="159" ht="150" customHeight="1"/>
    <row r="160" ht="150" customHeight="1"/>
    <row r="161" ht="150" customHeight="1"/>
    <row r="162" ht="150" customHeight="1"/>
    <row r="163" ht="150" customHeight="1"/>
    <row r="164" ht="150" customHeight="1"/>
    <row r="165" ht="150" customHeight="1"/>
    <row r="166" ht="150" customHeight="1"/>
    <row r="167" ht="150" customHeight="1"/>
    <row r="168" ht="150" customHeight="1"/>
    <row r="169" ht="150" customHeight="1"/>
    <row r="170" ht="150" customHeight="1"/>
    <row r="171" ht="150" customHeight="1"/>
    <row r="172" ht="150" customHeight="1"/>
    <row r="173" ht="150" customHeight="1"/>
    <row r="174" ht="150" customHeight="1"/>
    <row r="175" ht="150" customHeight="1"/>
    <row r="176" ht="150" customHeight="1"/>
    <row r="177" ht="150" customHeight="1"/>
    <row r="178" ht="150" customHeight="1"/>
    <row r="179" ht="150" customHeight="1"/>
    <row r="180" ht="150" customHeight="1"/>
    <row r="181" ht="150" customHeight="1"/>
    <row r="182" ht="150" customHeight="1"/>
    <row r="183" ht="150" customHeight="1"/>
    <row r="184" ht="150" customHeight="1"/>
    <row r="185" ht="150" customHeight="1"/>
    <row r="186" ht="150" customHeight="1"/>
    <row r="187" ht="150" customHeight="1"/>
    <row r="188" ht="150" customHeight="1"/>
    <row r="189" ht="150" customHeight="1"/>
    <row r="190" ht="150" customHeight="1"/>
    <row r="191" ht="150" customHeight="1"/>
    <row r="192" ht="150" customHeight="1"/>
    <row r="193" ht="150" customHeight="1"/>
    <row r="194" ht="150" customHeight="1"/>
    <row r="195" ht="150" customHeight="1"/>
    <row r="196" ht="150" customHeight="1"/>
    <row r="197" ht="150" customHeight="1"/>
    <row r="198" ht="150" customHeight="1"/>
    <row r="199" ht="150" customHeight="1"/>
    <row r="200" ht="150" customHeight="1"/>
    <row r="201" ht="150" customHeight="1"/>
    <row r="202" ht="150" customHeight="1"/>
    <row r="203" ht="150" customHeight="1"/>
    <row r="204" ht="150" customHeight="1"/>
    <row r="205" ht="150" customHeight="1"/>
    <row r="206" ht="150" customHeight="1"/>
    <row r="207" ht="150" customHeight="1"/>
    <row r="208" ht="150" customHeight="1"/>
    <row r="209" ht="150" customHeight="1"/>
    <row r="210" ht="150" customHeight="1"/>
    <row r="211" ht="150" customHeight="1"/>
    <row r="212" ht="150" customHeight="1"/>
    <row r="213" ht="150" customHeight="1"/>
    <row r="214" ht="150" customHeight="1"/>
    <row r="215" ht="150" customHeight="1"/>
    <row r="216" ht="150" customHeight="1"/>
    <row r="217" ht="150" customHeight="1"/>
    <row r="218" ht="150" customHeight="1"/>
    <row r="219" ht="150" customHeight="1"/>
    <row r="220" ht="150" customHeight="1"/>
    <row r="221" ht="150" customHeight="1"/>
    <row r="222" ht="150" customHeight="1"/>
    <row r="223" ht="150" customHeight="1"/>
    <row r="224" ht="150" customHeight="1"/>
    <row r="225" ht="150" customHeight="1"/>
    <row r="226" ht="150" customHeight="1"/>
    <row r="227" ht="150" customHeight="1"/>
    <row r="228" ht="150" customHeight="1"/>
    <row r="229" ht="150" customHeight="1"/>
    <row r="230" ht="150" customHeight="1"/>
    <row r="231" ht="150" customHeight="1"/>
    <row r="232" ht="150" customHeight="1"/>
    <row r="233" ht="150" customHeight="1"/>
    <row r="234" ht="150" customHeight="1"/>
    <row r="235" ht="150" customHeight="1"/>
    <row r="236" ht="150" customHeight="1"/>
    <row r="237" ht="150" customHeight="1"/>
    <row r="238" ht="150" customHeight="1"/>
    <row r="239" ht="150" customHeight="1"/>
    <row r="240" ht="150" customHeight="1"/>
    <row r="241" ht="150" customHeight="1"/>
    <row r="242" ht="150" customHeight="1"/>
    <row r="243" ht="150" customHeight="1"/>
    <row r="244" ht="150" customHeight="1"/>
    <row r="245" ht="150" customHeight="1"/>
    <row r="246" ht="150" customHeight="1"/>
    <row r="247" ht="150" customHeight="1"/>
    <row r="248" ht="150" customHeight="1"/>
    <row r="249" ht="150" customHeight="1"/>
    <row r="250" ht="150" customHeight="1"/>
    <row r="251" ht="150" customHeight="1"/>
    <row r="252" ht="150" customHeight="1"/>
    <row r="253" ht="150" customHeight="1"/>
    <row r="254" ht="150" customHeight="1"/>
    <row r="255" ht="150" customHeight="1"/>
    <row r="256" ht="150" customHeight="1"/>
    <row r="257" ht="150" customHeight="1"/>
    <row r="258" ht="150" customHeight="1"/>
    <row r="259" ht="150" customHeight="1"/>
    <row r="260" ht="150" customHeight="1"/>
    <row r="261" ht="150" customHeight="1"/>
    <row r="262" ht="150" customHeight="1"/>
    <row r="263" ht="150" customHeight="1"/>
    <row r="264" ht="150" customHeight="1"/>
    <row r="265" ht="150" customHeight="1"/>
    <row r="266" ht="150" customHeight="1"/>
    <row r="267" ht="150" customHeight="1"/>
    <row r="268" ht="150" customHeight="1"/>
    <row r="269" ht="150" customHeight="1"/>
    <row r="270" ht="150" customHeight="1"/>
    <row r="271" ht="150" customHeight="1"/>
    <row r="272" ht="150" customHeight="1"/>
    <row r="273" ht="150" customHeight="1"/>
    <row r="274" ht="150" customHeight="1"/>
    <row r="275" ht="150" customHeight="1"/>
    <row r="276" ht="150" customHeight="1"/>
    <row r="277" ht="150" customHeight="1"/>
    <row r="278" ht="150" customHeight="1"/>
    <row r="279" ht="150" customHeight="1"/>
    <row r="280" ht="150" customHeight="1"/>
    <row r="281" ht="150" customHeight="1"/>
    <row r="282" ht="150" customHeight="1"/>
    <row r="283" ht="150" customHeight="1"/>
    <row r="284" ht="150" customHeight="1"/>
    <row r="285" ht="150" customHeight="1"/>
    <row r="286" ht="150" customHeight="1"/>
    <row r="287" ht="150" customHeight="1"/>
    <row r="288" ht="150" customHeight="1"/>
    <row r="289" ht="150" customHeight="1"/>
    <row r="290" ht="150" customHeight="1"/>
    <row r="291" ht="150" customHeight="1"/>
    <row r="292" ht="150" customHeight="1"/>
    <row r="293" ht="150" customHeight="1"/>
    <row r="294" ht="150" customHeight="1"/>
    <row r="295" ht="150" customHeight="1"/>
    <row r="296" ht="150" customHeight="1"/>
    <row r="297" ht="150" customHeight="1"/>
    <row r="298" ht="150" customHeight="1"/>
    <row r="299" ht="150" customHeight="1"/>
    <row r="300" ht="150" customHeight="1"/>
    <row r="301" ht="150" customHeight="1"/>
    <row r="302" ht="150" customHeight="1"/>
    <row r="303" ht="150" customHeight="1"/>
    <row r="304" ht="150" customHeight="1"/>
    <row r="305" ht="150" customHeight="1"/>
    <row r="306" ht="150" customHeight="1"/>
    <row r="307" ht="150" customHeight="1"/>
    <row r="308" ht="150" customHeight="1"/>
    <row r="309" ht="150" customHeight="1"/>
    <row r="310" ht="150" customHeight="1"/>
    <row r="311" ht="150" customHeight="1"/>
    <row r="312" ht="150" customHeight="1"/>
    <row r="313" ht="150" customHeight="1"/>
    <row r="314" ht="150" customHeight="1"/>
    <row r="315" ht="150" customHeight="1"/>
    <row r="316" ht="150" customHeight="1"/>
    <row r="317" ht="150" customHeight="1"/>
    <row r="318" ht="150" customHeight="1"/>
    <row r="319" ht="150" customHeight="1"/>
    <row r="320" ht="150" customHeight="1"/>
    <row r="321" ht="150" customHeight="1"/>
    <row r="322" ht="150" customHeight="1"/>
    <row r="323" ht="150" customHeight="1"/>
    <row r="324" ht="150" customHeight="1"/>
    <row r="325" ht="150" customHeight="1"/>
    <row r="326" ht="150" customHeight="1"/>
    <row r="327" ht="150" customHeight="1"/>
    <row r="328" ht="150" customHeight="1"/>
    <row r="329" ht="150" customHeight="1"/>
    <row r="330" ht="150" customHeight="1"/>
    <row r="331" ht="150" customHeight="1"/>
    <row r="332" ht="150" customHeight="1"/>
    <row r="333" ht="150" customHeight="1"/>
    <row r="334" ht="150" customHeight="1"/>
    <row r="335" ht="150" customHeight="1"/>
    <row r="336" ht="150" customHeight="1"/>
    <row r="337" ht="150" customHeight="1"/>
    <row r="338" ht="150" customHeight="1"/>
    <row r="339" ht="150" customHeight="1"/>
    <row r="340" ht="150" customHeight="1"/>
    <row r="341" ht="150" customHeight="1"/>
    <row r="342" ht="150" customHeight="1"/>
    <row r="343" ht="150" customHeight="1"/>
    <row r="344" ht="150" customHeight="1"/>
    <row r="345" ht="150" customHeight="1"/>
    <row r="346" ht="150" customHeight="1"/>
    <row r="347" ht="150" customHeight="1"/>
    <row r="348" ht="150" customHeight="1"/>
    <row r="349" ht="150" customHeight="1"/>
    <row r="350" ht="150" customHeight="1"/>
    <row r="351" ht="150" customHeight="1"/>
    <row r="352" ht="150" customHeight="1"/>
    <row r="353" ht="150" customHeight="1"/>
    <row r="354" ht="150" customHeight="1"/>
    <row r="355" ht="150" customHeight="1"/>
    <row r="356" ht="150" customHeight="1"/>
    <row r="357" ht="150" customHeight="1"/>
    <row r="358" ht="150" customHeight="1"/>
    <row r="359" ht="150" customHeight="1"/>
    <row r="360" ht="150" customHeight="1"/>
    <row r="361" ht="150" customHeight="1"/>
    <row r="362" ht="150" customHeight="1"/>
    <row r="363" ht="150" customHeight="1"/>
    <row r="364" ht="150" customHeight="1"/>
    <row r="365" ht="150" customHeight="1"/>
    <row r="366" ht="150" customHeight="1"/>
    <row r="367" ht="150" customHeight="1"/>
    <row r="368" ht="150" customHeight="1"/>
    <row r="369" ht="150" customHeight="1"/>
    <row r="370" ht="150" customHeight="1"/>
    <row r="371" ht="150" customHeight="1"/>
    <row r="372" ht="150" customHeight="1"/>
    <row r="373" ht="150" customHeight="1"/>
    <row r="374" ht="150" customHeight="1"/>
    <row r="375" ht="150" customHeight="1"/>
    <row r="376" ht="150" customHeight="1"/>
    <row r="377" ht="150" customHeight="1"/>
    <row r="378" ht="150" customHeight="1"/>
    <row r="379" ht="150" customHeight="1"/>
    <row r="380" ht="150" customHeight="1"/>
    <row r="381" ht="150" customHeight="1"/>
    <row r="382" ht="150" customHeight="1"/>
    <row r="383" ht="150" customHeight="1"/>
    <row r="384" ht="150" customHeight="1"/>
    <row r="385" ht="150" customHeight="1"/>
    <row r="386" ht="150" customHeight="1"/>
    <row r="387" ht="150" customHeight="1"/>
    <row r="388" ht="150" customHeight="1"/>
    <row r="389" ht="150" customHeight="1"/>
    <row r="390" ht="150" customHeight="1"/>
    <row r="391" ht="150" customHeight="1"/>
  </sheetData>
  <mergeCells count="2">
    <mergeCell ref="I47:J47"/>
    <mergeCell ref="I48:J48"/>
  </mergeCells>
  <printOptions/>
  <pageMargins left="0.7" right="0.7" top="0.787401575" bottom="0.787401575" header="0.3" footer="0.3"/>
  <pageSetup horizontalDpi="600" verticalDpi="600" orientation="portrait" paperSize="9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ntVaL7WepTqIfeCCL7a44cCZI7g=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c+x8Cq0uuQfMI0qCgxVqAXTXjE4=</DigestValue>
    </Reference>
  </SignedInfo>
  <SignatureValue>hvrqv/KzVoPz9cbFHpxM0VrLktJeRukE9x4MPi0N+V00gr0kRA4cSR6LPTuywY+9S6whKhOpUZcb
GzowUWrhBi7TZJqYhul6l+HLmCrpSFu/9xPXRvPkji795Arr1lxSIKjUynLOjojnOmCkr3P9Aofo
75du5aP9GEcwCV9PV4jnC7YGbOrDd18kjPpUW+k2qiKjMx+FI7AJLw9lNyqZMlYCLzBghCIhWDt7
H1DfZQ+C0x+lHlUyDpYl3E2BDkySNkV/rtxm/6ZRhGkOk/VeDCc8yDZA++69bwMPc4vAxizDLNwa
qAI123Fae7b/+7yhgZ+lfrzaHKSEIBGa2ljf/w==</SignatureValue>
  <KeyInfo>
    <X509Data>
      <X509Certificate>MIIG0jCCBbqgAwIBAgIDF9+ZMA0GCSqGSIb3DQEBCwUAMF8xCzAJBgNVBAYTAkNaMSwwKgYDVQQK
DCPEjGVza8OhIHBvxaF0YSwgcy5wLiBbScSMIDQ3MTE0OTgzXTEiMCAGA1UEAxMZUG9zdFNpZ251
bSBRdWFsaWZpZWQgQ0EgMjAeFw0xNDAxMDMxNDA5MjJaFw0xNTAxMjMxNDA5MjJaMIGqMQswCQYD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CSqGSIb3DQEBAQUAA4IBDwAwggEKAoIBAQCZ90ZVifdzeJHG8gZryXvd/g/b/h/ukRuDxFv+Rrz7
IWFywclPmKJmJP8izPlf1nWp00D2CTifWsfHWqPvHeD22iwKn3BKJ/dThfjVdIB3gv8oklOzXs3s
L30tpedDRW6o/ZpzA1pXXs+MtxwHwiZ5hjteHxOPd004W4qw2BUIkT4roQ5wDwXD9eb02OQOU9nR
fl5beEuP4t2CY6DYyD4PYlKzmptOIW+u9t1NO6MLCuaTt7ix6sCqtLk/CU8N2SxmD6ZhsIPkEq5G
vYeZAe+pQJ+Q56Z3T3kd9pFtMmBsgBIjpz0VF1KYzIkh3m9gfMQ9VXiqgvPwEGW3BaoNfYqfAgMB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cHNxdWFsaWZpZWRjYTIuY3JsMB0GA1UdDgQWBBS9J5bUKV083TkMkzS7TUWmc/19TTANBgkqhkiG
9w0BAQsFAAOCAQEAmy8k1qLbehfnQo8bL8jCp+WgPQBJblqxIYk56AErvf8Sbum48X0Tqn3hFJAE
dV5xx1TzHqIc1yzbALUdjBZyFwVqNTKF9f8RpHJUCpVGZOGncJM+EZDn5Ag1F7+R4XTX7MuPrpIq
TfTMxfM7OenuXgF9chiW8D3W3YXMj08mT97dlYTjGHHUhHE+3hM0Z4ILNyRv6g1i4X9+bz3TCsW5
pYIOSd320fXF1RI5EEHcVksUzl+j0Et68semu921+w3NxdV2dL3Z+qdm9/kNhMlssGZPiYip5I/J
NnjZUIGQs/lLoVyyjkN5YA3N05nIZZrzP2l5tjvKyB+CGPd/bKlDrg==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p6xDfzv4132uy/RiP2NcWFPrGD8=</DigestValue>
      </Reference>
      <Reference URI="/xl/worksheets/sheet1.xml?ContentType=application/vnd.openxmlformats-officedocument.spreadsheetml.worksheet+xml">
        <DigestMethod Algorithm="http://www.w3.org/2000/09/xmldsig#sha1"/>
        <DigestValue>hZVuttBkkgZrEFg6zNilU0skC9k=</DigestValue>
      </Reference>
      <Reference URI="/xl/styles.xml?ContentType=application/vnd.openxmlformats-officedocument.spreadsheetml.styles+xml">
        <DigestMethod Algorithm="http://www.w3.org/2000/09/xmldsig#sha1"/>
        <DigestValue>a9W7T+pGTYMmRiQkxYnniTW6f/w=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K09M0Pya24x/ESADk2zkUAozIhs=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CubY4ldUISMh3Mzr9Ra5QzMzVCA=</DigestValue>
      </Reference>
      <Reference URI="/xl/sharedStrings.xml?ContentType=application/vnd.openxmlformats-officedocument.spreadsheetml.sharedStrings+xml">
        <DigestMethod Algorithm="http://www.w3.org/2000/09/xmldsig#sha1"/>
        <DigestValue>VS4R5yR+2slohTF21U43qPAYXdQ=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2014-08-19T06:22:55Z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2014-08-19T06:22:55Z</xd:SigningTime>
          <xd:SigningCertificate>
            <xd:Cert>
              <xd:CertDigest>
                <DigestMethod Algorithm="http://www.w3.org/2000/09/xmldsig#sha1"/>
                <DigestValue>B0jWuwC+Ox7GjTtd8Jm3BMo2q2o=</DigestValue>
              </xd:CertDigest>
              <xd:IssuerSerial>
                <X509IssuerName>CN=PostSignum Qualified CA 2, O="Česká pošta, s.p. [IČ 47114983]", C=CZ</X509IssuerName>
                <X509SerialNumber>1564569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Ústav nábytku, designu a bydlení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Karel Krontorád, CSc.</dc:creator>
  <cp:keywords/>
  <dc:description/>
  <cp:lastModifiedBy>lollok</cp:lastModifiedBy>
  <dcterms:created xsi:type="dcterms:W3CDTF">2014-05-25T13:29:09Z</dcterms:created>
  <dcterms:modified xsi:type="dcterms:W3CDTF">2014-08-18T08:55:08Z</dcterms:modified>
  <cp:category/>
  <cp:version/>
  <cp:contentType/>
  <cp:contentStatus/>
</cp:coreProperties>
</file>