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0370" windowHeight="9975" tabRatio="949" activeTab="0"/>
  </bookViews>
  <sheets>
    <sheet name="Souhrn" sheetId="27" r:id="rId1"/>
    <sheet name="TOSHIBA" sheetId="2" r:id="rId2"/>
    <sheet name="EPSON" sheetId="3" r:id="rId3"/>
    <sheet name="CANON" sheetId="4" r:id="rId4"/>
    <sheet name="XEROX" sheetId="6" r:id="rId5"/>
    <sheet name="BROTHER" sheetId="7" r:id="rId6"/>
    <sheet name="OKI" sheetId="8" r:id="rId7"/>
    <sheet name="LEXMARK" sheetId="9" r:id="rId8"/>
    <sheet name="KONICAMINOLTA" sheetId="10" r:id="rId9"/>
    <sheet name="SAMSUNG" sheetId="11" r:id="rId10"/>
    <sheet name="SHARP" sheetId="14" r:id="rId11"/>
    <sheet name="RICOH" sheetId="16" r:id="rId12"/>
    <sheet name="NASHUATEC" sheetId="18" r:id="rId13"/>
    <sheet name="UTAX" sheetId="19" r:id="rId14"/>
    <sheet name="DELL" sheetId="20" r:id="rId15"/>
    <sheet name="MITA" sheetId="21" r:id="rId16"/>
    <sheet name="LANIER" sheetId="22" r:id="rId17"/>
    <sheet name="KYOCERA" sheetId="24" r:id="rId18"/>
    <sheet name="OLIVETTI" sheetId="25" r:id="rId19"/>
    <sheet name="EDIsecure" sheetId="26" r:id="rId20"/>
  </sheets>
  <definedNames/>
  <calcPr calcId="145621"/>
</workbook>
</file>

<file path=xl/sharedStrings.xml><?xml version="1.0" encoding="utf-8"?>
<sst xmlns="http://schemas.openxmlformats.org/spreadsheetml/2006/main" count="1150" uniqueCount="736">
  <si>
    <t>DRUH</t>
  </si>
  <si>
    <t>Canon FX-10 cartrige L100, L120</t>
  </si>
  <si>
    <t>pro Canon L100</t>
  </si>
  <si>
    <t>pro Toshiba 281c</t>
  </si>
  <si>
    <t>Toshiba studio 281c black</t>
  </si>
  <si>
    <t>pro Toshiba studio 281c</t>
  </si>
  <si>
    <t>Canon CRG-716Y žlutý</t>
  </si>
  <si>
    <t>pro Canon MF-8050</t>
  </si>
  <si>
    <t>Canon CRG-716M purpurový</t>
  </si>
  <si>
    <t>Canon CRG-716C azurový</t>
  </si>
  <si>
    <t>Canon CRG-716BK, černý</t>
  </si>
  <si>
    <t>Canon CLI-521 C/M/Y Multipack</t>
  </si>
  <si>
    <t>pro XEROX Workcentre 4118 (tiskárna/kopírka)</t>
  </si>
  <si>
    <t>pro Canon MG 5350</t>
  </si>
  <si>
    <t>TN-325BK černá</t>
  </si>
  <si>
    <t>pro Brother MFC 9970CDW</t>
  </si>
  <si>
    <t>CRG 718, B, C, M, Y sada</t>
  </si>
  <si>
    <t>pro Canon MF 8330 Cdn</t>
  </si>
  <si>
    <t>CRG718 B black</t>
  </si>
  <si>
    <t>Lexmark X363 DN</t>
  </si>
  <si>
    <t>Lexmark C534</t>
  </si>
  <si>
    <t>Canon PGI 520 Bk</t>
  </si>
  <si>
    <t>Canon CLI 521 Bk</t>
  </si>
  <si>
    <t>Canon PGI 5 Bk</t>
  </si>
  <si>
    <t>pro Canon MP 500, IP4500, IX5000, IP4200, MP830</t>
  </si>
  <si>
    <t>Canon CLI 8C</t>
  </si>
  <si>
    <t>Canon CLI 8 M</t>
  </si>
  <si>
    <t>Canon CLI 8Y</t>
  </si>
  <si>
    <t>Canon CLI 8 Bk</t>
  </si>
  <si>
    <t>Canon PGI 525 Bk</t>
  </si>
  <si>
    <t>Canon PG 540 XL Bk</t>
  </si>
  <si>
    <t>Canon CL 541 XL color</t>
  </si>
  <si>
    <t>pro Canon MP280, MX435</t>
  </si>
  <si>
    <t>pro Canon MP 280, MX435</t>
  </si>
  <si>
    <t>Konica Minolta TN 114</t>
  </si>
  <si>
    <t>Canon NP 1010</t>
  </si>
  <si>
    <t>pro kopírku NP1020</t>
  </si>
  <si>
    <t>pro Canon l-sensys LBP6670 dn</t>
  </si>
  <si>
    <t>Canon 719 Black 2G19H1Ga 20120719</t>
  </si>
  <si>
    <t>MI1710567002 black</t>
  </si>
  <si>
    <t>pro Konica Minolta PagePro 1300W</t>
  </si>
  <si>
    <t>Canon CLI-521C</t>
  </si>
  <si>
    <t>Canon CLI-521M</t>
  </si>
  <si>
    <t xml:space="preserve">Canon CLI-521Y </t>
  </si>
  <si>
    <t>pro Samsung CLP 300 series</t>
  </si>
  <si>
    <t>MITA DC-1560/1860 2060/2360</t>
  </si>
  <si>
    <t>pro kopírku MITA DC1560</t>
  </si>
  <si>
    <t>pro Konica Minolta Pro 1100</t>
  </si>
  <si>
    <t>pro kopírku SHARP AR-M160</t>
  </si>
  <si>
    <t>Canon CRG-717Y žlutý</t>
  </si>
  <si>
    <t>Canon CRG-717M purpurový</t>
  </si>
  <si>
    <t>Canon CRG-717C azurový</t>
  </si>
  <si>
    <t>Canon CRG 711B černý</t>
  </si>
  <si>
    <t>pro Canon i Sensys MF 8450</t>
  </si>
  <si>
    <t>Canon CRG 718BK černý</t>
  </si>
  <si>
    <t>Canon CRG 718C azurový</t>
  </si>
  <si>
    <t>Canon CRG 718M purpurový</t>
  </si>
  <si>
    <t>Canon CRG 718Y žlutý</t>
  </si>
  <si>
    <t>pro Canon i Sensys MF 8330Cdn</t>
  </si>
  <si>
    <t>Canon CRG-719 černý</t>
  </si>
  <si>
    <t>pro Canon MF 5980 dw</t>
  </si>
  <si>
    <t>pro Brother DCP-9045</t>
  </si>
  <si>
    <t>vysokokapacitní toner Epson</t>
  </si>
  <si>
    <t>pro Epson M2000</t>
  </si>
  <si>
    <t>pro Xerox WC m20i</t>
  </si>
  <si>
    <t>Samsung K4072S black</t>
  </si>
  <si>
    <t>Samsung C4072S cyan</t>
  </si>
  <si>
    <t>toner Sharp AR 202T</t>
  </si>
  <si>
    <t>Xerox 106R02182</t>
  </si>
  <si>
    <t>Xerox WorkCenter 3045NI</t>
  </si>
  <si>
    <t>Canon CL-511</t>
  </si>
  <si>
    <t>Canon PG-510</t>
  </si>
  <si>
    <t>Canon BCI-3e</t>
  </si>
  <si>
    <t>Canon BCI-6Y</t>
  </si>
  <si>
    <t>Canon BCI-6M</t>
  </si>
  <si>
    <t>pro Canon Pixma iP500</t>
  </si>
  <si>
    <t>Lexmark C780dtn</t>
  </si>
  <si>
    <t>Canon 526 GY</t>
  </si>
  <si>
    <t>pro Canon Pixma MG6150</t>
  </si>
  <si>
    <t>K(C540A1KG)</t>
  </si>
  <si>
    <t>M(C540A1MG)</t>
  </si>
  <si>
    <t>C(C540A1CG)</t>
  </si>
  <si>
    <t>Y(C540A1YG)</t>
  </si>
  <si>
    <t>Lexmark C 543dn</t>
  </si>
  <si>
    <t>Epson T1306 multipack</t>
  </si>
  <si>
    <t>pro Epson Stylus SX525WD</t>
  </si>
  <si>
    <t>Canon 6PM</t>
  </si>
  <si>
    <t>pro Canon i9950</t>
  </si>
  <si>
    <t>Canon BCI-6C</t>
  </si>
  <si>
    <t>Canon 6PC</t>
  </si>
  <si>
    <t>Canon 6G</t>
  </si>
  <si>
    <t>Canon 6R</t>
  </si>
  <si>
    <t>pro Konica Minolta PagePro 1350W</t>
  </si>
  <si>
    <t>Canon PG40</t>
  </si>
  <si>
    <t>pro Canon MP210</t>
  </si>
  <si>
    <t>Canon 711C</t>
  </si>
  <si>
    <t>Canon 711M</t>
  </si>
  <si>
    <t>Canon 711Y</t>
  </si>
  <si>
    <t>pro Canon MF8450</t>
  </si>
  <si>
    <t>OKI B410dn</t>
  </si>
  <si>
    <t>pro OKI B410/430/440</t>
  </si>
  <si>
    <t>Xerox 106R01277</t>
  </si>
  <si>
    <t>pro Xerox Workcentre 5020</t>
  </si>
  <si>
    <t>Canon 711 B</t>
  </si>
  <si>
    <t>Canon EP-27</t>
  </si>
  <si>
    <t>pro Canon MF 5770</t>
  </si>
  <si>
    <t>Bh C10P/C10 černá</t>
  </si>
  <si>
    <t>pro Konica Minolta Bizhub C10</t>
  </si>
  <si>
    <t>Bh C10P/C10 cyan</t>
  </si>
  <si>
    <t>Bh C10P/C10 magenta</t>
  </si>
  <si>
    <t>Bh C10P/C10 yellow</t>
  </si>
  <si>
    <t>PP 5650</t>
  </si>
  <si>
    <t>pro Konica Minolta PP5650 XPS</t>
  </si>
  <si>
    <t>pro Konica Minolta Magiccolor 2550DN</t>
  </si>
  <si>
    <t>Epson LX300+II</t>
  </si>
  <si>
    <t>Ar-020T</t>
  </si>
  <si>
    <t>Xerox 106R01473C</t>
  </si>
  <si>
    <t>pro Xerox 6121MFP</t>
  </si>
  <si>
    <t>Xerox 106R01474M</t>
  </si>
  <si>
    <t>Xerox 106R01475Y</t>
  </si>
  <si>
    <t>Xerox 106R01476K</t>
  </si>
  <si>
    <t>pro Konice Minolta Magicolor 5430 DL</t>
  </si>
  <si>
    <t>pro Konice Minolta Magicolor 3730 DN</t>
  </si>
  <si>
    <t>pro OKI B440</t>
  </si>
  <si>
    <t>TN 2220</t>
  </si>
  <si>
    <t>Brother DCP-7060D</t>
  </si>
  <si>
    <t>TN2210</t>
  </si>
  <si>
    <t>Brother DCP-7065DN</t>
  </si>
  <si>
    <t>DR2200</t>
  </si>
  <si>
    <t>ricoh aficio</t>
  </si>
  <si>
    <t>pro kopírku Nashuatec DSm620d</t>
  </si>
  <si>
    <t>C792A1YG yellow</t>
  </si>
  <si>
    <t>C792A1KG black</t>
  </si>
  <si>
    <t>C792A1MG magenta</t>
  </si>
  <si>
    <t>Lexmark c792de</t>
  </si>
  <si>
    <t>ricoh aficio MP C2500</t>
  </si>
  <si>
    <t>toner C3000B</t>
  </si>
  <si>
    <t>toner C3000C</t>
  </si>
  <si>
    <t>toner C3000M</t>
  </si>
  <si>
    <t>toner C3000Y</t>
  </si>
  <si>
    <t>toner a  obrazový válec 9004078</t>
  </si>
  <si>
    <t>toner a obrazový válec 43979002</t>
  </si>
  <si>
    <t>pro OKI B6200</t>
  </si>
  <si>
    <t>pro OKI B440dn</t>
  </si>
  <si>
    <t>černý toner 15 000 stran</t>
  </si>
  <si>
    <t>pro Konica Minolta MC 7450II</t>
  </si>
  <si>
    <t>žlutý toner 12 000 stran</t>
  </si>
  <si>
    <t>nádoba odpadního toneru</t>
  </si>
  <si>
    <t>modrý 6000 stran</t>
  </si>
  <si>
    <t>žlutý 6000 stran</t>
  </si>
  <si>
    <t>pro Konica Minolta MC 5430dn</t>
  </si>
  <si>
    <t>purpurový 6000 stran</t>
  </si>
  <si>
    <t xml:space="preserve">pro OKI C830 </t>
  </si>
  <si>
    <t>pro Xerox workcentre 3220</t>
  </si>
  <si>
    <t>Canon CRG 718 bk 2pack</t>
  </si>
  <si>
    <t>Epson C13S050319 black</t>
  </si>
  <si>
    <t>pro Epson Acu Lase CX21NF</t>
  </si>
  <si>
    <t>Epson C13S050318 cyan</t>
  </si>
  <si>
    <t>Epson C13S050317 magenta</t>
  </si>
  <si>
    <t>Epson C13S050316 yellow</t>
  </si>
  <si>
    <t>Xerox 106R01391 black</t>
  </si>
  <si>
    <t>Xerox 106R01388 cyan</t>
  </si>
  <si>
    <t>Xerox 106R01389 magenta</t>
  </si>
  <si>
    <t>Xerox 106R01390 yellow</t>
  </si>
  <si>
    <t>pro Xerox Phaser 6280</t>
  </si>
  <si>
    <t>Canon PG512 black</t>
  </si>
  <si>
    <t>pro Canon Pixma MP250</t>
  </si>
  <si>
    <t>Epson T0895 multipack</t>
  </si>
  <si>
    <t>pro Epson Stylus SX200</t>
  </si>
  <si>
    <t>Lexmark x560n</t>
  </si>
  <si>
    <t>pro Samsung SCX-4300</t>
  </si>
  <si>
    <t>TN-113</t>
  </si>
  <si>
    <t>pro Konica Minolta Do 1610</t>
  </si>
  <si>
    <t>Xerox Phaser 3250 106R01374</t>
  </si>
  <si>
    <t>pro Xerox Phaser 3250</t>
  </si>
  <si>
    <t>pro Sharp MX-2301N</t>
  </si>
  <si>
    <t>Canon CL-513 color</t>
  </si>
  <si>
    <t>pro Sharp MX-2300N</t>
  </si>
  <si>
    <t>Epson T1591 photo black</t>
  </si>
  <si>
    <t>pro Epson R2000</t>
  </si>
  <si>
    <t>Epson T1592 cyan</t>
  </si>
  <si>
    <t>Epson T1593 magenta</t>
  </si>
  <si>
    <t>Epson T1594 yellow</t>
  </si>
  <si>
    <t>Epson T1597 red</t>
  </si>
  <si>
    <t>Epson T1598 matte black</t>
  </si>
  <si>
    <t>Epson T1599 orange</t>
  </si>
  <si>
    <t>Epson T1590 gloss optimizer</t>
  </si>
  <si>
    <t>Xerox 106R01634/2000 str.</t>
  </si>
  <si>
    <t>pro Xerox Workcentre 6015</t>
  </si>
  <si>
    <t>Xerox 106R01631</t>
  </si>
  <si>
    <t>Xerox 106R01632</t>
  </si>
  <si>
    <t>Xerox 106R01633</t>
  </si>
  <si>
    <t>Di1610MT1</t>
  </si>
  <si>
    <t>Lexmark X544</t>
  </si>
  <si>
    <t>C544X1CG high capacity cyan</t>
  </si>
  <si>
    <t>C544X1MG high capacity magenta</t>
  </si>
  <si>
    <t>C544X1YG high capacity yellow</t>
  </si>
  <si>
    <t>odpadní toner C540X75G</t>
  </si>
  <si>
    <t>pro OKI MC351</t>
  </si>
  <si>
    <t>M p/n 44469705</t>
  </si>
  <si>
    <t>C p/n 44469706</t>
  </si>
  <si>
    <t>CLT K 4092S</t>
  </si>
  <si>
    <t>pro Samsung CLX-3175</t>
  </si>
  <si>
    <t>CLT C 4092S</t>
  </si>
  <si>
    <t>CLT M 4092S</t>
  </si>
  <si>
    <t>CLT Y 4092S</t>
  </si>
  <si>
    <t>Toshiba studio 2820C černý</t>
  </si>
  <si>
    <t>Toshiba studio 2820C 3 barevné tonery</t>
  </si>
  <si>
    <t>pro Samsung SCX-4x28 series PCL-MLT</t>
  </si>
  <si>
    <t>A11G151</t>
  </si>
  <si>
    <t>pro BIzHUP C220 tiskárna+kopírka</t>
  </si>
  <si>
    <t>A11G251</t>
  </si>
  <si>
    <t>A11G351</t>
  </si>
  <si>
    <t>A11G451</t>
  </si>
  <si>
    <t>pro OKI B401dn</t>
  </si>
  <si>
    <t>pro Utax CDC 1930</t>
  </si>
  <si>
    <t>toner žlutý</t>
  </si>
  <si>
    <t>toner purpurový</t>
  </si>
  <si>
    <t>toner azurový</t>
  </si>
  <si>
    <t>fotoválec</t>
  </si>
  <si>
    <t>pro Konica Minolta Bizhub 250</t>
  </si>
  <si>
    <t>sponky MS-5D 4623-361</t>
  </si>
  <si>
    <t>odpadní nádobky</t>
  </si>
  <si>
    <t>OKI 44315308</t>
  </si>
  <si>
    <t>pro OKI C610DN</t>
  </si>
  <si>
    <t>OKI 44315307</t>
  </si>
  <si>
    <t>OKI 44315306</t>
  </si>
  <si>
    <t>OKI 44315305</t>
  </si>
  <si>
    <t>T1291 black</t>
  </si>
  <si>
    <t>T1282 cyan</t>
  </si>
  <si>
    <t>T1283 magenta</t>
  </si>
  <si>
    <t>T1284 yellow</t>
  </si>
  <si>
    <t>pro Epson Stylus BX935 FWD/ SX610FW</t>
  </si>
  <si>
    <t>106R01486</t>
  </si>
  <si>
    <t>černý toner</t>
  </si>
  <si>
    <t>pro Dell 5110cn</t>
  </si>
  <si>
    <t>cyan</t>
  </si>
  <si>
    <t>magenta</t>
  </si>
  <si>
    <t>yellow</t>
  </si>
  <si>
    <t>S051161 černý</t>
  </si>
  <si>
    <t>pro Epson C2800</t>
  </si>
  <si>
    <t>S051160 cyan</t>
  </si>
  <si>
    <t>S051159 magent</t>
  </si>
  <si>
    <t>S051158 yellow</t>
  </si>
  <si>
    <t>pro LANIER LD116</t>
  </si>
  <si>
    <t>Brother MFC 490CW</t>
  </si>
  <si>
    <t>pro kopírku Canon NP 6317</t>
  </si>
  <si>
    <t>black toner</t>
  </si>
  <si>
    <t>magenta toner</t>
  </si>
  <si>
    <t>yellow toner</t>
  </si>
  <si>
    <t>cyan toner</t>
  </si>
  <si>
    <t>pro Epson AcuLaser CX28dn</t>
  </si>
  <si>
    <t>Canon BCI-3BK</t>
  </si>
  <si>
    <t>Canon BCI-6BK</t>
  </si>
  <si>
    <t>pro Canon Pixma IP 400</t>
  </si>
  <si>
    <t>Samsung Y4072S yellow</t>
  </si>
  <si>
    <t>black MX-23GTBA</t>
  </si>
  <si>
    <t>cyan MX-23GTCA</t>
  </si>
  <si>
    <t>magenta MX-23GTMA</t>
  </si>
  <si>
    <t>yellow MX_23GTYA</t>
  </si>
  <si>
    <t>pro Sharp MX-2310U</t>
  </si>
  <si>
    <t>pro Lanier 7313 copier</t>
  </si>
  <si>
    <t>Lexmark 225</t>
  </si>
  <si>
    <t>Canon  526 BK</t>
  </si>
  <si>
    <t>pro Canon Pixma MG 5150</t>
  </si>
  <si>
    <t>pro Canon MX330</t>
  </si>
  <si>
    <t>Lexmark C534dn</t>
  </si>
  <si>
    <t>Lexmark 2700</t>
  </si>
  <si>
    <t>imagigng unit 108R00777 Y</t>
  </si>
  <si>
    <t>pro Xerox Workcentre 6400</t>
  </si>
  <si>
    <t>imagigng unit 108R00776 M</t>
  </si>
  <si>
    <t>imagigng unit 108R00775 C</t>
  </si>
  <si>
    <t>imagigng unit 108R00774 K</t>
  </si>
  <si>
    <t>E250A11E</t>
  </si>
  <si>
    <t>Lexmark E 250d</t>
  </si>
  <si>
    <t>pro Epson B500DN</t>
  </si>
  <si>
    <t>OKI p/n 43459433 žlutý</t>
  </si>
  <si>
    <t>OKI p/n 43459434 magenta</t>
  </si>
  <si>
    <t>OKI p/n 43459435 cyan</t>
  </si>
  <si>
    <t>OKI p/n 43459436 černý</t>
  </si>
  <si>
    <t>Brother TN-2000/2920</t>
  </si>
  <si>
    <t>pro OKI C8800</t>
  </si>
  <si>
    <t>zásobník T0548 matně černý</t>
  </si>
  <si>
    <t>zásobník T0547 červený</t>
  </si>
  <si>
    <t>zásobník T0549 modrý</t>
  </si>
  <si>
    <t>zásobník T0544 žlutý</t>
  </si>
  <si>
    <t>zásobník T0543 purpurový</t>
  </si>
  <si>
    <t>zásobník T0542 azurový</t>
  </si>
  <si>
    <t>zásobník T0540 optimizér</t>
  </si>
  <si>
    <t>zásobník T0541 černý foto</t>
  </si>
  <si>
    <t>pro Epson Stylus Photo R1800</t>
  </si>
  <si>
    <t>EDIsecure print film YMCK (1000 prints) DIC 10216</t>
  </si>
  <si>
    <t>EDIsecure Retransfer ID Printer XID 560 ie</t>
  </si>
  <si>
    <t>ART Retransfer film printer series (1000 prints) DIC 10319</t>
  </si>
  <si>
    <t>inkoustová cartrige T009</t>
  </si>
  <si>
    <t>pro Epson Stylus Photo 895</t>
  </si>
  <si>
    <t>pro Samsung MLT-D101S</t>
  </si>
  <si>
    <t>Kyocera FS-1020D</t>
  </si>
  <si>
    <t>Epson 0585 (C13S050585) 3000stran černá barva</t>
  </si>
  <si>
    <t>pro Epson AcuLaser M2300</t>
  </si>
  <si>
    <t>106R01159</t>
  </si>
  <si>
    <t>pro Xerox Laser Phaser 3117/3122/3125</t>
  </si>
  <si>
    <t>006R01573</t>
  </si>
  <si>
    <t>pro Xerox Phaser 6180MFP</t>
  </si>
  <si>
    <t>magenta 113R00720</t>
  </si>
  <si>
    <t>black 113R00722</t>
  </si>
  <si>
    <t>yellow 113R00721</t>
  </si>
  <si>
    <t>cyan 113R00719</t>
  </si>
  <si>
    <t>106R01048</t>
  </si>
  <si>
    <t>MLT-D101S/ELS</t>
  </si>
  <si>
    <t>pro kopírku Sharp AR 5516N</t>
  </si>
  <si>
    <t>Part Number: 480-0198, 4800198, Type 1130D</t>
  </si>
  <si>
    <t>toner LANIER 6613 Part Number: 117-0186</t>
  </si>
  <si>
    <t>CLI sada 526 M, C, Y</t>
  </si>
  <si>
    <t>EPSON</t>
  </si>
  <si>
    <t>CLI-526C</t>
  </si>
  <si>
    <t>CLI-526M</t>
  </si>
  <si>
    <t>CLI-526Y</t>
  </si>
  <si>
    <t>CLI-526GY</t>
  </si>
  <si>
    <t>REPAS 006R01278</t>
  </si>
  <si>
    <t>REPAS TB CLI-521 C/M/Y</t>
  </si>
  <si>
    <t>REPAS xerox PGI 520BK</t>
  </si>
  <si>
    <t>REPAS xerox CLI-521BK</t>
  </si>
  <si>
    <t>Canon CL41</t>
  </si>
  <si>
    <t>Canon EP 701 M</t>
  </si>
  <si>
    <t>Canon EP 701 Y</t>
  </si>
  <si>
    <t>Canon EP 701 Bk</t>
  </si>
  <si>
    <t>Canon EP 701 C</t>
  </si>
  <si>
    <t>Canon NP-G1 toner</t>
  </si>
  <si>
    <t>TOSHIBA CMY sada tonerů</t>
  </si>
  <si>
    <t>černý inkoust T6161</t>
  </si>
  <si>
    <t>azurový inkoust T6162</t>
  </si>
  <si>
    <t>purpurový inkoust T6163</t>
  </si>
  <si>
    <t>žlutý inkoust T6164</t>
  </si>
  <si>
    <t>TN 135 M</t>
  </si>
  <si>
    <t>TN 135 Y</t>
  </si>
  <si>
    <t>TN 135Bk</t>
  </si>
  <si>
    <t>toner TN2000</t>
  </si>
  <si>
    <t>toner černý 8000stran 44059108</t>
  </si>
  <si>
    <t>toner modrý 8000stran 44059107</t>
  </si>
  <si>
    <t>toner červený 8000stran 44059106</t>
  </si>
  <si>
    <t>toner žlutý 8000stran 44059105</t>
  </si>
  <si>
    <t>black p/n 44469803</t>
  </si>
  <si>
    <t>toner černý 44992402</t>
  </si>
  <si>
    <t>toner žlutý 44469704</t>
  </si>
  <si>
    <t>toner purpurový 44469705</t>
  </si>
  <si>
    <t>toner azurový 44469706</t>
  </si>
  <si>
    <t>pro OKI C310dn/530dn</t>
  </si>
  <si>
    <t>43487709 žlutý</t>
  </si>
  <si>
    <t>43487710 magenta</t>
  </si>
  <si>
    <t>43487712 black</t>
  </si>
  <si>
    <t>toner black extrakapacitní X264H11G</t>
  </si>
  <si>
    <t>toner black extrakapacitní C5240KH</t>
  </si>
  <si>
    <t>toner yellow extrakapacitní C5240YH</t>
  </si>
  <si>
    <t>toner magenta extrakapacitní C5240MH</t>
  </si>
  <si>
    <t>toner cyan extrakapacitní C5240CH</t>
  </si>
  <si>
    <t>sada 4 fotoválců C53034X</t>
  </si>
  <si>
    <t>C780A1CG cyan</t>
  </si>
  <si>
    <t>C780A1MG magenta</t>
  </si>
  <si>
    <t>C780A1YG yellow</t>
  </si>
  <si>
    <t>C780A1KG černá</t>
  </si>
  <si>
    <t>C792A1CG cyan</t>
  </si>
  <si>
    <t>toner černý X560H2KG</t>
  </si>
  <si>
    <t>toner cyan X560H2CG</t>
  </si>
  <si>
    <t>toner magenta X560H2MG</t>
  </si>
  <si>
    <t>toner yellowX560H2YG</t>
  </si>
  <si>
    <t>black 16 10N0016E</t>
  </si>
  <si>
    <t>colour 26 10N0026E</t>
  </si>
  <si>
    <t>C524 černý C5242KH</t>
  </si>
  <si>
    <t>C524 azurový C5242CH</t>
  </si>
  <si>
    <t>C524 purpurový C5242MH</t>
  </si>
  <si>
    <t>C524 žlutý C5242YH</t>
  </si>
  <si>
    <t>34XL  black 18C0034E</t>
  </si>
  <si>
    <t>REPAS Safeprint SAM024 CLP-K300A/ELS</t>
  </si>
  <si>
    <t>REPAS Safeprint SAM025 CLP-M300A/ELS</t>
  </si>
  <si>
    <t>REPAS Safeprint SAM026 CLP-C300A/ELS</t>
  </si>
  <si>
    <t>REPAS Safeprint SAM027 CLP-Y300A/ELS</t>
  </si>
  <si>
    <t xml:space="preserve">MLT-D1092S/ELS </t>
  </si>
  <si>
    <t>Samsung D209L MLT-D2092L/ELS</t>
  </si>
  <si>
    <t>Minolta 4518812</t>
  </si>
  <si>
    <t>MC5430 černý 4539432</t>
  </si>
  <si>
    <t>žlutá 4539132</t>
  </si>
  <si>
    <t>azurová 4539332</t>
  </si>
  <si>
    <t>purpurová 4539232</t>
  </si>
  <si>
    <t>černý TNP-20K</t>
  </si>
  <si>
    <t>cyan TNP-20C</t>
  </si>
  <si>
    <t>magenta TNP-20M</t>
  </si>
  <si>
    <t>yellow TNP-20Y</t>
  </si>
  <si>
    <t>C + M + Y A00W012</t>
  </si>
  <si>
    <t>černá  A00W432</t>
  </si>
  <si>
    <t>černý 6000 stran 4539432</t>
  </si>
  <si>
    <t>toner černý 653010010</t>
  </si>
  <si>
    <t>pro Canon MF 8330 Cdn  (4 ks)</t>
  </si>
  <si>
    <t>pro Konica Minolta Di 1610 MT</t>
  </si>
  <si>
    <t>pro OKI B 430 dn</t>
  </si>
  <si>
    <t>Toner OKI, black, 43979102</t>
  </si>
  <si>
    <t>Kompatibilní toner s Samsung MLT-D1042S (Černý)</t>
  </si>
  <si>
    <t>předpokládaný
počet</t>
  </si>
  <si>
    <t>Celková cena v Kč bez DPH</t>
  </si>
  <si>
    <t>Celková cena za část bez DPH</t>
  </si>
  <si>
    <t>TOSHIBA</t>
  </si>
  <si>
    <t>CANON</t>
  </si>
  <si>
    <t>XEROX</t>
  </si>
  <si>
    <t>BROTHER</t>
  </si>
  <si>
    <t>OKI</t>
  </si>
  <si>
    <t>LEXMARK</t>
  </si>
  <si>
    <t>KONICA MINOLTA</t>
  </si>
  <si>
    <t>SAMSUNG</t>
  </si>
  <si>
    <t>SHARP</t>
  </si>
  <si>
    <t>RICOH</t>
  </si>
  <si>
    <t>NASHUATEC</t>
  </si>
  <si>
    <t>UTAX</t>
  </si>
  <si>
    <t>DELL</t>
  </si>
  <si>
    <t>MITA</t>
  </si>
  <si>
    <t>LANIER</t>
  </si>
  <si>
    <t>KYOCERA</t>
  </si>
  <si>
    <t>OLIVETTI</t>
  </si>
  <si>
    <t>EDIsecure</t>
  </si>
  <si>
    <t>T 245 E</t>
  </si>
  <si>
    <t>pro Toshiba  e- Studio 195</t>
  </si>
  <si>
    <t>Toshiba studio 2050C 3 barevné tonery</t>
  </si>
  <si>
    <t>Toshiba studio 2050C černý</t>
  </si>
  <si>
    <t>Nabídková cena v Kč/1ks bez DPH</t>
  </si>
  <si>
    <t>TO 791</t>
  </si>
  <si>
    <t>EPSON TO 791</t>
  </si>
  <si>
    <t>TO 792</t>
  </si>
  <si>
    <t>EPSON TO 792</t>
  </si>
  <si>
    <t>TO 793</t>
  </si>
  <si>
    <t>EPSON TO 793</t>
  </si>
  <si>
    <t>black</t>
  </si>
  <si>
    <t>EPSON ACULASER C1100</t>
  </si>
  <si>
    <t>C13S050582</t>
  </si>
  <si>
    <t>EPSON 2400 DN</t>
  </si>
  <si>
    <t>C13S050691</t>
  </si>
  <si>
    <t>EPSON aculaser M300HCR</t>
  </si>
  <si>
    <t>Epson (C13S050582) 8000 str. černá (kompatibilní)</t>
  </si>
  <si>
    <t>EPSON AcuLaser M2400DN</t>
  </si>
  <si>
    <t>Epson black T1 301</t>
  </si>
  <si>
    <t>Epson WF - 7015</t>
  </si>
  <si>
    <t>Epson cyanta T1 302</t>
  </si>
  <si>
    <t>Epson magenta T1 302</t>
  </si>
  <si>
    <t>Epson T1571, černá foto</t>
  </si>
  <si>
    <t>EPSON SP R3000</t>
  </si>
  <si>
    <t>Epson T1572, modrá</t>
  </si>
  <si>
    <t>Epson T1573, červená</t>
  </si>
  <si>
    <t>Epson T1574, žlutá</t>
  </si>
  <si>
    <t>Epson T1575, světle modrá</t>
  </si>
  <si>
    <t>Epson T1576, světle červená</t>
  </si>
  <si>
    <t>Epson T1577, šedá</t>
  </si>
  <si>
    <t>Epson T1578, černá matná</t>
  </si>
  <si>
    <t>Epson T1579, šedá matná</t>
  </si>
  <si>
    <t>Epson yellow T1 304</t>
  </si>
  <si>
    <t>Inkoustová cartridge T0791 Black 14ml</t>
  </si>
  <si>
    <t>Epson Stylus Photo PX660</t>
  </si>
  <si>
    <t>Inkoustová cartridge T0792 Cyan</t>
  </si>
  <si>
    <t xml:space="preserve">Inkoustová cartridge T0793 Magenta </t>
  </si>
  <si>
    <t>Inkoustová cartridge T0794 Yellow</t>
  </si>
  <si>
    <t>Inkoustová cartridge T0795 Light Cyan</t>
  </si>
  <si>
    <t>Inkoustová cartridge T0796 Light Magenta</t>
  </si>
  <si>
    <t>barva černá</t>
  </si>
  <si>
    <t>kopírka Sharp AR 5516N</t>
  </si>
  <si>
    <t>sada barev</t>
  </si>
  <si>
    <t>pro Epson Aculaser C 1100</t>
  </si>
  <si>
    <t>pro Samsung ML 1670</t>
  </si>
  <si>
    <t>T0711H Twin Pack Black</t>
  </si>
  <si>
    <t>pro Epson Stylus D 120</t>
  </si>
  <si>
    <t>T0715</t>
  </si>
  <si>
    <t>pro Epson Stylus SX600 FW</t>
  </si>
  <si>
    <t>T0711 kompatibilní kazeta</t>
  </si>
  <si>
    <t>T0712 kompatibilní kazeta</t>
  </si>
  <si>
    <t>T0713 kompatibilní kazeta</t>
  </si>
  <si>
    <t>T0714 kompatibilní kazeta</t>
  </si>
  <si>
    <t>T0715 Multipack</t>
  </si>
  <si>
    <t xml:space="preserve">T6171 </t>
  </si>
  <si>
    <t xml:space="preserve">pro Epson </t>
  </si>
  <si>
    <t xml:space="preserve">T6172 </t>
  </si>
  <si>
    <t xml:space="preserve">T6173 </t>
  </si>
  <si>
    <t>TO 795</t>
  </si>
  <si>
    <t>pro EPSON TO 795</t>
  </si>
  <si>
    <t>550PGBK</t>
  </si>
  <si>
    <t>551C</t>
  </si>
  <si>
    <t>551GY</t>
  </si>
  <si>
    <t>551M</t>
  </si>
  <si>
    <t>551Y</t>
  </si>
  <si>
    <t xml:space="preserve">5PGBK </t>
  </si>
  <si>
    <t>pro Canon Pixma iP 4300, 5300</t>
  </si>
  <si>
    <t>8BK</t>
  </si>
  <si>
    <t>8C</t>
  </si>
  <si>
    <t>8M</t>
  </si>
  <si>
    <t>8Y</t>
  </si>
  <si>
    <t>BK 551</t>
  </si>
  <si>
    <t>pro Canon MG 6350</t>
  </si>
  <si>
    <t>C18354346</t>
  </si>
  <si>
    <t>pro Canon NP 6512</t>
  </si>
  <si>
    <t>pro Canon Pixma MG 5150, pro Canon Pixma MG 6150</t>
  </si>
  <si>
    <t>Canon 525 PGBK</t>
  </si>
  <si>
    <t>Canon Pixma MG 5150</t>
  </si>
  <si>
    <t>pro Canon Pixma IP 400, 500</t>
  </si>
  <si>
    <t>Canon BLP 7200</t>
  </si>
  <si>
    <t>MU1-8363 (718)</t>
  </si>
  <si>
    <t>pro Canon MX330, Pixma MP250</t>
  </si>
  <si>
    <t>pro Canon MP640, IP4700, MX870, IP3600, MP540</t>
  </si>
  <si>
    <t>Canon CLI 551 C</t>
  </si>
  <si>
    <t>Canon 6350</t>
  </si>
  <si>
    <t>Canon CLI 551 GY</t>
  </si>
  <si>
    <t>Canon CLI 551 M</t>
  </si>
  <si>
    <t>Canon CLI 551 sada C+M+Y+Bk</t>
  </si>
  <si>
    <t>Canon CLI 551 Y</t>
  </si>
  <si>
    <t>pro Canon MP640, IP4700, MX870, IP3600, MP 540</t>
  </si>
  <si>
    <t>pro Canon MP550 series, 540</t>
  </si>
  <si>
    <t>Canon CLI-551Bk XL černá</t>
  </si>
  <si>
    <t>pro Canon MG6350</t>
  </si>
  <si>
    <t>Canon CLI-551C XL azurová</t>
  </si>
  <si>
    <t>Canon CLI-551GY XL šedá</t>
  </si>
  <si>
    <t>Canon CLI-551M XL purpurová</t>
  </si>
  <si>
    <t>Canon CLI-551Y XL žlutá</t>
  </si>
  <si>
    <t>pro Canon i Sensys MF 8330Cdn,  MF8360Cdn</t>
  </si>
  <si>
    <t>Canon EP-27 renovace</t>
  </si>
  <si>
    <t>pro Canon MF 57730</t>
  </si>
  <si>
    <t>Canon FX-10 cartrige L100, L120 renovace</t>
  </si>
  <si>
    <t>Canon Laser Cartrige 728</t>
  </si>
  <si>
    <t>Canon i-Sensys MF4550d</t>
  </si>
  <si>
    <t>Canon i-Sensys MF9280Cdn</t>
  </si>
  <si>
    <t>pro: Canon i-Sensys MF9280Cdn</t>
  </si>
  <si>
    <t>Canon Multi 526C, 526M, 526Y</t>
  </si>
  <si>
    <t>Canon PGBK 525 twin pack</t>
  </si>
  <si>
    <t>pro Canon MG5150, MG 5250, MX885, MG5350, MG6150</t>
  </si>
  <si>
    <t>Canon PGI 550 Bk</t>
  </si>
  <si>
    <t>CANON PGI-525PGBK</t>
  </si>
  <si>
    <t>CANON Pixma MG5150</t>
  </si>
  <si>
    <t>cartridge Canon PG 540 + CL 541 multipack</t>
  </si>
  <si>
    <t>pro Canon MX515, inkoustová barevná tiskárna</t>
  </si>
  <si>
    <t>CLI-526 BK, černá</t>
  </si>
  <si>
    <t>pro Canon iX 6550, A3</t>
  </si>
  <si>
    <t>CLI-526C, azurová</t>
  </si>
  <si>
    <t>CLI-526M, purpurová</t>
  </si>
  <si>
    <t>CLI-526Y, žlutá</t>
  </si>
  <si>
    <t>pro Canon MF9220CDN, laserová tiskárna</t>
  </si>
  <si>
    <t>HP 301, CH561EE</t>
  </si>
  <si>
    <t>HP DeskJet 1050A</t>
  </si>
  <si>
    <t>HP 301, CH562EE</t>
  </si>
  <si>
    <t>MU1-8210 Y</t>
  </si>
  <si>
    <t>pro Canon I-sensys MF 9220 cdn</t>
  </si>
  <si>
    <t>MU1-8211 M</t>
  </si>
  <si>
    <t>MU1-8212 C</t>
  </si>
  <si>
    <t>MU1-8213 K</t>
  </si>
  <si>
    <t>MU1-8348, 718 Yellow</t>
  </si>
  <si>
    <t>Canon i-SENSYS, LBP7200Cdn</t>
  </si>
  <si>
    <t>MU1-8349, 718 Magenta</t>
  </si>
  <si>
    <t>MU1-8350, 718 Cyan</t>
  </si>
  <si>
    <t>MU1-8351, 718 Black</t>
  </si>
  <si>
    <t>optický válec kompatibilní</t>
  </si>
  <si>
    <t>PGI-525 PGBk, černá</t>
  </si>
  <si>
    <t>PGI-9C, modrá</t>
  </si>
  <si>
    <t>pro Canon Pro 9500 Pixma A3</t>
  </si>
  <si>
    <t>PGI-9G, zelená</t>
  </si>
  <si>
    <t>PGI-9GY, šedá</t>
  </si>
  <si>
    <t>PGI-9M, purpurová</t>
  </si>
  <si>
    <t>PGI-9MBK, mat.černá</t>
  </si>
  <si>
    <t>PGI-9PBk, fot.černá</t>
  </si>
  <si>
    <t>PGI-9PC, fot.modrá</t>
  </si>
  <si>
    <t>PGI-9PM, fot.červená</t>
  </si>
  <si>
    <t>PGI-9R, červená</t>
  </si>
  <si>
    <t>PGI-9Y, žlutá</t>
  </si>
  <si>
    <t>Pixma 550XL - černá</t>
  </si>
  <si>
    <t>pro Canon Pixma MG5450</t>
  </si>
  <si>
    <t>Pixma 551XL - černá</t>
  </si>
  <si>
    <t>Pixma 551XL - červená</t>
  </si>
  <si>
    <t>Pixma 551XL - modrá</t>
  </si>
  <si>
    <t>Pixma 551XL - žlutá</t>
  </si>
  <si>
    <t>(3ks) MP540</t>
  </si>
  <si>
    <t>MP540</t>
  </si>
  <si>
    <t>toner barevný 711C</t>
  </si>
  <si>
    <t>Tiskárna Canon MF9131</t>
  </si>
  <si>
    <t>toner barevný 711M</t>
  </si>
  <si>
    <t>Tiskárna Canon MF9132</t>
  </si>
  <si>
    <t>toner barevný 711Y</t>
  </si>
  <si>
    <t>Tiskárna Canon MF9133</t>
  </si>
  <si>
    <t>toner canon CRG711 black</t>
  </si>
  <si>
    <t>toner canon CRG711 cyan</t>
  </si>
  <si>
    <t>toner canon CRG711 magenta</t>
  </si>
  <si>
    <t>toner canon CRG711 yellow</t>
  </si>
  <si>
    <t>toner černý 711B</t>
  </si>
  <si>
    <t>Tiskárna Canon MF9130</t>
  </si>
  <si>
    <t>TONER NP 6012,6112</t>
  </si>
  <si>
    <t>FX 10</t>
  </si>
  <si>
    <t>Canon i-Sensys MF4010</t>
  </si>
  <si>
    <t>C-EXV26 Black</t>
  </si>
  <si>
    <t>pro Canon iRC 1021i</t>
  </si>
  <si>
    <t>C-EXV26 Magenta</t>
  </si>
  <si>
    <t>C-EXV26 Yelow</t>
  </si>
  <si>
    <t>C-EXV26 Cyan</t>
  </si>
  <si>
    <t>Canon I sensys MF8340Cdn</t>
  </si>
  <si>
    <t>pro Xerox WC5019, pro Xerox Workcentre 5021U</t>
  </si>
  <si>
    <t>106R01529</t>
  </si>
  <si>
    <t>Xerox Work Centre 3550</t>
  </si>
  <si>
    <t>Xerox 106R01316</t>
  </si>
  <si>
    <t>Xerox 106R01320</t>
  </si>
  <si>
    <t>Xerox 106R01321</t>
  </si>
  <si>
    <t>Xerox 106R01322</t>
  </si>
  <si>
    <t>Xerox 113R00723</t>
  </si>
  <si>
    <t>Xerox Phaser 6180MFP</t>
  </si>
  <si>
    <t>Xerox 113R00724</t>
  </si>
  <si>
    <t>Xerox 113R00725</t>
  </si>
  <si>
    <t>Xerox 113R00726</t>
  </si>
  <si>
    <t>Xerox - toner černý WC 5222</t>
  </si>
  <si>
    <t>pro Xerox WC 5222</t>
  </si>
  <si>
    <t>Xerox - válec WC 5222</t>
  </si>
  <si>
    <t>Brother TN-325C cyan</t>
  </si>
  <si>
    <t>pro Brother DCP-9270CDN/MFC 9970CDW</t>
  </si>
  <si>
    <t>Brother TN-325M magenta</t>
  </si>
  <si>
    <t>Brother TN-325Y yellow</t>
  </si>
  <si>
    <t>LC1100BK černý</t>
  </si>
  <si>
    <t>LC1100C azurový</t>
  </si>
  <si>
    <t>LC1100Y žlutý</t>
  </si>
  <si>
    <t>LC1100M purpurový</t>
  </si>
  <si>
    <t>laminovací pásky Brother white on black</t>
  </si>
  <si>
    <t>tape TZ-355</t>
  </si>
  <si>
    <t>PC-304FR</t>
  </si>
  <si>
    <t>Brother fax 930</t>
  </si>
  <si>
    <t>TN 3380</t>
  </si>
  <si>
    <t>Brother MFC-8520DN</t>
  </si>
  <si>
    <t>TN 135 C</t>
  </si>
  <si>
    <t>B4600</t>
  </si>
  <si>
    <t>pro OKIB4600 700st</t>
  </si>
  <si>
    <t>Obrazový válec pro černý toner</t>
  </si>
  <si>
    <t>pro OKI C810/C830/MC860/MC851 20K</t>
  </si>
  <si>
    <t>Obrazový válec pro cyan toner</t>
  </si>
  <si>
    <t>Obrazový válec pro magenta toner</t>
  </si>
  <si>
    <t>Obrazový válec pro žlutý toner</t>
  </si>
  <si>
    <t>pro OKI MC851/861</t>
  </si>
  <si>
    <t>pro OKI C3300 barevná, pro OKI C3600</t>
  </si>
  <si>
    <t>tiskový válec OKI 43460205 žlutý</t>
  </si>
  <si>
    <t xml:space="preserve">tiskový válec OKI 43460206 purpurový </t>
  </si>
  <si>
    <t>tiskový válec OKI 43460207 azurový</t>
  </si>
  <si>
    <t>tiskový válec OKI 43460208 černý</t>
  </si>
  <si>
    <t xml:space="preserve">Zapékací jednotka </t>
  </si>
  <si>
    <t>35XL 18C0035E</t>
  </si>
  <si>
    <t>Lexmark 4300</t>
  </si>
  <si>
    <t>Lexmark C543dn</t>
  </si>
  <si>
    <t>Lexmark X544, X548</t>
  </si>
  <si>
    <t>C544X1KG high capacity black</t>
  </si>
  <si>
    <t>50F2H00</t>
  </si>
  <si>
    <t>Lexmark MS410d</t>
  </si>
  <si>
    <t>A0V301H černý toner</t>
  </si>
  <si>
    <t>pro Konica Minolta Magicolor 1600w/1690MF</t>
  </si>
  <si>
    <t>pro Konica Minolta Magicolor 1600w, 1690MF</t>
  </si>
  <si>
    <t>pro Konica Minolta Magicolor 5430 DL</t>
  </si>
  <si>
    <t>pro Konica Minolta Magicolor 2430 DL, 2400W, 2480 MF</t>
  </si>
  <si>
    <t>Fixační jednotka (až 520000 s.)</t>
  </si>
  <si>
    <t>pro Konica Minolta bizhub C220 tiskárna+kopírka</t>
  </si>
  <si>
    <t>pro Konica Minolta Bizhub C11</t>
  </si>
  <si>
    <t>Fotoválec barevný DR-311 (až 55000 stran A4)</t>
  </si>
  <si>
    <t>Fotoválec černý DR-311K (až 70000 stran A4)</t>
  </si>
  <si>
    <t>pro kopírku Konica Minolta Bishub 162</t>
  </si>
  <si>
    <t>odpadní nádobka A162WY1, A162WY2 (až 57000 stran A4)</t>
  </si>
  <si>
    <t>ozonový filtr</t>
  </si>
  <si>
    <t>P1710567002 (Černý) kompatibilní</t>
  </si>
  <si>
    <t>pro Konica Minolta PagePro 1300W,1350W</t>
  </si>
  <si>
    <t>P1710589002, červený</t>
  </si>
  <si>
    <t>P1710589005, žlutý</t>
  </si>
  <si>
    <t>P1710589007, modrý</t>
  </si>
  <si>
    <t>Page Pro 1300 Series</t>
  </si>
  <si>
    <t>Konica Minolta</t>
  </si>
  <si>
    <t>TN 217 (černý)</t>
  </si>
  <si>
    <t>pro Konica Minolta Bizhub 223</t>
  </si>
  <si>
    <t>toner azurový TN-216C (až 26000 stran A4)</t>
  </si>
  <si>
    <t>toner černý TN-216K (až 29000 stran A4)</t>
  </si>
  <si>
    <t>toner purpurový TN-216M (až 26000 stran A4)</t>
  </si>
  <si>
    <t>toner žlutý TN-216Y (až 26000 stran A4)</t>
  </si>
  <si>
    <t>Vývojnice azurová DV-311C (až 115000 stran A4)</t>
  </si>
  <si>
    <t>Vývojnice černá DV-311K (až 570000 stran A4)</t>
  </si>
  <si>
    <t>Vývojnice purpurová DV-311M (až 115000 stran A4)</t>
  </si>
  <si>
    <t>Vývojnice žlutá DV-311Y (až 115000 stran A4)</t>
  </si>
  <si>
    <t>toner černý TN-213K (až 24500 stran A4)</t>
  </si>
  <si>
    <t>pro Konica Minolta bizhub C203 tiskárna+kopírka</t>
  </si>
  <si>
    <t>Zobrazovací jednotka černá IU-211K (až 70000 stran A4)</t>
  </si>
  <si>
    <t>Nádoba na odpadní toner (až 50000 stran A4)</t>
  </si>
  <si>
    <t>TN 217</t>
  </si>
  <si>
    <t>pro BIzHUP C223 tiskárna+kopírka</t>
  </si>
  <si>
    <t xml:space="preserve">Toner MT 205B </t>
  </si>
  <si>
    <t>pro kopírku Konica Minolta DiALTA Di2510</t>
  </si>
  <si>
    <t>CLT  M4072S magen.</t>
  </si>
  <si>
    <t>pro Samsung CLT -4072S</t>
  </si>
  <si>
    <t>CLT 4072S yell</t>
  </si>
  <si>
    <t>CLT C40725 cyan</t>
  </si>
  <si>
    <t>pro Samsung CLX-3185</t>
  </si>
  <si>
    <t>MLT-D116L</t>
  </si>
  <si>
    <t>pro Samsung SL-M2675F</t>
  </si>
  <si>
    <t>MLT-D116S</t>
  </si>
  <si>
    <t>pro Samsung M2675F</t>
  </si>
  <si>
    <t>MLT-R116</t>
  </si>
  <si>
    <t>pro Samsung SL-M2675F MFP, Xpress M267</t>
  </si>
  <si>
    <t>pro Samsung CLX-3182, CLX-3185N</t>
  </si>
  <si>
    <t>Samsung M4072S magenta</t>
  </si>
  <si>
    <t>Kompatibilní toner s Samsung MLT-D1092S</t>
  </si>
  <si>
    <t>toner černý</t>
  </si>
  <si>
    <t>SHARP kopírka+tiskárna AR-M205</t>
  </si>
  <si>
    <t>SHARP toner AL-214TD</t>
  </si>
  <si>
    <t>pro Sharp AL2051</t>
  </si>
  <si>
    <t>Sharp MX-27GTYA</t>
  </si>
  <si>
    <t>Sharp MX-27GTMA</t>
  </si>
  <si>
    <t>Sharp MX-27GTCA</t>
  </si>
  <si>
    <t>Sharp MX-27GTBA</t>
  </si>
  <si>
    <t>Sharp MX31GTBA</t>
  </si>
  <si>
    <t>Sharp MX31GTCA</t>
  </si>
  <si>
    <t>Sharp MX31GTMA</t>
  </si>
  <si>
    <t>Sharp MX31GTYA</t>
  </si>
  <si>
    <t>Sharp AR-016T</t>
  </si>
  <si>
    <t>DT 36</t>
  </si>
  <si>
    <t xml:space="preserve">pro NaushatecP7026n, P7126n, </t>
  </si>
  <si>
    <t xml:space="preserve">pro Dell 1130n </t>
  </si>
  <si>
    <t>azurový</t>
  </si>
  <si>
    <t>TK-560C</t>
  </si>
  <si>
    <t>černý toner Kyocera (FS-C5350DN)</t>
  </si>
  <si>
    <t>TK-560BK</t>
  </si>
  <si>
    <t>purpurový</t>
  </si>
  <si>
    <t>TK-560M</t>
  </si>
  <si>
    <t>žlutý</t>
  </si>
  <si>
    <t>TK-560Y</t>
  </si>
  <si>
    <t>Olivetti d-Copia 16</t>
  </si>
  <si>
    <t>d-Copia BO446</t>
  </si>
  <si>
    <t>Nabídková cena v Kč/1ks  bez DPH</t>
  </si>
  <si>
    <t>POPIS tiskového zařízení</t>
  </si>
  <si>
    <t>odpadní nádoba - NENACEŇOVAT!</t>
  </si>
  <si>
    <t>fotoválec - NENACEŇOVAT!</t>
  </si>
  <si>
    <t>fotoválec - NENACEŇUJE SE!</t>
  </si>
  <si>
    <t>toner DD1100 model 4152 - NENACEŇUJE SE!</t>
  </si>
  <si>
    <t>barva C + M + Y + K</t>
  </si>
  <si>
    <t>magenta toner 12 000 stran 8938623</t>
  </si>
  <si>
    <t>43487711 cyan</t>
  </si>
  <si>
    <t>OKI černý toner (7.000 stránek)</t>
  </si>
  <si>
    <t>OKI cyan toner (7.300 stránek)</t>
  </si>
  <si>
    <t>OKI magenta toner (7.300 stránek)</t>
  </si>
  <si>
    <t>OKI žlutý toner (7.300 stránek)</t>
  </si>
  <si>
    <t>Y p/n 44469704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</si>
</sst>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i/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</cellStyleXfs>
  <cellXfs count="1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20" applyFont="1" applyFill="1" applyBorder="1" applyAlignment="1" applyProtection="1">
      <alignment horizontal="left" vertical="center" wrapText="1"/>
      <protection/>
    </xf>
    <xf numFmtId="0" fontId="1" fillId="0" borderId="4" xfId="20" applyFont="1" applyFill="1" applyBorder="1" applyAlignment="1" applyProtection="1">
      <alignment horizontal="left" vertical="center" wrapText="1"/>
      <protection/>
    </xf>
    <xf numFmtId="0" fontId="4" fillId="0" borderId="0" xfId="0" applyFont="1"/>
    <xf numFmtId="0" fontId="0" fillId="0" borderId="0" xfId="0" applyBorder="1"/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20" applyFont="1" applyFill="1" applyBorder="1" applyAlignment="1" applyProtection="1">
      <alignment horizontal="left" vertical="center" wrapText="1"/>
      <protection/>
    </xf>
    <xf numFmtId="0" fontId="3" fillId="0" borderId="0" xfId="20" applyFont="1" applyBorder="1" applyAlignment="1">
      <alignment horizontal="right" vertical="center" wrapText="1"/>
      <protection/>
    </xf>
    <xf numFmtId="0" fontId="1" fillId="0" borderId="0" xfId="20" applyFont="1" applyFill="1" applyBorder="1" applyAlignment="1" applyProtection="1">
      <alignment horizontal="left" vertical="center" wrapText="1"/>
      <protection/>
    </xf>
    <xf numFmtId="0" fontId="1" fillId="0" borderId="0" xfId="20" applyFont="1" applyBorder="1" applyAlignment="1">
      <alignment horizontal="right" vertical="center" wrapText="1"/>
      <protection/>
    </xf>
    <xf numFmtId="0" fontId="1" fillId="0" borderId="6" xfId="20" applyFont="1" applyFill="1" applyBorder="1" applyAlignment="1" applyProtection="1">
      <alignment horizontal="left" vertical="center" wrapText="1"/>
      <protection/>
    </xf>
    <xf numFmtId="0" fontId="1" fillId="0" borderId="4" xfId="0" applyFont="1" applyFill="1" applyBorder="1"/>
    <xf numFmtId="0" fontId="7" fillId="0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7" xfId="20" applyFont="1" applyFill="1" applyBorder="1" applyAlignment="1" applyProtection="1">
      <alignment horizontal="left" vertical="center" wrapText="1"/>
      <protection/>
    </xf>
    <xf numFmtId="0" fontId="1" fillId="0" borderId="8" xfId="20" applyFont="1" applyFill="1" applyBorder="1" applyAlignment="1" applyProtection="1">
      <alignment horizontal="left" vertical="center" wrapText="1"/>
      <protection/>
    </xf>
    <xf numFmtId="0" fontId="7" fillId="0" borderId="8" xfId="0" applyFont="1" applyFill="1" applyBorder="1" applyAlignment="1">
      <alignment horizontal="left" wrapText="1"/>
    </xf>
    <xf numFmtId="0" fontId="1" fillId="0" borderId="8" xfId="0" applyFont="1" applyFill="1" applyBorder="1"/>
    <xf numFmtId="44" fontId="4" fillId="0" borderId="4" xfId="0" applyNumberFormat="1" applyFont="1" applyBorder="1"/>
    <xf numFmtId="44" fontId="0" fillId="0" borderId="4" xfId="0" applyNumberFormat="1" applyBorder="1"/>
    <xf numFmtId="44" fontId="5" fillId="0" borderId="4" xfId="0" applyNumberFormat="1" applyFont="1" applyBorder="1"/>
    <xf numFmtId="14" fontId="4" fillId="0" borderId="0" xfId="0" applyNumberFormat="1" applyFont="1"/>
    <xf numFmtId="44" fontId="10" fillId="3" borderId="4" xfId="0" applyNumberFormat="1" applyFont="1" applyFill="1" applyBorder="1" applyAlignment="1">
      <alignment/>
    </xf>
    <xf numFmtId="44" fontId="6" fillId="3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1" fillId="0" borderId="4" xfId="20" applyFont="1" applyFill="1" applyBorder="1" applyAlignment="1">
      <alignment horizontal="right" vertical="center" wrapText="1"/>
      <protection/>
    </xf>
    <xf numFmtId="0" fontId="1" fillId="0" borderId="3" xfId="0" applyFont="1" applyFill="1" applyBorder="1"/>
    <xf numFmtId="0" fontId="7" fillId="0" borderId="8" xfId="0" applyFont="1" applyFill="1" applyBorder="1"/>
    <xf numFmtId="0" fontId="4" fillId="0" borderId="4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left" wrapText="1"/>
    </xf>
    <xf numFmtId="0" fontId="7" fillId="0" borderId="7" xfId="0" applyFont="1" applyFill="1" applyBorder="1"/>
    <xf numFmtId="0" fontId="7" fillId="0" borderId="3" xfId="0" applyFont="1" applyFill="1" applyBorder="1"/>
    <xf numFmtId="0" fontId="7" fillId="0" borderId="4" xfId="20" applyFont="1" applyFill="1" applyBorder="1" applyAlignment="1" applyProtection="1">
      <alignment horizontal="left" vertical="center" wrapText="1"/>
      <protection/>
    </xf>
    <xf numFmtId="0" fontId="7" fillId="0" borderId="8" xfId="20" applyFont="1" applyFill="1" applyBorder="1" applyAlignment="1" applyProtection="1">
      <alignment horizontal="left" vertical="center" wrapText="1"/>
      <protection/>
    </xf>
    <xf numFmtId="0" fontId="7" fillId="0" borderId="4" xfId="22" applyFont="1" applyFill="1" applyBorder="1" applyAlignment="1">
      <alignment horizontal="right"/>
      <protection/>
    </xf>
    <xf numFmtId="0" fontId="7" fillId="0" borderId="4" xfId="20" applyFont="1" applyFill="1" applyBorder="1" applyAlignment="1">
      <alignment horizontal="right" vertical="center" wrapText="1"/>
      <protection/>
    </xf>
    <xf numFmtId="0" fontId="7" fillId="0" borderId="3" xfId="20" applyFont="1" applyFill="1" applyBorder="1" applyAlignment="1" applyProtection="1">
      <alignment horizontal="left" vertical="center" wrapText="1"/>
      <protection/>
    </xf>
    <xf numFmtId="0" fontId="7" fillId="0" borderId="7" xfId="20" applyFont="1" applyFill="1" applyBorder="1" applyAlignment="1" applyProtection="1">
      <alignment horizontal="left" vertical="center" wrapText="1"/>
      <protection/>
    </xf>
    <xf numFmtId="3" fontId="7" fillId="0" borderId="4" xfId="0" applyNumberFormat="1" applyFont="1" applyFill="1" applyBorder="1" applyAlignment="1">
      <alignment horizontal="right"/>
    </xf>
    <xf numFmtId="0" fontId="7" fillId="0" borderId="9" xfId="20" applyFont="1" applyFill="1" applyBorder="1" applyAlignment="1" applyProtection="1">
      <alignment horizontal="left" vertical="center" wrapText="1"/>
      <protection/>
    </xf>
    <xf numFmtId="0" fontId="7" fillId="0" borderId="10" xfId="20" applyFont="1" applyFill="1" applyBorder="1" applyAlignment="1" applyProtection="1">
      <alignment horizontal="left" vertical="center" wrapText="1"/>
      <protection/>
    </xf>
    <xf numFmtId="0" fontId="7" fillId="0" borderId="11" xfId="20" applyFont="1" applyFill="1" applyBorder="1" applyAlignment="1">
      <alignment horizontal="right" vertical="center" wrapText="1"/>
      <protection/>
    </xf>
    <xf numFmtId="0" fontId="7" fillId="0" borderId="12" xfId="20" applyFont="1" applyFill="1" applyBorder="1" applyAlignment="1" applyProtection="1">
      <alignment horizontal="left" vertical="center" wrapText="1"/>
      <protection/>
    </xf>
    <xf numFmtId="0" fontId="7" fillId="0" borderId="13" xfId="20" applyFont="1" applyFill="1" applyBorder="1" applyAlignment="1" applyProtection="1">
      <alignment horizontal="left" vertical="center" wrapText="1"/>
      <protection/>
    </xf>
    <xf numFmtId="0" fontId="7" fillId="0" borderId="13" xfId="20" applyFont="1" applyFill="1" applyBorder="1" applyAlignment="1">
      <alignment horizontal="right" vertical="center" wrapText="1"/>
      <protection/>
    </xf>
    <xf numFmtId="0" fontId="7" fillId="0" borderId="14" xfId="20" applyFont="1" applyFill="1" applyBorder="1" applyAlignment="1" applyProtection="1">
      <alignment horizontal="left" vertical="center" wrapText="1"/>
      <protection/>
    </xf>
    <xf numFmtId="0" fontId="7" fillId="0" borderId="15" xfId="20" applyFont="1" applyFill="1" applyBorder="1" applyAlignment="1">
      <alignment horizontal="right" vertical="center" wrapText="1"/>
      <protection/>
    </xf>
    <xf numFmtId="0" fontId="7" fillId="0" borderId="16" xfId="20" applyFont="1" applyFill="1" applyBorder="1" applyAlignment="1" applyProtection="1">
      <alignment horizontal="left" vertical="center" wrapText="1"/>
      <protection/>
    </xf>
    <xf numFmtId="0" fontId="7" fillId="0" borderId="17" xfId="22" applyFont="1" applyFill="1" applyBorder="1" applyAlignment="1">
      <alignment horizontal="right"/>
      <protection/>
    </xf>
    <xf numFmtId="0" fontId="7" fillId="0" borderId="4" xfId="22" applyFont="1" applyFill="1" applyBorder="1">
      <alignment/>
      <protection/>
    </xf>
    <xf numFmtId="0" fontId="7" fillId="0" borderId="18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8" xfId="22" applyFont="1" applyFill="1" applyBorder="1">
      <alignment/>
      <protection/>
    </xf>
    <xf numFmtId="0" fontId="12" fillId="0" borderId="4" xfId="20" applyFont="1" applyFill="1" applyBorder="1" applyAlignment="1" applyProtection="1">
      <alignment horizontal="left" vertical="center" wrapText="1"/>
      <protection/>
    </xf>
    <xf numFmtId="0" fontId="12" fillId="0" borderId="3" xfId="20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wrapText="1"/>
    </xf>
    <xf numFmtId="0" fontId="4" fillId="0" borderId="3" xfId="0" applyFont="1" applyFill="1" applyBorder="1" applyAlignment="1" applyProtection="1">
      <alignment horizontal="left" vertical="center" wrapText="1"/>
      <protection/>
    </xf>
    <xf numFmtId="0" fontId="4" fillId="0" borderId="7" xfId="0" applyFont="1" applyFill="1" applyBorder="1" applyAlignment="1" applyProtection="1">
      <alignment horizontal="left" vertical="center" wrapText="1"/>
      <protection/>
    </xf>
    <xf numFmtId="0" fontId="4" fillId="0" borderId="4" xfId="0" applyFont="1" applyFill="1" applyBorder="1" applyAlignment="1">
      <alignment horizontal="right" vertical="center" wrapText="1"/>
    </xf>
    <xf numFmtId="0" fontId="4" fillId="0" borderId="4" xfId="20" applyFont="1" applyFill="1" applyBorder="1" applyAlignment="1" applyProtection="1">
      <alignment horizontal="left" vertical="center" wrapText="1"/>
      <protection/>
    </xf>
    <xf numFmtId="0" fontId="4" fillId="0" borderId="8" xfId="20" applyFont="1" applyFill="1" applyBorder="1" applyAlignment="1" applyProtection="1">
      <alignment horizontal="left" vertical="center" wrapText="1"/>
      <protection/>
    </xf>
    <xf numFmtId="0" fontId="4" fillId="0" borderId="4" xfId="20" applyFont="1" applyFill="1" applyBorder="1" applyAlignment="1">
      <alignment horizontal="right" vertical="center" wrapText="1"/>
      <protection/>
    </xf>
    <xf numFmtId="0" fontId="4" fillId="0" borderId="4" xfId="0" applyFont="1" applyFill="1" applyBorder="1"/>
    <xf numFmtId="0" fontId="4" fillId="0" borderId="8" xfId="0" applyFont="1" applyFill="1" applyBorder="1"/>
    <xf numFmtId="0" fontId="13" fillId="0" borderId="4" xfId="0" applyFont="1" applyFill="1" applyBorder="1"/>
    <xf numFmtId="0" fontId="13" fillId="0" borderId="8" xfId="0" applyFont="1" applyFill="1" applyBorder="1"/>
    <xf numFmtId="0" fontId="13" fillId="0" borderId="4" xfId="0" applyFont="1" applyFill="1" applyBorder="1" applyAlignment="1">
      <alignment horizontal="right"/>
    </xf>
    <xf numFmtId="0" fontId="13" fillId="0" borderId="3" xfId="0" applyFont="1" applyFill="1" applyBorder="1"/>
    <xf numFmtId="0" fontId="13" fillId="0" borderId="7" xfId="0" applyFont="1" applyFill="1" applyBorder="1"/>
    <xf numFmtId="0" fontId="4" fillId="0" borderId="3" xfId="20" applyFont="1" applyFill="1" applyBorder="1" applyAlignment="1" applyProtection="1">
      <alignment horizontal="left" vertical="center" wrapText="1"/>
      <protection/>
    </xf>
    <xf numFmtId="0" fontId="4" fillId="0" borderId="7" xfId="20" applyFont="1" applyFill="1" applyBorder="1" applyAlignment="1" applyProtection="1">
      <alignment horizontal="left" vertical="center" wrapText="1"/>
      <protection/>
    </xf>
    <xf numFmtId="0" fontId="9" fillId="0" borderId="4" xfId="20" applyFont="1" applyFill="1" applyBorder="1" applyAlignment="1" applyProtection="1">
      <alignment horizontal="left" vertical="center" wrapText="1"/>
      <protection/>
    </xf>
    <xf numFmtId="0" fontId="0" fillId="0" borderId="3" xfId="0" applyFont="1" applyFill="1" applyBorder="1"/>
    <xf numFmtId="0" fontId="0" fillId="0" borderId="7" xfId="0" applyFont="1" applyFill="1" applyBorder="1"/>
    <xf numFmtId="0" fontId="0" fillId="0" borderId="4" xfId="0" applyFont="1" applyFill="1" applyBorder="1"/>
    <xf numFmtId="0" fontId="0" fillId="0" borderId="8" xfId="0" applyFont="1" applyFill="1" applyBorder="1"/>
    <xf numFmtId="0" fontId="4" fillId="0" borderId="3" xfId="0" applyFont="1" applyFill="1" applyBorder="1"/>
    <xf numFmtId="0" fontId="13" fillId="0" borderId="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0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left" vertical="center" wrapText="1"/>
      <protection/>
    </xf>
    <xf numFmtId="0" fontId="4" fillId="0" borderId="20" xfId="20" applyFont="1" applyFill="1" applyBorder="1" applyAlignment="1">
      <alignment horizontal="right" vertical="center" wrapText="1"/>
      <protection/>
    </xf>
    <xf numFmtId="0" fontId="13" fillId="0" borderId="21" xfId="0" applyFont="1" applyFill="1" applyBorder="1"/>
    <xf numFmtId="0" fontId="13" fillId="0" borderId="22" xfId="0" applyFont="1" applyFill="1" applyBorder="1"/>
    <xf numFmtId="0" fontId="4" fillId="0" borderId="4" xfId="21" applyFont="1" applyFill="1" applyBorder="1"/>
    <xf numFmtId="0" fontId="13" fillId="0" borderId="3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0" fontId="13" fillId="0" borderId="4" xfId="0" applyFont="1" applyFill="1" applyBorder="1" applyAlignment="1">
      <alignment horizontal="right" vertical="top"/>
    </xf>
    <xf numFmtId="0" fontId="4" fillId="0" borderId="21" xfId="20" applyFont="1" applyFill="1" applyBorder="1" applyAlignment="1" applyProtection="1">
      <alignment horizontal="left" vertical="center" wrapText="1"/>
      <protection/>
    </xf>
    <xf numFmtId="0" fontId="4" fillId="0" borderId="23" xfId="20" applyFont="1" applyFill="1" applyBorder="1" applyAlignment="1" applyProtection="1">
      <alignment horizontal="left" vertical="center" wrapText="1"/>
      <protection/>
    </xf>
    <xf numFmtId="0" fontId="4" fillId="0" borderId="24" xfId="20" applyFont="1" applyFill="1" applyBorder="1" applyAlignment="1">
      <alignment horizontal="right" vertical="center" wrapText="1"/>
      <protection/>
    </xf>
    <xf numFmtId="0" fontId="4" fillId="0" borderId="4" xfId="20" applyFont="1" applyBorder="1" applyAlignment="1">
      <alignment horizontal="right" vertical="center" wrapText="1"/>
      <protection/>
    </xf>
    <xf numFmtId="0" fontId="14" fillId="0" borderId="4" xfId="0" applyFont="1" applyFill="1" applyBorder="1" applyAlignment="1" applyProtection="1">
      <alignment horizontal="left" vertical="center" wrapText="1"/>
      <protection/>
    </xf>
    <xf numFmtId="0" fontId="14" fillId="0" borderId="8" xfId="0" applyFont="1" applyFill="1" applyBorder="1" applyAlignment="1" applyProtection="1">
      <alignment horizontal="left" vertical="center" wrapText="1"/>
      <protection/>
    </xf>
    <xf numFmtId="0" fontId="14" fillId="0" borderId="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5" xfId="0" applyFont="1" applyFill="1" applyBorder="1"/>
    <xf numFmtId="0" fontId="4" fillId="0" borderId="26" xfId="0" applyFont="1" applyFill="1" applyBorder="1"/>
    <xf numFmtId="0" fontId="14" fillId="0" borderId="3" xfId="0" applyFont="1" applyFill="1" applyBorder="1" applyAlignment="1" applyProtection="1">
      <alignment horizontal="left" vertical="center" wrapText="1"/>
      <protection/>
    </xf>
    <xf numFmtId="0" fontId="14" fillId="0" borderId="27" xfId="0" applyFont="1" applyFill="1" applyBorder="1" applyAlignment="1" applyProtection="1">
      <alignment horizontal="left" vertical="center" wrapText="1"/>
      <protection/>
    </xf>
    <xf numFmtId="0" fontId="14" fillId="0" borderId="27" xfId="0" applyFont="1" applyFill="1" applyBorder="1" applyAlignment="1">
      <alignment horizontal="right" vertical="center" wrapText="1"/>
    </xf>
    <xf numFmtId="0" fontId="14" fillId="0" borderId="20" xfId="0" applyFont="1" applyFill="1" applyBorder="1" applyAlignment="1" applyProtection="1">
      <alignment horizontal="left" vertical="center" wrapText="1"/>
      <protection/>
    </xf>
    <xf numFmtId="0" fontId="14" fillId="0" borderId="19" xfId="0" applyFont="1" applyFill="1" applyBorder="1" applyAlignment="1" applyProtection="1">
      <alignment horizontal="left" vertical="center" wrapText="1"/>
      <protection/>
    </xf>
    <xf numFmtId="0" fontId="14" fillId="0" borderId="20" xfId="0" applyFont="1" applyFill="1" applyBorder="1" applyAlignment="1">
      <alignment horizontal="right" vertical="center" wrapText="1"/>
    </xf>
    <xf numFmtId="0" fontId="4" fillId="0" borderId="20" xfId="2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/>
    <xf numFmtId="0" fontId="4" fillId="0" borderId="19" xfId="0" applyFont="1" applyFill="1" applyBorder="1"/>
    <xf numFmtId="0" fontId="4" fillId="0" borderId="20" xfId="0" applyFont="1" applyFill="1" applyBorder="1" applyAlignment="1">
      <alignment horizontal="right"/>
    </xf>
    <xf numFmtId="0" fontId="4" fillId="0" borderId="16" xfId="20" applyFont="1" applyFill="1" applyBorder="1" applyAlignment="1" applyProtection="1">
      <alignment horizontal="left" vertical="center" wrapText="1"/>
      <protection/>
    </xf>
    <xf numFmtId="0" fontId="4" fillId="0" borderId="28" xfId="20" applyFont="1" applyFill="1" applyBorder="1" applyAlignment="1" applyProtection="1">
      <alignment horizontal="left" vertical="center" wrapText="1"/>
      <protection/>
    </xf>
    <xf numFmtId="0" fontId="4" fillId="0" borderId="29" xfId="20" applyFont="1" applyFill="1" applyBorder="1" applyAlignment="1">
      <alignment horizontal="right" vertical="center" wrapText="1"/>
      <protection/>
    </xf>
    <xf numFmtId="0" fontId="0" fillId="0" borderId="4" xfId="0" applyFont="1" applyFill="1" applyBorder="1" applyAlignment="1">
      <alignment horizontal="right"/>
    </xf>
    <xf numFmtId="0" fontId="9" fillId="0" borderId="3" xfId="20" applyFont="1" applyFill="1" applyBorder="1" applyAlignment="1" applyProtection="1">
      <alignment horizontal="left" vertical="center" wrapText="1"/>
      <protection/>
    </xf>
    <xf numFmtId="0" fontId="4" fillId="0" borderId="30" xfId="20" applyFont="1" applyFill="1" applyBorder="1" applyAlignment="1" applyProtection="1">
      <alignment horizontal="left" vertical="center" wrapText="1"/>
      <protection/>
    </xf>
    <xf numFmtId="0" fontId="4" fillId="0" borderId="30" xfId="20" applyFont="1" applyFill="1" applyBorder="1" applyAlignment="1">
      <alignment horizontal="right" vertical="center" wrapText="1"/>
      <protection/>
    </xf>
    <xf numFmtId="0" fontId="4" fillId="0" borderId="3" xfId="20" applyFont="1" applyFill="1" applyBorder="1" applyAlignment="1">
      <alignment horizontal="right" vertical="center" wrapText="1"/>
      <protection/>
    </xf>
    <xf numFmtId="0" fontId="0" fillId="0" borderId="4" xfId="0" applyFont="1" applyBorder="1"/>
    <xf numFmtId="0" fontId="13" fillId="0" borderId="4" xfId="0" applyFont="1" applyBorder="1"/>
    <xf numFmtId="0" fontId="4" fillId="0" borderId="4" xfId="20" applyFont="1" applyFill="1" applyBorder="1" applyAlignment="1">
      <alignment horizontal="center" vertical="center" wrapText="1"/>
      <protection/>
    </xf>
    <xf numFmtId="1" fontId="13" fillId="0" borderId="4" xfId="20" applyNumberFormat="1" applyFont="1" applyFill="1" applyBorder="1" applyAlignment="1">
      <alignment horizontal="right" vertical="center" wrapText="1"/>
      <protection/>
    </xf>
    <xf numFmtId="1" fontId="4" fillId="0" borderId="4" xfId="20" applyNumberFormat="1" applyFont="1" applyFill="1" applyBorder="1" applyAlignment="1">
      <alignment horizontal="right" vertical="center" wrapText="1"/>
      <protection/>
    </xf>
    <xf numFmtId="0" fontId="4" fillId="0" borderId="26" xfId="2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/>
    <xf numFmtId="0" fontId="15" fillId="0" borderId="32" xfId="0" applyFont="1" applyFill="1" applyBorder="1"/>
    <xf numFmtId="0" fontId="15" fillId="0" borderId="33" xfId="0" applyFont="1" applyFill="1" applyBorder="1"/>
    <xf numFmtId="0" fontId="0" fillId="0" borderId="34" xfId="0" applyFont="1" applyFill="1" applyBorder="1"/>
    <xf numFmtId="0" fontId="15" fillId="0" borderId="35" xfId="0" applyFont="1" applyFill="1" applyBorder="1"/>
    <xf numFmtId="0" fontId="0" fillId="0" borderId="35" xfId="0" applyFont="1" applyFill="1" applyBorder="1"/>
    <xf numFmtId="44" fontId="0" fillId="0" borderId="4" xfId="0" applyNumberFormat="1" applyFont="1" applyBorder="1"/>
    <xf numFmtId="44" fontId="10" fillId="3" borderId="4" xfId="0" applyNumberFormat="1" applyFont="1" applyFill="1" applyBorder="1" applyAlignment="1">
      <alignment/>
    </xf>
    <xf numFmtId="44" fontId="0" fillId="3" borderId="4" xfId="0" applyNumberFormat="1" applyFill="1" applyBorder="1" applyAlignment="1">
      <alignment/>
    </xf>
    <xf numFmtId="44" fontId="11" fillId="3" borderId="4" xfId="0" applyNumberFormat="1" applyFont="1" applyFill="1" applyBorder="1" applyAlignment="1">
      <alignment/>
    </xf>
    <xf numFmtId="0" fontId="16" fillId="0" borderId="4" xfId="20" applyFont="1" applyFill="1" applyBorder="1" applyAlignment="1" applyProtection="1">
      <alignment horizontal="left" vertical="center" wrapText="1"/>
      <protection/>
    </xf>
    <xf numFmtId="0" fontId="16" fillId="0" borderId="4" xfId="20" applyFont="1" applyFill="1" applyBorder="1" applyAlignment="1">
      <alignment horizontal="right" vertical="center" wrapText="1"/>
      <protection/>
    </xf>
    <xf numFmtId="44" fontId="5" fillId="4" borderId="4" xfId="0" applyNumberFormat="1" applyFont="1" applyFill="1" applyBorder="1"/>
    <xf numFmtId="44" fontId="0" fillId="4" borderId="4" xfId="0" applyNumberFormat="1" applyFill="1" applyBorder="1"/>
    <xf numFmtId="0" fontId="16" fillId="0" borderId="8" xfId="20" applyFont="1" applyFill="1" applyBorder="1" applyAlignment="1" applyProtection="1">
      <alignment horizontal="left" vertical="center" wrapText="1"/>
      <protection/>
    </xf>
    <xf numFmtId="0" fontId="16" fillId="0" borderId="4" xfId="20" applyFont="1" applyBorder="1" applyAlignment="1">
      <alignment horizontal="right" vertical="center" wrapText="1"/>
      <protection/>
    </xf>
    <xf numFmtId="44" fontId="4" fillId="4" borderId="4" xfId="0" applyNumberFormat="1" applyFont="1" applyFill="1" applyBorder="1"/>
    <xf numFmtId="0" fontId="16" fillId="0" borderId="20" xfId="20" applyFont="1" applyFill="1" applyBorder="1" applyAlignment="1" applyProtection="1">
      <alignment horizontal="left" vertical="center" wrapText="1"/>
      <protection/>
    </xf>
    <xf numFmtId="0" fontId="16" fillId="0" borderId="19" xfId="20" applyFont="1" applyFill="1" applyBorder="1" applyAlignment="1" applyProtection="1">
      <alignment horizontal="left" vertical="center" wrapText="1"/>
      <protection/>
    </xf>
    <xf numFmtId="0" fontId="16" fillId="0" borderId="20" xfId="20" applyFont="1" applyFill="1" applyBorder="1" applyAlignment="1">
      <alignment horizontal="right" vertical="center" wrapText="1"/>
      <protection/>
    </xf>
    <xf numFmtId="0" fontId="17" fillId="0" borderId="4" xfId="0" applyFont="1" applyFill="1" applyBorder="1"/>
    <xf numFmtId="0" fontId="17" fillId="0" borderId="4" xfId="20" applyFont="1" applyFill="1" applyBorder="1" applyAlignment="1" applyProtection="1">
      <alignment horizontal="left" vertical="center" wrapText="1"/>
      <protection/>
    </xf>
    <xf numFmtId="0" fontId="17" fillId="0" borderId="4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Normální 1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tridge-tonery-naplne.cz/eshop-samsung-mlt-d1042s.html" TargetMode="Externa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-janka.cz/?page=detail&amp;Zbozi=3804&amp;cat=3622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abSelected="1" workbookViewId="0" topLeftCell="A1">
      <selection activeCell="B22" sqref="B22"/>
    </sheetView>
  </sheetViews>
  <sheetFormatPr defaultColWidth="9.140625" defaultRowHeight="15"/>
  <cols>
    <col min="1" max="1" width="47.57421875" style="0" customWidth="1"/>
    <col min="2" max="2" width="21.421875" style="0" customWidth="1"/>
  </cols>
  <sheetData>
    <row r="1" spans="1:2" ht="25.5">
      <c r="A1" s="1" t="s">
        <v>0</v>
      </c>
      <c r="B1" s="2" t="s">
        <v>398</v>
      </c>
    </row>
    <row r="2" spans="1:2" ht="15">
      <c r="A2" s="74" t="s">
        <v>400</v>
      </c>
      <c r="B2" s="134">
        <f>TOSHIBA!D11</f>
        <v>0</v>
      </c>
    </row>
    <row r="3" spans="1:2" ht="15">
      <c r="A3" s="74" t="s">
        <v>314</v>
      </c>
      <c r="B3" s="134">
        <f>EPSON!D88</f>
        <v>0</v>
      </c>
    </row>
    <row r="4" spans="1:2" ht="15">
      <c r="A4" s="74" t="s">
        <v>401</v>
      </c>
      <c r="B4" s="134">
        <f>CANON!D156</f>
        <v>0</v>
      </c>
    </row>
    <row r="5" spans="1:2" ht="15">
      <c r="A5" s="74" t="s">
        <v>402</v>
      </c>
      <c r="B5" s="134">
        <f>XEROX!D42</f>
        <v>0</v>
      </c>
    </row>
    <row r="6" spans="1:2" ht="15">
      <c r="A6" s="74" t="s">
        <v>403</v>
      </c>
      <c r="B6" s="134">
        <f>BROTHER!D22</f>
        <v>0</v>
      </c>
    </row>
    <row r="7" spans="1:2" ht="15">
      <c r="A7" s="74" t="s">
        <v>404</v>
      </c>
      <c r="B7" s="134">
        <f>OKI!D46</f>
        <v>0</v>
      </c>
    </row>
    <row r="8" spans="1:2" ht="15">
      <c r="A8" s="74" t="s">
        <v>405</v>
      </c>
      <c r="B8" s="134">
        <f>LEXMARK!D40</f>
        <v>0</v>
      </c>
    </row>
    <row r="9" spans="1:2" ht="15">
      <c r="A9" s="64" t="s">
        <v>406</v>
      </c>
      <c r="B9" s="134">
        <f>KONICAMINOLTA!D67</f>
        <v>0</v>
      </c>
    </row>
    <row r="10" spans="1:2" ht="15">
      <c r="A10" s="64" t="s">
        <v>407</v>
      </c>
      <c r="B10" s="134">
        <f>SAMSUNG!D28</f>
        <v>0</v>
      </c>
    </row>
    <row r="11" spans="1:2" ht="15">
      <c r="A11" s="64" t="s">
        <v>408</v>
      </c>
      <c r="B11" s="134">
        <f>SHARP!D20</f>
        <v>0</v>
      </c>
    </row>
    <row r="12" spans="1:2" ht="15">
      <c r="A12" s="64" t="s">
        <v>409</v>
      </c>
      <c r="B12" s="134">
        <f>RICOH!D7</f>
        <v>0</v>
      </c>
    </row>
    <row r="13" spans="1:2" ht="15">
      <c r="A13" s="64" t="s">
        <v>410</v>
      </c>
      <c r="B13" s="134">
        <f>NASHUATEC!D5</f>
        <v>0</v>
      </c>
    </row>
    <row r="14" spans="1:2" ht="15">
      <c r="A14" s="64" t="s">
        <v>411</v>
      </c>
      <c r="B14" s="134">
        <f>UTAX!D9</f>
        <v>0</v>
      </c>
    </row>
    <row r="15" spans="1:2" ht="15">
      <c r="A15" s="64" t="s">
        <v>412</v>
      </c>
      <c r="B15" s="134">
        <f>DELL!D8</f>
        <v>0</v>
      </c>
    </row>
    <row r="16" spans="1:2" ht="15">
      <c r="A16" s="64" t="s">
        <v>413</v>
      </c>
      <c r="B16" s="134">
        <f>MITA!D4</f>
        <v>0</v>
      </c>
    </row>
    <row r="17" spans="1:2" ht="15">
      <c r="A17" s="64" t="s">
        <v>414</v>
      </c>
      <c r="B17" s="134">
        <f>LANIER!D5</f>
        <v>0</v>
      </c>
    </row>
    <row r="18" spans="1:2" ht="15">
      <c r="A18" s="64" t="s">
        <v>415</v>
      </c>
      <c r="B18" s="134">
        <f>KYOCERA!D8</f>
        <v>0</v>
      </c>
    </row>
    <row r="19" spans="1:2" ht="15">
      <c r="A19" s="64" t="s">
        <v>416</v>
      </c>
      <c r="B19" s="134">
        <f>OLIVETTI!D4</f>
        <v>0</v>
      </c>
    </row>
    <row r="20" spans="1:2" ht="15">
      <c r="A20" s="64" t="s">
        <v>417</v>
      </c>
      <c r="B20" s="134">
        <f>EDIsecure!D5</f>
        <v>0</v>
      </c>
    </row>
    <row r="21" ht="15">
      <c r="A21" s="11"/>
    </row>
    <row r="22" spans="1:2" s="5" customFormat="1" ht="15.75">
      <c r="A22" s="25" t="s">
        <v>399</v>
      </c>
      <c r="B22" s="26">
        <f>SUM(B2:B20)</f>
        <v>0</v>
      </c>
    </row>
    <row r="23" ht="15">
      <c r="A23" s="11"/>
    </row>
    <row r="24" ht="15">
      <c r="A24" s="11"/>
    </row>
    <row r="25" ht="15">
      <c r="A25" s="11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  <row r="67" ht="15">
      <c r="A67" s="9"/>
    </row>
    <row r="68" ht="15">
      <c r="A68" s="9"/>
    </row>
    <row r="69" ht="15">
      <c r="A69" s="9"/>
    </row>
    <row r="70" ht="15">
      <c r="A70" s="9"/>
    </row>
    <row r="71" ht="15">
      <c r="A71" s="9"/>
    </row>
    <row r="72" ht="15">
      <c r="A72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 topLeftCell="A1">
      <selection activeCell="B1" sqref="B1"/>
    </sheetView>
  </sheetViews>
  <sheetFormatPr defaultColWidth="9.140625" defaultRowHeight="15"/>
  <cols>
    <col min="1" max="1" width="51.421875" style="0" customWidth="1"/>
    <col min="2" max="2" width="43.8515625" style="0" customWidth="1"/>
    <col min="3" max="3" width="14.57421875" style="0" customWidth="1"/>
    <col min="4" max="4" width="20.421875" style="0" customWidth="1"/>
    <col min="5" max="5" width="21.421875" style="0" customWidth="1"/>
  </cols>
  <sheetData>
    <row r="1" spans="1:5" ht="47.25" customHeight="1">
      <c r="A1" s="1" t="s">
        <v>0</v>
      </c>
      <c r="B1" s="1" t="s">
        <v>723</v>
      </c>
      <c r="C1" s="7" t="s">
        <v>397</v>
      </c>
      <c r="D1" s="2" t="s">
        <v>422</v>
      </c>
      <c r="E1" s="2" t="s">
        <v>398</v>
      </c>
    </row>
    <row r="2" spans="1:5" ht="17.25" customHeight="1">
      <c r="A2" s="79" t="s">
        <v>682</v>
      </c>
      <c r="B2" s="80" t="s">
        <v>683</v>
      </c>
      <c r="C2" s="117">
        <v>1</v>
      </c>
      <c r="D2" s="22">
        <v>0</v>
      </c>
      <c r="E2" s="22">
        <f>D2*C2</f>
        <v>0</v>
      </c>
    </row>
    <row r="3" spans="1:5" ht="18.75" customHeight="1">
      <c r="A3" s="79" t="s">
        <v>684</v>
      </c>
      <c r="B3" s="80" t="s">
        <v>683</v>
      </c>
      <c r="C3" s="117">
        <v>1</v>
      </c>
      <c r="D3" s="22">
        <v>0</v>
      </c>
      <c r="E3" s="22">
        <f aca="true" t="shared" si="0" ref="E3:E26">D3*C3</f>
        <v>0</v>
      </c>
    </row>
    <row r="4" spans="1:5" ht="19.5" customHeight="1">
      <c r="A4" s="69" t="s">
        <v>203</v>
      </c>
      <c r="B4" s="70" t="s">
        <v>202</v>
      </c>
      <c r="C4" s="71">
        <v>3</v>
      </c>
      <c r="D4" s="22">
        <v>0</v>
      </c>
      <c r="E4" s="22">
        <f t="shared" si="0"/>
        <v>0</v>
      </c>
    </row>
    <row r="5" spans="1:5" ht="17.25" customHeight="1">
      <c r="A5" s="77" t="s">
        <v>685</v>
      </c>
      <c r="B5" s="80" t="s">
        <v>683</v>
      </c>
      <c r="C5" s="117">
        <v>1</v>
      </c>
      <c r="D5" s="22">
        <v>0</v>
      </c>
      <c r="E5" s="22">
        <f t="shared" si="0"/>
        <v>0</v>
      </c>
    </row>
    <row r="6" spans="1:5" ht="15">
      <c r="A6" s="69" t="s">
        <v>201</v>
      </c>
      <c r="B6" s="70" t="s">
        <v>202</v>
      </c>
      <c r="C6" s="71">
        <v>3</v>
      </c>
      <c r="D6" s="22">
        <v>0</v>
      </c>
      <c r="E6" s="22">
        <f t="shared" si="0"/>
        <v>0</v>
      </c>
    </row>
    <row r="7" spans="1:5" ht="15">
      <c r="A7" s="79" t="s">
        <v>201</v>
      </c>
      <c r="B7" s="80" t="s">
        <v>686</v>
      </c>
      <c r="C7" s="117">
        <v>1</v>
      </c>
      <c r="D7" s="22">
        <v>0</v>
      </c>
      <c r="E7" s="22">
        <f t="shared" si="0"/>
        <v>0</v>
      </c>
    </row>
    <row r="8" spans="1:5" ht="15">
      <c r="A8" s="69" t="s">
        <v>204</v>
      </c>
      <c r="B8" s="70" t="s">
        <v>202</v>
      </c>
      <c r="C8" s="71">
        <v>3</v>
      </c>
      <c r="D8" s="22">
        <v>0</v>
      </c>
      <c r="E8" s="22">
        <f t="shared" si="0"/>
        <v>0</v>
      </c>
    </row>
    <row r="9" spans="1:5" ht="15">
      <c r="A9" s="69" t="s">
        <v>205</v>
      </c>
      <c r="B9" s="70" t="s">
        <v>202</v>
      </c>
      <c r="C9" s="71">
        <v>3</v>
      </c>
      <c r="D9" s="22">
        <v>0</v>
      </c>
      <c r="E9" s="22">
        <f t="shared" si="0"/>
        <v>0</v>
      </c>
    </row>
    <row r="10" spans="1:5" ht="15">
      <c r="A10" s="90" t="s">
        <v>396</v>
      </c>
      <c r="B10" s="68" t="s">
        <v>463</v>
      </c>
      <c r="C10" s="33">
        <v>2</v>
      </c>
      <c r="D10" s="22">
        <v>0</v>
      </c>
      <c r="E10" s="22">
        <f t="shared" si="0"/>
        <v>0</v>
      </c>
    </row>
    <row r="11" spans="1:5" ht="15">
      <c r="A11" s="77" t="s">
        <v>309</v>
      </c>
      <c r="B11" s="78" t="s">
        <v>296</v>
      </c>
      <c r="C11" s="117">
        <v>1</v>
      </c>
      <c r="D11" s="22">
        <v>0</v>
      </c>
      <c r="E11" s="22">
        <f t="shared" si="0"/>
        <v>0</v>
      </c>
    </row>
    <row r="12" spans="1:5" ht="15">
      <c r="A12" s="77" t="s">
        <v>309</v>
      </c>
      <c r="B12" s="78" t="s">
        <v>296</v>
      </c>
      <c r="C12" s="117">
        <v>2</v>
      </c>
      <c r="D12" s="22">
        <v>0</v>
      </c>
      <c r="E12" s="22">
        <f t="shared" si="0"/>
        <v>0</v>
      </c>
    </row>
    <row r="13" spans="1:5" ht="15">
      <c r="A13" s="74" t="s">
        <v>377</v>
      </c>
      <c r="B13" s="75" t="s">
        <v>170</v>
      </c>
      <c r="C13" s="66">
        <v>2</v>
      </c>
      <c r="D13" s="22">
        <v>0</v>
      </c>
      <c r="E13" s="22">
        <f t="shared" si="0"/>
        <v>0</v>
      </c>
    </row>
    <row r="14" spans="1:5" ht="15">
      <c r="A14" s="81" t="s">
        <v>687</v>
      </c>
      <c r="B14" s="84" t="s">
        <v>688</v>
      </c>
      <c r="C14" s="33">
        <v>16</v>
      </c>
      <c r="D14" s="22">
        <v>0</v>
      </c>
      <c r="E14" s="22">
        <f t="shared" si="0"/>
        <v>0</v>
      </c>
    </row>
    <row r="15" spans="1:5" ht="15">
      <c r="A15" s="67" t="s">
        <v>689</v>
      </c>
      <c r="B15" s="67" t="s">
        <v>690</v>
      </c>
      <c r="C15" s="33">
        <v>2</v>
      </c>
      <c r="D15" s="22">
        <v>0</v>
      </c>
      <c r="E15" s="22">
        <f t="shared" si="0"/>
        <v>0</v>
      </c>
    </row>
    <row r="16" spans="1:5" ht="15">
      <c r="A16" s="67" t="s">
        <v>691</v>
      </c>
      <c r="B16" s="68" t="s">
        <v>692</v>
      </c>
      <c r="C16" s="33">
        <v>10</v>
      </c>
      <c r="D16" s="22">
        <v>0</v>
      </c>
      <c r="E16" s="22">
        <f t="shared" si="0"/>
        <v>0</v>
      </c>
    </row>
    <row r="17" spans="1:5" ht="15">
      <c r="A17" s="76" t="s">
        <v>373</v>
      </c>
      <c r="B17" s="65" t="s">
        <v>44</v>
      </c>
      <c r="C17" s="66">
        <v>3</v>
      </c>
      <c r="D17" s="22">
        <v>0</v>
      </c>
      <c r="E17" s="22">
        <f t="shared" si="0"/>
        <v>0</v>
      </c>
    </row>
    <row r="18" spans="1:5" ht="15">
      <c r="A18" s="118" t="s">
        <v>374</v>
      </c>
      <c r="B18" s="65" t="s">
        <v>44</v>
      </c>
      <c r="C18" s="66">
        <v>3</v>
      </c>
      <c r="D18" s="22">
        <v>0</v>
      </c>
      <c r="E18" s="22">
        <f t="shared" si="0"/>
        <v>0</v>
      </c>
    </row>
    <row r="19" spans="1:5" ht="15">
      <c r="A19" s="76" t="s">
        <v>375</v>
      </c>
      <c r="B19" s="64" t="s">
        <v>44</v>
      </c>
      <c r="C19" s="66">
        <v>3</v>
      </c>
      <c r="D19" s="22">
        <v>0</v>
      </c>
      <c r="E19" s="22">
        <f t="shared" si="0"/>
        <v>0</v>
      </c>
    </row>
    <row r="20" spans="1:5" ht="15">
      <c r="A20" s="76" t="s">
        <v>376</v>
      </c>
      <c r="B20" s="64" t="s">
        <v>44</v>
      </c>
      <c r="C20" s="66">
        <v>3</v>
      </c>
      <c r="D20" s="22">
        <v>0</v>
      </c>
      <c r="E20" s="22">
        <f t="shared" si="0"/>
        <v>0</v>
      </c>
    </row>
    <row r="21" spans="1:5" ht="15">
      <c r="A21" s="64" t="s">
        <v>66</v>
      </c>
      <c r="B21" s="64" t="s">
        <v>693</v>
      </c>
      <c r="C21" s="66">
        <v>21</v>
      </c>
      <c r="D21" s="22">
        <v>0</v>
      </c>
      <c r="E21" s="22">
        <f t="shared" si="0"/>
        <v>0</v>
      </c>
    </row>
    <row r="22" spans="1:5" ht="15">
      <c r="A22" s="79" t="s">
        <v>378</v>
      </c>
      <c r="B22" s="79" t="s">
        <v>208</v>
      </c>
      <c r="C22" s="117">
        <v>1</v>
      </c>
      <c r="D22" s="22">
        <v>0</v>
      </c>
      <c r="E22" s="22">
        <f t="shared" si="0"/>
        <v>0</v>
      </c>
    </row>
    <row r="23" spans="1:5" ht="15">
      <c r="A23" s="64" t="s">
        <v>65</v>
      </c>
      <c r="B23" s="64" t="s">
        <v>693</v>
      </c>
      <c r="C23" s="66">
        <v>26</v>
      </c>
      <c r="D23" s="22">
        <v>0</v>
      </c>
      <c r="E23" s="22">
        <f t="shared" si="0"/>
        <v>0</v>
      </c>
    </row>
    <row r="24" spans="1:5" ht="15">
      <c r="A24" s="110" t="s">
        <v>694</v>
      </c>
      <c r="B24" s="110" t="s">
        <v>693</v>
      </c>
      <c r="C24" s="87">
        <v>21</v>
      </c>
      <c r="D24" s="22">
        <v>0</v>
      </c>
      <c r="E24" s="22">
        <f t="shared" si="0"/>
        <v>0</v>
      </c>
    </row>
    <row r="25" spans="1:5" ht="15">
      <c r="A25" s="67" t="s">
        <v>695</v>
      </c>
      <c r="B25" s="67" t="s">
        <v>170</v>
      </c>
      <c r="C25" s="33">
        <v>4</v>
      </c>
      <c r="D25" s="22">
        <v>0</v>
      </c>
      <c r="E25" s="22">
        <f t="shared" si="0"/>
        <v>0</v>
      </c>
    </row>
    <row r="26" spans="1:5" ht="15">
      <c r="A26" s="64" t="s">
        <v>255</v>
      </c>
      <c r="B26" s="64" t="s">
        <v>693</v>
      </c>
      <c r="C26" s="66">
        <v>21</v>
      </c>
      <c r="D26" s="22">
        <v>0</v>
      </c>
      <c r="E26" s="22">
        <f t="shared" si="0"/>
        <v>0</v>
      </c>
    </row>
    <row r="27" spans="1:5" ht="15">
      <c r="A27" s="8"/>
      <c r="B27" s="8"/>
      <c r="C27" s="8"/>
      <c r="D27" s="8"/>
      <c r="E27" s="8"/>
    </row>
    <row r="28" spans="1:5" s="5" customFormat="1" ht="15.75">
      <c r="A28" s="135" t="s">
        <v>399</v>
      </c>
      <c r="B28" s="136"/>
      <c r="C28" s="136"/>
      <c r="D28" s="137">
        <f>SUM(E2:E26)</f>
        <v>0</v>
      </c>
      <c r="E28" s="136"/>
    </row>
    <row r="29" spans="1:5" ht="15">
      <c r="A29" s="8"/>
      <c r="B29" s="8"/>
      <c r="C29" s="8"/>
      <c r="D29" s="8"/>
      <c r="E29" s="8"/>
    </row>
  </sheetData>
  <mergeCells count="2">
    <mergeCell ref="A28:C28"/>
    <mergeCell ref="D28:E28"/>
  </mergeCells>
  <hyperlinks>
    <hyperlink ref="A10" r:id="rId1" tooltip="Detail produktu Kompatibilní toner s Samsung MLT-D1042S (Černý)" display="http://www.cartridge-tonery-naplne.cz/eshop-samsung-mlt-d1042s.html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B1" sqref="B1"/>
    </sheetView>
  </sheetViews>
  <sheetFormatPr defaultColWidth="9.140625" defaultRowHeight="15"/>
  <cols>
    <col min="1" max="1" width="29.8515625" style="0" customWidth="1"/>
    <col min="2" max="2" width="34.57421875" style="0" customWidth="1"/>
    <col min="3" max="3" width="18.7109375" style="0" customWidth="1"/>
    <col min="4" max="4" width="19.28125" style="0" customWidth="1"/>
    <col min="5" max="5" width="18.421875" style="0" customWidth="1"/>
  </cols>
  <sheetData>
    <row r="1" spans="1:5" ht="25.5">
      <c r="A1" s="7" t="s">
        <v>0</v>
      </c>
      <c r="B1" s="7" t="s">
        <v>723</v>
      </c>
      <c r="C1" s="7" t="s">
        <v>397</v>
      </c>
      <c r="D1" s="2" t="s">
        <v>722</v>
      </c>
      <c r="E1" s="2" t="s">
        <v>398</v>
      </c>
    </row>
    <row r="2" spans="1:5" ht="15">
      <c r="A2" s="64" t="s">
        <v>259</v>
      </c>
      <c r="B2" s="64" t="s">
        <v>260</v>
      </c>
      <c r="C2" s="66">
        <v>2</v>
      </c>
      <c r="D2" s="22">
        <v>0</v>
      </c>
      <c r="E2" s="22">
        <f>D2*C2</f>
        <v>0</v>
      </c>
    </row>
    <row r="3" spans="1:5" ht="15">
      <c r="A3" s="64" t="s">
        <v>67</v>
      </c>
      <c r="B3" s="64" t="s">
        <v>48</v>
      </c>
      <c r="C3" s="66">
        <v>2</v>
      </c>
      <c r="D3" s="22">
        <v>0</v>
      </c>
      <c r="E3" s="22">
        <f aca="true" t="shared" si="0" ref="E3:E18">D3*C3</f>
        <v>0</v>
      </c>
    </row>
    <row r="4" spans="1:5" ht="15">
      <c r="A4" s="64" t="s">
        <v>696</v>
      </c>
      <c r="B4" s="64" t="s">
        <v>697</v>
      </c>
      <c r="C4" s="69">
        <v>1</v>
      </c>
      <c r="D4" s="22">
        <v>0</v>
      </c>
      <c r="E4" s="22">
        <f t="shared" si="0"/>
        <v>0</v>
      </c>
    </row>
    <row r="5" spans="1:5" ht="15">
      <c r="A5" s="64" t="s">
        <v>698</v>
      </c>
      <c r="B5" s="64" t="s">
        <v>699</v>
      </c>
      <c r="C5" s="67">
        <v>3</v>
      </c>
      <c r="D5" s="22">
        <v>0</v>
      </c>
      <c r="E5" s="22">
        <f t="shared" si="0"/>
        <v>0</v>
      </c>
    </row>
    <row r="6" spans="1:5" ht="15">
      <c r="A6" s="64" t="s">
        <v>700</v>
      </c>
      <c r="B6" s="64" t="s">
        <v>177</v>
      </c>
      <c r="C6" s="66">
        <v>5</v>
      </c>
      <c r="D6" s="22">
        <v>0</v>
      </c>
      <c r="E6" s="22">
        <f t="shared" si="0"/>
        <v>0</v>
      </c>
    </row>
    <row r="7" spans="1:5" ht="15">
      <c r="A7" s="64" t="s">
        <v>701</v>
      </c>
      <c r="B7" s="64" t="s">
        <v>177</v>
      </c>
      <c r="C7" s="66">
        <v>5</v>
      </c>
      <c r="D7" s="22">
        <v>0</v>
      </c>
      <c r="E7" s="22">
        <f t="shared" si="0"/>
        <v>0</v>
      </c>
    </row>
    <row r="8" spans="1:5" ht="15">
      <c r="A8" s="64" t="s">
        <v>702</v>
      </c>
      <c r="B8" s="64" t="s">
        <v>177</v>
      </c>
      <c r="C8" s="66">
        <v>5</v>
      </c>
      <c r="D8" s="22">
        <v>0</v>
      </c>
      <c r="E8" s="22">
        <f t="shared" si="0"/>
        <v>0</v>
      </c>
    </row>
    <row r="9" spans="1:5" ht="15">
      <c r="A9" s="64" t="s">
        <v>703</v>
      </c>
      <c r="B9" s="64" t="s">
        <v>177</v>
      </c>
      <c r="C9" s="66">
        <v>6</v>
      </c>
      <c r="D9" s="22">
        <v>0</v>
      </c>
      <c r="E9" s="22">
        <f t="shared" si="0"/>
        <v>0</v>
      </c>
    </row>
    <row r="10" spans="1:5" ht="15">
      <c r="A10" s="64" t="s">
        <v>258</v>
      </c>
      <c r="B10" s="64" t="s">
        <v>260</v>
      </c>
      <c r="C10" s="66">
        <v>2</v>
      </c>
      <c r="D10" s="22">
        <v>0</v>
      </c>
      <c r="E10" s="22">
        <f t="shared" si="0"/>
        <v>0</v>
      </c>
    </row>
    <row r="11" spans="1:5" ht="15">
      <c r="A11" s="64" t="s">
        <v>257</v>
      </c>
      <c r="B11" s="64" t="s">
        <v>260</v>
      </c>
      <c r="C11" s="66">
        <v>2</v>
      </c>
      <c r="D11" s="22">
        <v>0</v>
      </c>
      <c r="E11" s="22">
        <f t="shared" si="0"/>
        <v>0</v>
      </c>
    </row>
    <row r="12" spans="1:5" ht="15">
      <c r="A12" s="64" t="s">
        <v>256</v>
      </c>
      <c r="B12" s="64" t="s">
        <v>260</v>
      </c>
      <c r="C12" s="66">
        <v>2</v>
      </c>
      <c r="D12" s="22">
        <v>0</v>
      </c>
      <c r="E12" s="22">
        <f t="shared" si="0"/>
        <v>0</v>
      </c>
    </row>
    <row r="13" spans="1:5" ht="15">
      <c r="A13" s="64" t="s">
        <v>115</v>
      </c>
      <c r="B13" s="64" t="s">
        <v>310</v>
      </c>
      <c r="C13" s="66">
        <v>2</v>
      </c>
      <c r="D13" s="22">
        <v>0</v>
      </c>
      <c r="E13" s="22">
        <f t="shared" si="0"/>
        <v>0</v>
      </c>
    </row>
    <row r="14" spans="1:5" ht="15">
      <c r="A14" s="64" t="s">
        <v>704</v>
      </c>
      <c r="B14" s="64" t="s">
        <v>175</v>
      </c>
      <c r="C14" s="66">
        <v>5</v>
      </c>
      <c r="D14" s="22">
        <v>0</v>
      </c>
      <c r="E14" s="22">
        <f t="shared" si="0"/>
        <v>0</v>
      </c>
    </row>
    <row r="15" spans="1:5" ht="15">
      <c r="A15" s="64" t="s">
        <v>705</v>
      </c>
      <c r="B15" s="64" t="s">
        <v>175</v>
      </c>
      <c r="C15" s="66">
        <v>4</v>
      </c>
      <c r="D15" s="22">
        <v>0</v>
      </c>
      <c r="E15" s="22">
        <f t="shared" si="0"/>
        <v>0</v>
      </c>
    </row>
    <row r="16" spans="1:5" ht="15">
      <c r="A16" s="64" t="s">
        <v>706</v>
      </c>
      <c r="B16" s="64" t="s">
        <v>175</v>
      </c>
      <c r="C16" s="66">
        <v>4</v>
      </c>
      <c r="D16" s="22">
        <v>0</v>
      </c>
      <c r="E16" s="22">
        <f t="shared" si="0"/>
        <v>0</v>
      </c>
    </row>
    <row r="17" spans="1:5" ht="15">
      <c r="A17" s="64" t="s">
        <v>707</v>
      </c>
      <c r="B17" s="64" t="s">
        <v>175</v>
      </c>
      <c r="C17" s="66">
        <v>4</v>
      </c>
      <c r="D17" s="22">
        <v>0</v>
      </c>
      <c r="E17" s="22">
        <f t="shared" si="0"/>
        <v>0</v>
      </c>
    </row>
    <row r="18" spans="1:5" ht="15">
      <c r="A18" s="119" t="s">
        <v>708</v>
      </c>
      <c r="B18" s="119"/>
      <c r="C18" s="120">
        <v>1</v>
      </c>
      <c r="D18" s="22">
        <v>0</v>
      </c>
      <c r="E18" s="22">
        <f t="shared" si="0"/>
        <v>0</v>
      </c>
    </row>
    <row r="20" spans="1:5" s="5" customFormat="1" ht="15.75">
      <c r="A20" s="135" t="s">
        <v>399</v>
      </c>
      <c r="B20" s="136"/>
      <c r="C20" s="136"/>
      <c r="D20" s="137">
        <f>SUM(E2:E18)</f>
        <v>0</v>
      </c>
      <c r="E20" s="136"/>
    </row>
  </sheetData>
  <mergeCells count="2">
    <mergeCell ref="A20:C20"/>
    <mergeCell ref="D20:E20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B1" sqref="B1"/>
    </sheetView>
  </sheetViews>
  <sheetFormatPr defaultColWidth="9.140625" defaultRowHeight="15"/>
  <cols>
    <col min="1" max="1" width="27.7109375" style="0" customWidth="1"/>
    <col min="2" max="2" width="22.7109375" style="0" customWidth="1"/>
    <col min="3" max="3" width="17.140625" style="0" customWidth="1"/>
    <col min="4" max="4" width="19.00390625" style="0" customWidth="1"/>
    <col min="5" max="5" width="18.7109375" style="0" customWidth="1"/>
  </cols>
  <sheetData>
    <row r="1" spans="1:5" ht="25.5">
      <c r="A1" s="1" t="s">
        <v>0</v>
      </c>
      <c r="B1" s="1" t="s">
        <v>723</v>
      </c>
      <c r="C1" s="7" t="s">
        <v>397</v>
      </c>
      <c r="D1" s="2" t="s">
        <v>422</v>
      </c>
      <c r="E1" s="2" t="s">
        <v>398</v>
      </c>
    </row>
    <row r="2" spans="1:5" ht="15">
      <c r="A2" s="74" t="s">
        <v>136</v>
      </c>
      <c r="B2" s="74" t="s">
        <v>135</v>
      </c>
      <c r="C2" s="121">
        <v>6</v>
      </c>
      <c r="D2" s="22">
        <v>0</v>
      </c>
      <c r="E2" s="22">
        <f>D2*C2</f>
        <v>0</v>
      </c>
    </row>
    <row r="3" spans="1:5" ht="15">
      <c r="A3" s="74" t="s">
        <v>137</v>
      </c>
      <c r="B3" s="74" t="s">
        <v>135</v>
      </c>
      <c r="C3" s="121">
        <v>6</v>
      </c>
      <c r="D3" s="22">
        <v>0</v>
      </c>
      <c r="E3" s="22">
        <f aca="true" t="shared" si="0" ref="E3:E5">D3*C3</f>
        <v>0</v>
      </c>
    </row>
    <row r="4" spans="1:5" ht="15">
      <c r="A4" s="74" t="s">
        <v>138</v>
      </c>
      <c r="B4" s="74" t="s">
        <v>135</v>
      </c>
      <c r="C4" s="121">
        <v>6</v>
      </c>
      <c r="D4" s="22">
        <v>0</v>
      </c>
      <c r="E4" s="22">
        <f t="shared" si="0"/>
        <v>0</v>
      </c>
    </row>
    <row r="5" spans="1:5" ht="15">
      <c r="A5" s="74" t="s">
        <v>139</v>
      </c>
      <c r="B5" s="74" t="s">
        <v>135</v>
      </c>
      <c r="C5" s="121">
        <v>6</v>
      </c>
      <c r="D5" s="22">
        <v>0</v>
      </c>
      <c r="E5" s="22">
        <f t="shared" si="0"/>
        <v>0</v>
      </c>
    </row>
    <row r="7" spans="1:5" s="5" customFormat="1" ht="15.75">
      <c r="A7" s="135" t="s">
        <v>399</v>
      </c>
      <c r="B7" s="136"/>
      <c r="C7" s="136"/>
      <c r="D7" s="137">
        <f>SUM(E2:E5)</f>
        <v>0</v>
      </c>
      <c r="E7" s="136"/>
    </row>
  </sheetData>
  <mergeCells count="2">
    <mergeCell ref="A7:C7"/>
    <mergeCell ref="D7:E7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 topLeftCell="A1">
      <selection activeCell="B1" sqref="B1"/>
    </sheetView>
  </sheetViews>
  <sheetFormatPr defaultColWidth="9.140625" defaultRowHeight="15"/>
  <cols>
    <col min="1" max="1" width="54.140625" style="0" customWidth="1"/>
    <col min="2" max="2" width="39.421875" style="0" customWidth="1"/>
    <col min="3" max="3" width="16.421875" style="0" customWidth="1"/>
    <col min="4" max="4" width="20.421875" style="0" customWidth="1"/>
    <col min="5" max="5" width="19.7109375" style="0" customWidth="1"/>
  </cols>
  <sheetData>
    <row r="1" spans="1:5" ht="25.5">
      <c r="A1" s="1" t="s">
        <v>0</v>
      </c>
      <c r="B1" s="1" t="s">
        <v>723</v>
      </c>
      <c r="C1" s="7" t="s">
        <v>397</v>
      </c>
      <c r="D1" s="2" t="s">
        <v>422</v>
      </c>
      <c r="E1" s="2" t="s">
        <v>398</v>
      </c>
    </row>
    <row r="2" spans="1:5" ht="15">
      <c r="A2" s="64" t="s">
        <v>709</v>
      </c>
      <c r="B2" s="64" t="s">
        <v>710</v>
      </c>
      <c r="C2" s="66">
        <v>1</v>
      </c>
      <c r="D2" s="23">
        <v>0</v>
      </c>
      <c r="E2" s="22">
        <f>D2*C2</f>
        <v>0</v>
      </c>
    </row>
    <row r="3" spans="1:5" ht="15">
      <c r="A3" s="64" t="s">
        <v>129</v>
      </c>
      <c r="B3" s="64" t="s">
        <v>130</v>
      </c>
      <c r="C3" s="66">
        <v>2</v>
      </c>
      <c r="D3" s="23">
        <v>0</v>
      </c>
      <c r="E3" s="22">
        <f aca="true" t="shared" si="0" ref="E3">D3*C3</f>
        <v>0</v>
      </c>
    </row>
    <row r="4" ht="15">
      <c r="D4" s="8"/>
    </row>
    <row r="5" spans="1:5" s="5" customFormat="1" ht="15.75">
      <c r="A5" s="135" t="s">
        <v>399</v>
      </c>
      <c r="B5" s="136"/>
      <c r="C5" s="136"/>
      <c r="D5" s="137">
        <f>SUM(E2:E3)</f>
        <v>0</v>
      </c>
      <c r="E5" s="136"/>
    </row>
    <row r="6" ht="15">
      <c r="D6" s="8"/>
    </row>
    <row r="7" ht="15">
      <c r="D7" s="8"/>
    </row>
    <row r="8" ht="15">
      <c r="D8" s="8"/>
    </row>
    <row r="9" ht="15">
      <c r="D9" s="8"/>
    </row>
    <row r="10" ht="15">
      <c r="D10" s="8"/>
    </row>
    <row r="11" ht="15">
      <c r="D11" s="8"/>
    </row>
    <row r="12" ht="15">
      <c r="D12" s="8"/>
    </row>
    <row r="13" ht="15">
      <c r="D13" s="8"/>
    </row>
    <row r="14" ht="15">
      <c r="D14" s="8"/>
    </row>
    <row r="15" ht="15">
      <c r="D15" s="8"/>
    </row>
    <row r="16" ht="15">
      <c r="D16" s="8"/>
    </row>
    <row r="17" ht="15">
      <c r="D17" s="8"/>
    </row>
    <row r="18" ht="15">
      <c r="D18" s="8"/>
    </row>
    <row r="19" ht="15">
      <c r="D19" s="8"/>
    </row>
    <row r="20" ht="15">
      <c r="D20" s="8"/>
    </row>
    <row r="21" ht="15">
      <c r="D21" s="8"/>
    </row>
    <row r="22" ht="15">
      <c r="D22" s="8"/>
    </row>
    <row r="23" ht="15">
      <c r="D23" s="8"/>
    </row>
    <row r="24" ht="15">
      <c r="D24" s="8"/>
    </row>
    <row r="25" ht="15">
      <c r="D25" s="8"/>
    </row>
    <row r="26" ht="15">
      <c r="D26" s="8"/>
    </row>
  </sheetData>
  <mergeCells count="2">
    <mergeCell ref="A5:C5"/>
    <mergeCell ref="D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"/>
  <sheetViews>
    <sheetView workbookViewId="0" topLeftCell="A1">
      <selection activeCell="C22" sqref="C22"/>
    </sheetView>
  </sheetViews>
  <sheetFormatPr defaultColWidth="9.140625" defaultRowHeight="15"/>
  <cols>
    <col min="1" max="1" width="54.140625" style="0" customWidth="1"/>
    <col min="2" max="2" width="39.421875" style="0" customWidth="1"/>
    <col min="3" max="3" width="18.8515625" style="0" customWidth="1"/>
    <col min="4" max="4" width="19.421875" style="0" customWidth="1"/>
    <col min="5" max="5" width="17.57421875" style="0" customWidth="1"/>
  </cols>
  <sheetData>
    <row r="1" spans="1:5" ht="25.5">
      <c r="A1" s="16" t="s">
        <v>0</v>
      </c>
      <c r="B1" s="16" t="s">
        <v>723</v>
      </c>
      <c r="C1" s="7" t="s">
        <v>397</v>
      </c>
      <c r="D1" s="2" t="s">
        <v>422</v>
      </c>
      <c r="E1" s="2" t="s">
        <v>398</v>
      </c>
    </row>
    <row r="2" spans="1:5" ht="15">
      <c r="A2" s="138" t="s">
        <v>725</v>
      </c>
      <c r="B2" s="138" t="s">
        <v>215</v>
      </c>
      <c r="C2" s="139">
        <v>1</v>
      </c>
      <c r="D2" s="140">
        <v>0</v>
      </c>
      <c r="E2" s="141">
        <f>D2*C2</f>
        <v>0</v>
      </c>
    </row>
    <row r="3" spans="1:5" ht="15">
      <c r="A3" s="138" t="s">
        <v>724</v>
      </c>
      <c r="B3" s="138" t="s">
        <v>215</v>
      </c>
      <c r="C3" s="139">
        <v>1</v>
      </c>
      <c r="D3" s="140">
        <v>0</v>
      </c>
      <c r="E3" s="141">
        <f aca="true" t="shared" si="0" ref="E3:E7">D3*C3</f>
        <v>0</v>
      </c>
    </row>
    <row r="4" spans="1:5" ht="15">
      <c r="A4" s="64" t="s">
        <v>218</v>
      </c>
      <c r="B4" s="64" t="s">
        <v>215</v>
      </c>
      <c r="C4" s="66">
        <v>1</v>
      </c>
      <c r="D4" s="23">
        <v>0</v>
      </c>
      <c r="E4" s="22">
        <f t="shared" si="0"/>
        <v>0</v>
      </c>
    </row>
    <row r="5" spans="1:5" ht="15">
      <c r="A5" s="64" t="s">
        <v>391</v>
      </c>
      <c r="B5" s="64" t="s">
        <v>215</v>
      </c>
      <c r="C5" s="66">
        <v>3</v>
      </c>
      <c r="D5" s="23">
        <v>0</v>
      </c>
      <c r="E5" s="22">
        <f t="shared" si="0"/>
        <v>0</v>
      </c>
    </row>
    <row r="6" spans="1:5" ht="15">
      <c r="A6" s="64" t="s">
        <v>217</v>
      </c>
      <c r="B6" s="64" t="s">
        <v>215</v>
      </c>
      <c r="C6" s="66">
        <v>1</v>
      </c>
      <c r="D6" s="23">
        <v>0</v>
      </c>
      <c r="E6" s="22">
        <f t="shared" si="0"/>
        <v>0</v>
      </c>
    </row>
    <row r="7" spans="1:5" ht="15">
      <c r="A7" s="64" t="s">
        <v>216</v>
      </c>
      <c r="B7" s="64" t="s">
        <v>215</v>
      </c>
      <c r="C7" s="66">
        <v>1</v>
      </c>
      <c r="D7" s="23">
        <v>0</v>
      </c>
      <c r="E7" s="22">
        <f t="shared" si="0"/>
        <v>0</v>
      </c>
    </row>
    <row r="9" spans="1:5" s="5" customFormat="1" ht="15.75">
      <c r="A9" s="135" t="s">
        <v>399</v>
      </c>
      <c r="B9" s="136"/>
      <c r="C9" s="136"/>
      <c r="D9" s="137">
        <f>SUM(E2:E7)</f>
        <v>0</v>
      </c>
      <c r="E9" s="136"/>
    </row>
  </sheetData>
  <mergeCells count="2">
    <mergeCell ref="A9:C9"/>
    <mergeCell ref="D9:E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 topLeftCell="A1">
      <selection activeCell="B1" sqref="B1"/>
    </sheetView>
  </sheetViews>
  <sheetFormatPr defaultColWidth="9.140625" defaultRowHeight="15"/>
  <cols>
    <col min="1" max="1" width="54.140625" style="0" customWidth="1"/>
    <col min="2" max="2" width="39.421875" style="0" customWidth="1"/>
    <col min="3" max="3" width="16.28125" style="0" customWidth="1"/>
    <col min="4" max="4" width="18.7109375" style="0" customWidth="1"/>
    <col min="5" max="5" width="19.00390625" style="0" customWidth="1"/>
  </cols>
  <sheetData>
    <row r="1" spans="1:5" ht="25.5">
      <c r="A1" s="1" t="s">
        <v>0</v>
      </c>
      <c r="B1" s="1" t="s">
        <v>723</v>
      </c>
      <c r="C1" s="7" t="s">
        <v>397</v>
      </c>
      <c r="D1" s="2" t="s">
        <v>422</v>
      </c>
      <c r="E1" s="2" t="s">
        <v>398</v>
      </c>
    </row>
    <row r="2" spans="1:5" ht="15">
      <c r="A2" s="64" t="s">
        <v>234</v>
      </c>
      <c r="B2" s="64" t="s">
        <v>235</v>
      </c>
      <c r="C2" s="97">
        <v>1</v>
      </c>
      <c r="D2" s="23">
        <v>0</v>
      </c>
      <c r="E2" s="22">
        <f>D2*C2</f>
        <v>0</v>
      </c>
    </row>
    <row r="3" spans="1:5" ht="15">
      <c r="A3" s="122" t="s">
        <v>236</v>
      </c>
      <c r="B3" s="64" t="s">
        <v>235</v>
      </c>
      <c r="C3" s="122">
        <v>1</v>
      </c>
      <c r="D3" s="23">
        <v>0</v>
      </c>
      <c r="E3" s="22">
        <f aca="true" t="shared" si="0" ref="E3:E5">D3*C3</f>
        <v>0</v>
      </c>
    </row>
    <row r="4" spans="1:5" ht="15">
      <c r="A4" s="122" t="s">
        <v>237</v>
      </c>
      <c r="B4" s="64" t="s">
        <v>235</v>
      </c>
      <c r="C4" s="122">
        <v>1</v>
      </c>
      <c r="D4" s="23">
        <v>0</v>
      </c>
      <c r="E4" s="22">
        <f t="shared" si="0"/>
        <v>0</v>
      </c>
    </row>
    <row r="5" spans="1:5" ht="15">
      <c r="A5" s="122" t="s">
        <v>238</v>
      </c>
      <c r="B5" s="64" t="s">
        <v>235</v>
      </c>
      <c r="C5" s="122">
        <v>1</v>
      </c>
      <c r="D5" s="23">
        <v>0</v>
      </c>
      <c r="E5" s="22">
        <f t="shared" si="0"/>
        <v>0</v>
      </c>
    </row>
    <row r="6" spans="1:5" ht="15">
      <c r="A6" s="69" t="s">
        <v>234</v>
      </c>
      <c r="B6" s="64" t="s">
        <v>711</v>
      </c>
      <c r="C6" s="69">
        <v>4</v>
      </c>
      <c r="D6" s="23">
        <v>0</v>
      </c>
      <c r="E6" s="22">
        <f>D6*C6</f>
        <v>0</v>
      </c>
    </row>
    <row r="8" spans="1:5" s="5" customFormat="1" ht="15.75">
      <c r="A8" s="135" t="s">
        <v>399</v>
      </c>
      <c r="B8" s="136"/>
      <c r="C8" s="136"/>
      <c r="D8" s="137">
        <f>SUM(E2:E6)</f>
        <v>0</v>
      </c>
      <c r="E8" s="136"/>
    </row>
  </sheetData>
  <mergeCells count="2">
    <mergeCell ref="A8:C8"/>
    <mergeCell ref="D8:E8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1">
      <selection activeCell="B1" sqref="B1"/>
    </sheetView>
  </sheetViews>
  <sheetFormatPr defaultColWidth="9.140625" defaultRowHeight="15"/>
  <cols>
    <col min="1" max="1" width="54.140625" style="0" customWidth="1"/>
    <col min="2" max="2" width="39.421875" style="0" customWidth="1"/>
    <col min="3" max="3" width="17.421875" style="0" customWidth="1"/>
    <col min="4" max="4" width="19.00390625" style="0" customWidth="1"/>
    <col min="5" max="5" width="17.7109375" style="0" customWidth="1"/>
  </cols>
  <sheetData>
    <row r="1" spans="1:5" ht="25.5">
      <c r="A1" s="1" t="s">
        <v>0</v>
      </c>
      <c r="B1" s="1" t="s">
        <v>723</v>
      </c>
      <c r="C1" s="7" t="s">
        <v>397</v>
      </c>
      <c r="D1" s="2" t="s">
        <v>422</v>
      </c>
      <c r="E1" s="2" t="s">
        <v>398</v>
      </c>
    </row>
    <row r="2" spans="1:5" ht="15">
      <c r="A2" s="74" t="s">
        <v>45</v>
      </c>
      <c r="B2" s="75" t="s">
        <v>46</v>
      </c>
      <c r="C2" s="66">
        <v>2</v>
      </c>
      <c r="D2" s="23">
        <v>0</v>
      </c>
      <c r="E2" s="22">
        <f>D2*C2</f>
        <v>0</v>
      </c>
    </row>
    <row r="4" spans="1:5" s="5" customFormat="1" ht="15.75">
      <c r="A4" s="135" t="s">
        <v>399</v>
      </c>
      <c r="B4" s="136"/>
      <c r="C4" s="136"/>
      <c r="D4" s="137">
        <f>E2</f>
        <v>0</v>
      </c>
      <c r="E4" s="136"/>
    </row>
  </sheetData>
  <mergeCells count="2">
    <mergeCell ref="A4:C4"/>
    <mergeCell ref="D4:E4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>
      <selection activeCell="B1" sqref="B1"/>
    </sheetView>
  </sheetViews>
  <sheetFormatPr defaultColWidth="9.140625" defaultRowHeight="15"/>
  <cols>
    <col min="1" max="1" width="54.140625" style="0" customWidth="1"/>
    <col min="2" max="2" width="39.421875" style="0" customWidth="1"/>
    <col min="3" max="3" width="17.00390625" style="0" customWidth="1"/>
    <col min="4" max="4" width="20.421875" style="0" customWidth="1"/>
    <col min="5" max="5" width="17.00390625" style="0" customWidth="1"/>
  </cols>
  <sheetData>
    <row r="1" spans="1:5" ht="25.5">
      <c r="A1" s="1" t="s">
        <v>0</v>
      </c>
      <c r="B1" s="1" t="s">
        <v>723</v>
      </c>
      <c r="C1" s="7" t="s">
        <v>397</v>
      </c>
      <c r="D1" s="2" t="s">
        <v>422</v>
      </c>
      <c r="E1" s="2" t="s">
        <v>398</v>
      </c>
    </row>
    <row r="2" spans="1:5" ht="15">
      <c r="A2" s="123" t="s">
        <v>311</v>
      </c>
      <c r="B2" s="123" t="s">
        <v>244</v>
      </c>
      <c r="C2" s="123">
        <v>1</v>
      </c>
      <c r="D2" s="23">
        <v>0</v>
      </c>
      <c r="E2" s="22">
        <f>D2*C2</f>
        <v>0</v>
      </c>
    </row>
    <row r="3" spans="1:5" ht="15">
      <c r="A3" s="123" t="s">
        <v>312</v>
      </c>
      <c r="B3" s="123" t="s">
        <v>261</v>
      </c>
      <c r="C3" s="123">
        <v>1</v>
      </c>
      <c r="D3" s="23">
        <v>0</v>
      </c>
      <c r="E3" s="22">
        <f>D3*C3</f>
        <v>0</v>
      </c>
    </row>
    <row r="5" spans="1:5" s="5" customFormat="1" ht="15.75">
      <c r="A5" s="135" t="s">
        <v>399</v>
      </c>
      <c r="B5" s="136"/>
      <c r="C5" s="136"/>
      <c r="D5" s="137">
        <f>E2+E3</f>
        <v>0</v>
      </c>
      <c r="E5" s="136"/>
    </row>
  </sheetData>
  <mergeCells count="2">
    <mergeCell ref="A5:C5"/>
    <mergeCell ref="D5:E5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 topLeftCell="A1">
      <selection activeCell="B1" sqref="B1"/>
    </sheetView>
  </sheetViews>
  <sheetFormatPr defaultColWidth="9.140625" defaultRowHeight="15"/>
  <cols>
    <col min="1" max="1" width="54.140625" style="0" customWidth="1"/>
    <col min="2" max="2" width="39.421875" style="0" customWidth="1"/>
    <col min="3" max="3" width="15.8515625" style="0" customWidth="1"/>
    <col min="4" max="4" width="19.00390625" style="0" customWidth="1"/>
    <col min="5" max="5" width="18.421875" style="0" customWidth="1"/>
  </cols>
  <sheetData>
    <row r="1" spans="1:5" ht="25.5">
      <c r="A1" s="1" t="s">
        <v>0</v>
      </c>
      <c r="B1" s="1" t="s">
        <v>723</v>
      </c>
      <c r="C1" s="7" t="s">
        <v>397</v>
      </c>
      <c r="D1" s="2" t="s">
        <v>422</v>
      </c>
      <c r="E1" s="2" t="s">
        <v>398</v>
      </c>
    </row>
    <row r="2" spans="1:5" ht="15">
      <c r="A2" s="129" t="s">
        <v>712</v>
      </c>
      <c r="B2" s="130" t="s">
        <v>713</v>
      </c>
      <c r="C2" s="131">
        <v>1</v>
      </c>
      <c r="D2" s="23">
        <v>0</v>
      </c>
      <c r="E2" s="22">
        <f>D2*C2</f>
        <v>0</v>
      </c>
    </row>
    <row r="3" spans="1:5" ht="15">
      <c r="A3" s="128" t="s">
        <v>234</v>
      </c>
      <c r="B3" s="128" t="s">
        <v>297</v>
      </c>
      <c r="C3" s="132">
        <v>1</v>
      </c>
      <c r="D3" s="23">
        <v>0</v>
      </c>
      <c r="E3" s="22">
        <f aca="true" t="shared" si="0" ref="E3:E6">D3*C3</f>
        <v>0</v>
      </c>
    </row>
    <row r="4" spans="1:5" ht="15">
      <c r="A4" s="128" t="s">
        <v>714</v>
      </c>
      <c r="B4" s="128" t="s">
        <v>715</v>
      </c>
      <c r="C4" s="133">
        <v>1</v>
      </c>
      <c r="D4" s="23">
        <v>0</v>
      </c>
      <c r="E4" s="22">
        <f t="shared" si="0"/>
        <v>0</v>
      </c>
    </row>
    <row r="5" spans="1:5" ht="15">
      <c r="A5" s="128" t="s">
        <v>716</v>
      </c>
      <c r="B5" s="128" t="s">
        <v>717</v>
      </c>
      <c r="C5" s="133">
        <v>1</v>
      </c>
      <c r="D5" s="23">
        <v>0</v>
      </c>
      <c r="E5" s="22">
        <f t="shared" si="0"/>
        <v>0</v>
      </c>
    </row>
    <row r="6" spans="1:5" ht="15">
      <c r="A6" s="128" t="s">
        <v>718</v>
      </c>
      <c r="B6" s="128" t="s">
        <v>719</v>
      </c>
      <c r="C6" s="133">
        <v>1</v>
      </c>
      <c r="D6" s="23">
        <v>0</v>
      </c>
      <c r="E6" s="22">
        <f t="shared" si="0"/>
        <v>0</v>
      </c>
    </row>
    <row r="8" spans="1:5" s="5" customFormat="1" ht="15.75">
      <c r="A8" s="135" t="s">
        <v>399</v>
      </c>
      <c r="B8" s="136"/>
      <c r="C8" s="136"/>
      <c r="D8" s="137">
        <f>SUM(E2:E6)</f>
        <v>0</v>
      </c>
      <c r="E8" s="136"/>
    </row>
  </sheetData>
  <mergeCells count="2">
    <mergeCell ref="A8:C8"/>
    <mergeCell ref="D8:E8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1">
      <selection activeCell="B1" sqref="B1"/>
    </sheetView>
  </sheetViews>
  <sheetFormatPr defaultColWidth="9.140625" defaultRowHeight="15"/>
  <cols>
    <col min="1" max="1" width="54.140625" style="0" customWidth="1"/>
    <col min="2" max="2" width="25.28125" style="0" customWidth="1"/>
    <col min="3" max="3" width="16.00390625" style="0" customWidth="1"/>
    <col min="4" max="4" width="18.140625" style="0" customWidth="1"/>
    <col min="5" max="5" width="20.7109375" style="0" customWidth="1"/>
  </cols>
  <sheetData>
    <row r="1" spans="1:5" ht="25.5">
      <c r="A1" s="7" t="s">
        <v>0</v>
      </c>
      <c r="B1" s="7" t="s">
        <v>723</v>
      </c>
      <c r="C1" s="7" t="s">
        <v>397</v>
      </c>
      <c r="D1" s="2" t="s">
        <v>422</v>
      </c>
      <c r="E1" s="2" t="s">
        <v>398</v>
      </c>
    </row>
    <row r="2" spans="1:5" ht="15">
      <c r="A2" s="64" t="s">
        <v>720</v>
      </c>
      <c r="B2" s="64" t="s">
        <v>721</v>
      </c>
      <c r="C2" s="124">
        <v>3</v>
      </c>
      <c r="D2" s="23">
        <v>0</v>
      </c>
      <c r="E2" s="22">
        <f>D2*C2</f>
        <v>0</v>
      </c>
    </row>
    <row r="4" spans="1:5" s="5" customFormat="1" ht="15.75">
      <c r="A4" s="135" t="s">
        <v>399</v>
      </c>
      <c r="B4" s="136"/>
      <c r="C4" s="136"/>
      <c r="D4" s="137">
        <f>E2</f>
        <v>0</v>
      </c>
      <c r="E4" s="136"/>
    </row>
  </sheetData>
  <mergeCells count="2">
    <mergeCell ref="A4:C4"/>
    <mergeCell ref="D4:E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 topLeftCell="A1">
      <selection activeCell="B1" sqref="B1"/>
    </sheetView>
  </sheetViews>
  <sheetFormatPr defaultColWidth="9.140625" defaultRowHeight="15"/>
  <cols>
    <col min="1" max="1" width="34.28125" style="0" customWidth="1"/>
    <col min="2" max="2" width="27.140625" style="0" customWidth="1"/>
    <col min="3" max="3" width="16.8515625" style="0" customWidth="1"/>
    <col min="4" max="4" width="18.57421875" style="0" customWidth="1"/>
    <col min="5" max="5" width="21.421875" style="0" customWidth="1"/>
  </cols>
  <sheetData>
    <row r="1" spans="1:5" ht="25.5">
      <c r="A1" s="1" t="s">
        <v>0</v>
      </c>
      <c r="B1" s="1" t="s">
        <v>723</v>
      </c>
      <c r="C1" s="7" t="s">
        <v>397</v>
      </c>
      <c r="D1" s="2" t="s">
        <v>422</v>
      </c>
      <c r="E1" s="2" t="s">
        <v>398</v>
      </c>
    </row>
    <row r="2" spans="1:5" ht="15">
      <c r="A2" s="74" t="s">
        <v>418</v>
      </c>
      <c r="B2" s="75" t="s">
        <v>419</v>
      </c>
      <c r="C2" s="125">
        <v>2</v>
      </c>
      <c r="D2" s="21">
        <v>0</v>
      </c>
      <c r="E2" s="22">
        <f>D2*C2</f>
        <v>0</v>
      </c>
    </row>
    <row r="3" spans="1:5" ht="15">
      <c r="A3" s="74" t="s">
        <v>222</v>
      </c>
      <c r="B3" s="75" t="s">
        <v>5</v>
      </c>
      <c r="C3" s="126">
        <v>3</v>
      </c>
      <c r="D3" s="21">
        <v>0</v>
      </c>
      <c r="E3" s="22">
        <f aca="true" t="shared" si="0" ref="E3:E9">D3*C3</f>
        <v>0</v>
      </c>
    </row>
    <row r="4" spans="1:5" ht="15">
      <c r="A4" s="64" t="s">
        <v>329</v>
      </c>
      <c r="B4" s="64" t="s">
        <v>3</v>
      </c>
      <c r="C4" s="126">
        <v>3</v>
      </c>
      <c r="D4" s="21">
        <v>0</v>
      </c>
      <c r="E4" s="22">
        <f t="shared" si="0"/>
        <v>0</v>
      </c>
    </row>
    <row r="5" spans="1:5" ht="30">
      <c r="A5" s="64" t="s">
        <v>420</v>
      </c>
      <c r="B5" s="64"/>
      <c r="C5" s="126">
        <v>8</v>
      </c>
      <c r="D5" s="21">
        <v>0</v>
      </c>
      <c r="E5" s="22">
        <f t="shared" si="0"/>
        <v>0</v>
      </c>
    </row>
    <row r="6" spans="1:5" ht="15">
      <c r="A6" s="127" t="s">
        <v>421</v>
      </c>
      <c r="B6" s="65"/>
      <c r="C6" s="126">
        <v>8</v>
      </c>
      <c r="D6" s="21">
        <v>0</v>
      </c>
      <c r="E6" s="22">
        <f t="shared" si="0"/>
        <v>0</v>
      </c>
    </row>
    <row r="7" spans="1:5" ht="15">
      <c r="A7" s="74" t="s">
        <v>4</v>
      </c>
      <c r="B7" s="75" t="s">
        <v>5</v>
      </c>
      <c r="C7" s="126">
        <v>4</v>
      </c>
      <c r="D7" s="21">
        <v>0</v>
      </c>
      <c r="E7" s="22">
        <f t="shared" si="0"/>
        <v>0</v>
      </c>
    </row>
    <row r="8" spans="1:5" ht="30">
      <c r="A8" s="74" t="s">
        <v>207</v>
      </c>
      <c r="B8" s="75"/>
      <c r="C8" s="126">
        <v>11</v>
      </c>
      <c r="D8" s="21">
        <v>0</v>
      </c>
      <c r="E8" s="22">
        <f t="shared" si="0"/>
        <v>0</v>
      </c>
    </row>
    <row r="9" spans="1:5" ht="15">
      <c r="A9" s="74" t="s">
        <v>206</v>
      </c>
      <c r="B9" s="75"/>
      <c r="C9" s="126">
        <v>11</v>
      </c>
      <c r="D9" s="21">
        <v>0</v>
      </c>
      <c r="E9" s="22">
        <f t="shared" si="0"/>
        <v>0</v>
      </c>
    </row>
    <row r="10" spans="1:3" ht="15">
      <c r="A10" s="13"/>
      <c r="B10" s="13"/>
      <c r="C10" s="12"/>
    </row>
    <row r="11" spans="1:5" s="5" customFormat="1" ht="15.75">
      <c r="A11" s="135" t="s">
        <v>399</v>
      </c>
      <c r="B11" s="136"/>
      <c r="C11" s="136"/>
      <c r="D11" s="137">
        <f>SUM(E2:E9)</f>
        <v>0</v>
      </c>
      <c r="E11" s="136"/>
    </row>
    <row r="12" spans="1:4" ht="15">
      <c r="A12" s="11"/>
      <c r="B12" s="11"/>
      <c r="C12" s="12"/>
      <c r="D12" s="6"/>
    </row>
    <row r="13" spans="1:4" ht="15">
      <c r="A13" s="11"/>
      <c r="B13" s="11"/>
      <c r="C13" s="12"/>
      <c r="D13" s="6"/>
    </row>
    <row r="14" spans="1:4" ht="15">
      <c r="A14" s="11"/>
      <c r="B14" s="11"/>
      <c r="C14" s="12"/>
      <c r="D14" s="6"/>
    </row>
    <row r="15" spans="1:4" ht="15">
      <c r="A15" s="11"/>
      <c r="B15" s="11"/>
      <c r="C15" s="12"/>
      <c r="D15" s="6"/>
    </row>
    <row r="16" spans="1:4" ht="15">
      <c r="A16" s="11"/>
      <c r="B16" s="11"/>
      <c r="C16" s="12"/>
      <c r="D16" s="6"/>
    </row>
    <row r="17" spans="1:4" ht="15">
      <c r="A17" s="11"/>
      <c r="B17" s="11"/>
      <c r="C17" s="12"/>
      <c r="D17" s="6"/>
    </row>
    <row r="18" spans="1:4" ht="15">
      <c r="A18" s="11"/>
      <c r="B18" s="11"/>
      <c r="C18" s="12"/>
      <c r="D18" s="6"/>
    </row>
    <row r="19" spans="1:4" ht="15">
      <c r="A19" s="11"/>
      <c r="B19" s="11"/>
      <c r="C19" s="12"/>
      <c r="D19" s="6"/>
    </row>
    <row r="20" spans="1:4" ht="15">
      <c r="A20" s="11"/>
      <c r="B20" s="11"/>
      <c r="C20" s="12"/>
      <c r="D20" s="6"/>
    </row>
    <row r="21" spans="1:4" ht="15">
      <c r="A21" s="11"/>
      <c r="B21" s="11"/>
      <c r="C21" s="12"/>
      <c r="D21" s="6"/>
    </row>
    <row r="22" spans="1:4" ht="15">
      <c r="A22" s="11"/>
      <c r="B22" s="11"/>
      <c r="C22" s="12"/>
      <c r="D22" s="6"/>
    </row>
    <row r="23" spans="1:4" ht="15">
      <c r="A23" s="11"/>
      <c r="B23" s="11"/>
      <c r="C23" s="12"/>
      <c r="D23" s="6"/>
    </row>
    <row r="24" spans="1:4" ht="15">
      <c r="A24" s="11"/>
      <c r="B24" s="11"/>
      <c r="C24" s="12"/>
      <c r="D24" s="6"/>
    </row>
    <row r="25" spans="1:4" ht="15">
      <c r="A25" s="11"/>
      <c r="B25" s="11"/>
      <c r="C25" s="12"/>
      <c r="D25" s="6"/>
    </row>
    <row r="26" spans="1:4" ht="15">
      <c r="A26" s="11"/>
      <c r="B26" s="11"/>
      <c r="C26" s="12"/>
      <c r="D26" s="6"/>
    </row>
    <row r="27" spans="1:4" ht="15">
      <c r="A27" s="9"/>
      <c r="B27" s="9"/>
      <c r="C27" s="10"/>
      <c r="D27" s="6"/>
    </row>
    <row r="28" spans="1:4" ht="15">
      <c r="A28" s="9"/>
      <c r="B28" s="9"/>
      <c r="C28" s="10"/>
      <c r="D28" s="6"/>
    </row>
    <row r="29" spans="1:4" ht="15">
      <c r="A29" s="9"/>
      <c r="B29" s="9"/>
      <c r="C29" s="10"/>
      <c r="D29" s="6"/>
    </row>
    <row r="30" spans="1:4" ht="15">
      <c r="A30" s="9"/>
      <c r="B30" s="9"/>
      <c r="C30" s="10"/>
      <c r="D30" s="6"/>
    </row>
    <row r="31" spans="1:4" ht="15">
      <c r="A31" s="9"/>
      <c r="B31" s="9"/>
      <c r="C31" s="10"/>
      <c r="D31" s="6"/>
    </row>
    <row r="32" spans="1:4" ht="15">
      <c r="A32" s="9"/>
      <c r="B32" s="9"/>
      <c r="C32" s="10"/>
      <c r="D32" s="6"/>
    </row>
    <row r="33" spans="1:4" ht="15">
      <c r="A33" s="9"/>
      <c r="B33" s="9"/>
      <c r="C33" s="10"/>
      <c r="D33" s="6"/>
    </row>
    <row r="34" spans="1:4" ht="15">
      <c r="A34" s="9"/>
      <c r="B34" s="9"/>
      <c r="C34" s="10"/>
      <c r="D34" s="6"/>
    </row>
    <row r="35" spans="1:4" ht="15">
      <c r="A35" s="9"/>
      <c r="B35" s="9"/>
      <c r="C35" s="10"/>
      <c r="D35" s="6"/>
    </row>
    <row r="36" spans="1:4" ht="15">
      <c r="A36" s="9"/>
      <c r="B36" s="9"/>
      <c r="C36" s="10"/>
      <c r="D36" s="6"/>
    </row>
    <row r="37" spans="1:4" ht="15">
      <c r="A37" s="9"/>
      <c r="B37" s="9"/>
      <c r="C37" s="10"/>
      <c r="D37" s="6"/>
    </row>
    <row r="38" spans="1:4" ht="15">
      <c r="A38" s="9"/>
      <c r="B38" s="9"/>
      <c r="C38" s="10"/>
      <c r="D38" s="6"/>
    </row>
    <row r="39" spans="1:4" ht="15">
      <c r="A39" s="9"/>
      <c r="B39" s="9"/>
      <c r="C39" s="10"/>
      <c r="D39" s="6"/>
    </row>
    <row r="40" spans="1:4" ht="15">
      <c r="A40" s="9"/>
      <c r="B40" s="9"/>
      <c r="C40" s="10"/>
      <c r="D40" s="6"/>
    </row>
    <row r="41" spans="1:4" ht="15">
      <c r="A41" s="9"/>
      <c r="B41" s="9"/>
      <c r="C41" s="10"/>
      <c r="D41" s="6"/>
    </row>
    <row r="42" spans="1:4" ht="15">
      <c r="A42" s="9"/>
      <c r="B42" s="9"/>
      <c r="C42" s="10"/>
      <c r="D42" s="6"/>
    </row>
    <row r="43" spans="1:4" ht="15">
      <c r="A43" s="9"/>
      <c r="B43" s="9"/>
      <c r="C43" s="10"/>
      <c r="D43" s="6"/>
    </row>
    <row r="44" spans="1:4" ht="15">
      <c r="A44" s="9"/>
      <c r="B44" s="9"/>
      <c r="C44" s="10"/>
      <c r="D44" s="6"/>
    </row>
    <row r="45" spans="1:4" ht="15">
      <c r="A45" s="9"/>
      <c r="B45" s="9"/>
      <c r="C45" s="10"/>
      <c r="D45" s="6"/>
    </row>
    <row r="46" spans="1:4" ht="15">
      <c r="A46" s="9"/>
      <c r="B46" s="9"/>
      <c r="C46" s="10"/>
      <c r="D46" s="6"/>
    </row>
    <row r="47" spans="1:4" ht="15">
      <c r="A47" s="9"/>
      <c r="B47" s="9"/>
      <c r="C47" s="10"/>
      <c r="D47" s="6"/>
    </row>
    <row r="48" spans="1:4" ht="15">
      <c r="A48" s="9"/>
      <c r="B48" s="9"/>
      <c r="C48" s="10"/>
      <c r="D48" s="6"/>
    </row>
    <row r="49" spans="1:4" ht="15">
      <c r="A49" s="9"/>
      <c r="B49" s="9"/>
      <c r="C49" s="10"/>
      <c r="D49" s="6"/>
    </row>
    <row r="50" spans="1:4" ht="15">
      <c r="A50" s="9"/>
      <c r="B50" s="9"/>
      <c r="C50" s="10"/>
      <c r="D50" s="6"/>
    </row>
    <row r="51" spans="1:4" ht="15">
      <c r="A51" s="9"/>
      <c r="B51" s="9"/>
      <c r="C51" s="10"/>
      <c r="D51" s="6"/>
    </row>
    <row r="52" spans="1:4" ht="15">
      <c r="A52" s="9"/>
      <c r="B52" s="9"/>
      <c r="C52" s="10"/>
      <c r="D52" s="6"/>
    </row>
    <row r="53" spans="1:4" ht="15">
      <c r="A53" s="9"/>
      <c r="B53" s="9"/>
      <c r="C53" s="10"/>
      <c r="D53" s="6"/>
    </row>
    <row r="54" spans="1:4" ht="15">
      <c r="A54" s="9"/>
      <c r="B54" s="9"/>
      <c r="C54" s="10"/>
      <c r="D54" s="6"/>
    </row>
    <row r="55" spans="1:4" ht="15">
      <c r="A55" s="9"/>
      <c r="B55" s="9"/>
      <c r="C55" s="10"/>
      <c r="D55" s="6"/>
    </row>
    <row r="56" spans="1:4" ht="15">
      <c r="A56" s="9"/>
      <c r="B56" s="9"/>
      <c r="C56" s="10"/>
      <c r="D56" s="6"/>
    </row>
    <row r="57" spans="1:4" ht="15">
      <c r="A57" s="9"/>
      <c r="B57" s="9"/>
      <c r="C57" s="10"/>
      <c r="D57" s="6"/>
    </row>
    <row r="58" spans="1:4" ht="15">
      <c r="A58" s="9"/>
      <c r="B58" s="9"/>
      <c r="C58" s="10"/>
      <c r="D58" s="6"/>
    </row>
    <row r="59" spans="1:4" ht="15">
      <c r="A59" s="9"/>
      <c r="B59" s="9"/>
      <c r="C59" s="10"/>
      <c r="D59" s="6"/>
    </row>
    <row r="60" spans="1:4" ht="15">
      <c r="A60" s="9"/>
      <c r="B60" s="9"/>
      <c r="C60" s="10"/>
      <c r="D60" s="6"/>
    </row>
    <row r="61" spans="1:4" ht="15">
      <c r="A61" s="6"/>
      <c r="B61" s="6"/>
      <c r="C61" s="6"/>
      <c r="D61" s="6"/>
    </row>
  </sheetData>
  <mergeCells count="2">
    <mergeCell ref="A11:C11"/>
    <mergeCell ref="D11:E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>
      <selection activeCell="B1" sqref="B1"/>
    </sheetView>
  </sheetViews>
  <sheetFormatPr defaultColWidth="9.140625" defaultRowHeight="15"/>
  <cols>
    <col min="1" max="1" width="54.140625" style="0" customWidth="1"/>
    <col min="2" max="2" width="39.421875" style="0" customWidth="1"/>
    <col min="3" max="3" width="17.00390625" style="0" customWidth="1"/>
    <col min="4" max="4" width="18.7109375" style="0" customWidth="1"/>
    <col min="5" max="5" width="19.8515625" style="0" customWidth="1"/>
  </cols>
  <sheetData>
    <row r="1" spans="1:5" ht="25.5">
      <c r="A1" s="1" t="s">
        <v>0</v>
      </c>
      <c r="B1" s="1" t="s">
        <v>723</v>
      </c>
      <c r="C1" s="7" t="s">
        <v>397</v>
      </c>
      <c r="D1" s="2" t="s">
        <v>422</v>
      </c>
      <c r="E1" s="2" t="s">
        <v>398</v>
      </c>
    </row>
    <row r="2" spans="1:5" ht="15">
      <c r="A2" s="64" t="s">
        <v>291</v>
      </c>
      <c r="B2" s="123" t="s">
        <v>292</v>
      </c>
      <c r="C2" s="123">
        <v>1</v>
      </c>
      <c r="D2" s="23">
        <v>0</v>
      </c>
      <c r="E2" s="22">
        <f>D2*C2</f>
        <v>0</v>
      </c>
    </row>
    <row r="3" spans="1:5" ht="15">
      <c r="A3" s="64" t="s">
        <v>293</v>
      </c>
      <c r="B3" s="123" t="s">
        <v>292</v>
      </c>
      <c r="C3" s="123">
        <v>1</v>
      </c>
      <c r="D3" s="23">
        <v>0</v>
      </c>
      <c r="E3" s="22">
        <f>D3*C3</f>
        <v>0</v>
      </c>
    </row>
    <row r="5" spans="1:5" s="5" customFormat="1" ht="15.75">
      <c r="A5" s="135" t="s">
        <v>399</v>
      </c>
      <c r="B5" s="136"/>
      <c r="C5" s="136"/>
      <c r="D5" s="137">
        <f>E2+E3</f>
        <v>0</v>
      </c>
      <c r="E5" s="136"/>
    </row>
  </sheetData>
  <mergeCells count="2">
    <mergeCell ref="A5:C5"/>
    <mergeCell ref="D5:E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 topLeftCell="A1">
      <selection activeCell="D2" sqref="D2"/>
    </sheetView>
  </sheetViews>
  <sheetFormatPr defaultColWidth="9.140625" defaultRowHeight="15"/>
  <cols>
    <col min="1" max="1" width="49.7109375" style="0" customWidth="1"/>
    <col min="2" max="2" width="47.8515625" style="0" customWidth="1"/>
    <col min="3" max="3" width="15.00390625" style="0" customWidth="1"/>
    <col min="4" max="4" width="22.8515625" style="0" customWidth="1"/>
    <col min="5" max="5" width="21.421875" style="0" customWidth="1"/>
  </cols>
  <sheetData>
    <row r="1" spans="1:5" ht="25.5">
      <c r="A1" s="1" t="s">
        <v>0</v>
      </c>
      <c r="B1" s="1" t="s">
        <v>723</v>
      </c>
      <c r="C1" s="7" t="s">
        <v>397</v>
      </c>
      <c r="D1" s="2" t="s">
        <v>422</v>
      </c>
      <c r="E1" s="2" t="s">
        <v>398</v>
      </c>
    </row>
    <row r="2" spans="1:5" ht="15">
      <c r="A2" s="3" t="s">
        <v>423</v>
      </c>
      <c r="B2" s="17" t="s">
        <v>424</v>
      </c>
      <c r="C2" s="27">
        <v>1</v>
      </c>
      <c r="D2" s="21">
        <v>0</v>
      </c>
      <c r="E2" s="22">
        <f>D2*C2</f>
        <v>0</v>
      </c>
    </row>
    <row r="3" spans="1:5" ht="15">
      <c r="A3" s="4" t="s">
        <v>425</v>
      </c>
      <c r="B3" s="18" t="s">
        <v>426</v>
      </c>
      <c r="C3" s="27">
        <v>1</v>
      </c>
      <c r="D3" s="21">
        <v>0</v>
      </c>
      <c r="E3" s="22">
        <f aca="true" t="shared" si="0" ref="E3:E65">D3*C3</f>
        <v>0</v>
      </c>
    </row>
    <row r="4" spans="1:5" ht="15">
      <c r="A4" s="4" t="s">
        <v>427</v>
      </c>
      <c r="B4" s="18" t="s">
        <v>428</v>
      </c>
      <c r="C4" s="27">
        <v>1</v>
      </c>
      <c r="D4" s="21">
        <v>0</v>
      </c>
      <c r="E4" s="22">
        <f t="shared" si="0"/>
        <v>0</v>
      </c>
    </row>
    <row r="5" spans="1:5" ht="15">
      <c r="A5" s="14" t="s">
        <v>331</v>
      </c>
      <c r="B5" s="14" t="s">
        <v>275</v>
      </c>
      <c r="C5" s="28">
        <v>3</v>
      </c>
      <c r="D5" s="21">
        <v>0</v>
      </c>
      <c r="E5" s="22">
        <f t="shared" si="0"/>
        <v>0</v>
      </c>
    </row>
    <row r="6" spans="1:5" ht="15">
      <c r="A6" s="4" t="s">
        <v>429</v>
      </c>
      <c r="B6" s="29" t="s">
        <v>430</v>
      </c>
      <c r="C6" s="27">
        <v>2</v>
      </c>
      <c r="D6" s="21">
        <v>0</v>
      </c>
      <c r="E6" s="22">
        <f t="shared" si="0"/>
        <v>0</v>
      </c>
    </row>
    <row r="7" spans="1:5" ht="15">
      <c r="A7" s="4" t="s">
        <v>247</v>
      </c>
      <c r="B7" s="4" t="s">
        <v>251</v>
      </c>
      <c r="C7" s="30">
        <v>2</v>
      </c>
      <c r="D7" s="21">
        <v>0</v>
      </c>
      <c r="E7" s="22">
        <f t="shared" si="0"/>
        <v>0</v>
      </c>
    </row>
    <row r="8" spans="1:5" ht="15">
      <c r="A8" s="4" t="s">
        <v>431</v>
      </c>
      <c r="B8" s="4" t="s">
        <v>432</v>
      </c>
      <c r="C8" s="27">
        <v>2</v>
      </c>
      <c r="D8" s="21">
        <v>0</v>
      </c>
      <c r="E8" s="22">
        <f t="shared" si="0"/>
        <v>0</v>
      </c>
    </row>
    <row r="9" spans="1:5" ht="15">
      <c r="A9" s="29" t="s">
        <v>433</v>
      </c>
      <c r="B9" s="29" t="s">
        <v>434</v>
      </c>
      <c r="C9" s="27">
        <v>1</v>
      </c>
      <c r="D9" s="21">
        <v>0</v>
      </c>
      <c r="E9" s="22">
        <f t="shared" si="0"/>
        <v>0</v>
      </c>
    </row>
    <row r="10" spans="1:5" ht="15">
      <c r="A10" s="31" t="s">
        <v>250</v>
      </c>
      <c r="B10" s="17" t="s">
        <v>251</v>
      </c>
      <c r="C10" s="28">
        <v>2</v>
      </c>
      <c r="D10" s="21">
        <v>0</v>
      </c>
      <c r="E10" s="22">
        <f t="shared" si="0"/>
        <v>0</v>
      </c>
    </row>
    <row r="11" spans="1:5" ht="15">
      <c r="A11" s="14" t="s">
        <v>330</v>
      </c>
      <c r="B11" s="20" t="s">
        <v>275</v>
      </c>
      <c r="C11" s="28">
        <v>3</v>
      </c>
      <c r="D11" s="21">
        <v>0</v>
      </c>
      <c r="E11" s="22">
        <f t="shared" si="0"/>
        <v>0</v>
      </c>
    </row>
    <row r="12" spans="1:5" ht="15">
      <c r="A12" s="29" t="s">
        <v>435</v>
      </c>
      <c r="B12" s="32" t="s">
        <v>436</v>
      </c>
      <c r="C12" s="27">
        <v>1</v>
      </c>
      <c r="D12" s="21">
        <v>0</v>
      </c>
      <c r="E12" s="22">
        <f t="shared" si="0"/>
        <v>0</v>
      </c>
    </row>
    <row r="13" spans="1:5" ht="15">
      <c r="A13" s="14" t="s">
        <v>298</v>
      </c>
      <c r="B13" s="20" t="s">
        <v>299</v>
      </c>
      <c r="C13" s="28">
        <v>4</v>
      </c>
      <c r="D13" s="21">
        <v>0</v>
      </c>
      <c r="E13" s="22">
        <f t="shared" si="0"/>
        <v>0</v>
      </c>
    </row>
    <row r="14" spans="1:5" ht="15">
      <c r="A14" s="14" t="s">
        <v>437</v>
      </c>
      <c r="B14" s="18" t="s">
        <v>438</v>
      </c>
      <c r="C14" s="28">
        <v>4</v>
      </c>
      <c r="D14" s="21">
        <v>0</v>
      </c>
      <c r="E14" s="22">
        <f t="shared" si="0"/>
        <v>0</v>
      </c>
    </row>
    <row r="15" spans="1:5" ht="15">
      <c r="A15" s="4" t="s">
        <v>159</v>
      </c>
      <c r="B15" s="18" t="s">
        <v>156</v>
      </c>
      <c r="C15" s="30">
        <v>1</v>
      </c>
      <c r="D15" s="21">
        <v>0</v>
      </c>
      <c r="E15" s="22">
        <f t="shared" si="0"/>
        <v>0</v>
      </c>
    </row>
    <row r="16" spans="1:5" ht="15">
      <c r="A16" s="4" t="s">
        <v>158</v>
      </c>
      <c r="B16" s="18" t="s">
        <v>156</v>
      </c>
      <c r="C16" s="30">
        <v>1</v>
      </c>
      <c r="D16" s="21">
        <v>0</v>
      </c>
      <c r="E16" s="22">
        <f t="shared" si="0"/>
        <v>0</v>
      </c>
    </row>
    <row r="17" spans="1:5" ht="15">
      <c r="A17" s="4" t="s">
        <v>157</v>
      </c>
      <c r="B17" s="18" t="s">
        <v>156</v>
      </c>
      <c r="C17" s="30">
        <v>1</v>
      </c>
      <c r="D17" s="21">
        <v>0</v>
      </c>
      <c r="E17" s="22">
        <f t="shared" si="0"/>
        <v>0</v>
      </c>
    </row>
    <row r="18" spans="1:5" ht="15">
      <c r="A18" s="4" t="s">
        <v>155</v>
      </c>
      <c r="B18" s="18" t="s">
        <v>156</v>
      </c>
      <c r="C18" s="30">
        <v>1</v>
      </c>
      <c r="D18" s="21">
        <v>0</v>
      </c>
      <c r="E18" s="22">
        <f t="shared" si="0"/>
        <v>0</v>
      </c>
    </row>
    <row r="19" spans="1:5" ht="15">
      <c r="A19" s="14" t="s">
        <v>439</v>
      </c>
      <c r="B19" s="4"/>
      <c r="C19" s="28">
        <v>2</v>
      </c>
      <c r="D19" s="21">
        <v>0</v>
      </c>
      <c r="E19" s="22">
        <f t="shared" si="0"/>
        <v>0</v>
      </c>
    </row>
    <row r="20" spans="1:5" ht="15">
      <c r="A20" s="4" t="s">
        <v>114</v>
      </c>
      <c r="B20" s="4"/>
      <c r="C20" s="30">
        <v>1</v>
      </c>
      <c r="D20" s="21">
        <v>0</v>
      </c>
      <c r="E20" s="22">
        <f t="shared" si="0"/>
        <v>0</v>
      </c>
    </row>
    <row r="21" spans="1:5" ht="15">
      <c r="A21" s="14" t="s">
        <v>440</v>
      </c>
      <c r="B21" s="4"/>
      <c r="C21" s="28">
        <v>2</v>
      </c>
      <c r="D21" s="21">
        <v>0</v>
      </c>
      <c r="E21" s="22">
        <f t="shared" si="0"/>
        <v>0</v>
      </c>
    </row>
    <row r="22" spans="1:5" ht="15">
      <c r="A22" s="4" t="s">
        <v>167</v>
      </c>
      <c r="B22" s="4" t="s">
        <v>168</v>
      </c>
      <c r="C22" s="30">
        <v>2</v>
      </c>
      <c r="D22" s="21">
        <v>0</v>
      </c>
      <c r="E22" s="22">
        <f t="shared" si="0"/>
        <v>0</v>
      </c>
    </row>
    <row r="23" spans="1:5" ht="15">
      <c r="A23" s="4" t="s">
        <v>84</v>
      </c>
      <c r="B23" s="4" t="s">
        <v>85</v>
      </c>
      <c r="C23" s="30">
        <v>8</v>
      </c>
      <c r="D23" s="21">
        <v>0</v>
      </c>
      <c r="E23" s="22">
        <f t="shared" si="0"/>
        <v>0</v>
      </c>
    </row>
    <row r="24" spans="1:5" ht="15">
      <c r="A24" s="4" t="s">
        <v>441</v>
      </c>
      <c r="B24" s="4" t="s">
        <v>442</v>
      </c>
      <c r="C24" s="33">
        <v>1</v>
      </c>
      <c r="D24" s="21">
        <v>0</v>
      </c>
      <c r="E24" s="22">
        <f t="shared" si="0"/>
        <v>0</v>
      </c>
    </row>
    <row r="25" spans="1:5" ht="15">
      <c r="A25" s="4" t="s">
        <v>443</v>
      </c>
      <c r="B25" s="4" t="s">
        <v>442</v>
      </c>
      <c r="C25" s="33">
        <v>1</v>
      </c>
      <c r="D25" s="21">
        <v>0</v>
      </c>
      <c r="E25" s="22">
        <f t="shared" si="0"/>
        <v>0</v>
      </c>
    </row>
    <row r="26" spans="1:5" ht="15">
      <c r="A26" s="4" t="s">
        <v>444</v>
      </c>
      <c r="B26" s="4" t="s">
        <v>442</v>
      </c>
      <c r="C26" s="33">
        <v>1</v>
      </c>
      <c r="D26" s="21">
        <v>0</v>
      </c>
      <c r="E26" s="22">
        <f t="shared" si="0"/>
        <v>0</v>
      </c>
    </row>
    <row r="27" spans="1:5" ht="15">
      <c r="A27" s="4" t="s">
        <v>445</v>
      </c>
      <c r="B27" s="18" t="s">
        <v>442</v>
      </c>
      <c r="C27" s="33">
        <v>1</v>
      </c>
      <c r="D27" s="21">
        <v>0</v>
      </c>
      <c r="E27" s="22">
        <f t="shared" si="0"/>
        <v>0</v>
      </c>
    </row>
    <row r="28" spans="1:5" ht="15">
      <c r="A28" s="4" t="s">
        <v>446</v>
      </c>
      <c r="B28" s="18" t="s">
        <v>442</v>
      </c>
      <c r="C28" s="33">
        <v>1</v>
      </c>
      <c r="D28" s="21">
        <v>0</v>
      </c>
      <c r="E28" s="22">
        <f t="shared" si="0"/>
        <v>0</v>
      </c>
    </row>
    <row r="29" spans="1:5" ht="15">
      <c r="A29" s="4" t="s">
        <v>447</v>
      </c>
      <c r="B29" s="18" t="s">
        <v>442</v>
      </c>
      <c r="C29" s="33">
        <v>1</v>
      </c>
      <c r="D29" s="21">
        <v>0</v>
      </c>
      <c r="E29" s="22">
        <f t="shared" si="0"/>
        <v>0</v>
      </c>
    </row>
    <row r="30" spans="1:5" ht="15">
      <c r="A30" s="4" t="s">
        <v>448</v>
      </c>
      <c r="B30" s="18" t="s">
        <v>442</v>
      </c>
      <c r="C30" s="33">
        <v>1</v>
      </c>
      <c r="D30" s="21">
        <v>0</v>
      </c>
      <c r="E30" s="22">
        <f t="shared" si="0"/>
        <v>0</v>
      </c>
    </row>
    <row r="31" spans="1:5" ht="15">
      <c r="A31" s="4" t="s">
        <v>449</v>
      </c>
      <c r="B31" s="18" t="s">
        <v>442</v>
      </c>
      <c r="C31" s="33">
        <v>1</v>
      </c>
      <c r="D31" s="21">
        <v>0</v>
      </c>
      <c r="E31" s="22">
        <f t="shared" si="0"/>
        <v>0</v>
      </c>
    </row>
    <row r="32" spans="1:5" ht="15">
      <c r="A32" s="3" t="s">
        <v>450</v>
      </c>
      <c r="B32" s="17" t="s">
        <v>442</v>
      </c>
      <c r="C32" s="33">
        <v>1</v>
      </c>
      <c r="D32" s="21">
        <v>0</v>
      </c>
      <c r="E32" s="22">
        <f t="shared" si="0"/>
        <v>0</v>
      </c>
    </row>
    <row r="33" spans="1:5" ht="15">
      <c r="A33" s="3" t="s">
        <v>186</v>
      </c>
      <c r="B33" s="17" t="s">
        <v>179</v>
      </c>
      <c r="C33" s="30">
        <v>2</v>
      </c>
      <c r="D33" s="21">
        <v>0</v>
      </c>
      <c r="E33" s="22">
        <f t="shared" si="0"/>
        <v>0</v>
      </c>
    </row>
    <row r="34" spans="1:5" ht="15">
      <c r="A34" s="3" t="s">
        <v>178</v>
      </c>
      <c r="B34" s="17" t="s">
        <v>179</v>
      </c>
      <c r="C34" s="30">
        <v>3</v>
      </c>
      <c r="D34" s="21">
        <v>0</v>
      </c>
      <c r="E34" s="22">
        <f t="shared" si="0"/>
        <v>0</v>
      </c>
    </row>
    <row r="35" spans="1:5" ht="15">
      <c r="A35" s="3" t="s">
        <v>180</v>
      </c>
      <c r="B35" s="17" t="s">
        <v>179</v>
      </c>
      <c r="C35" s="30">
        <v>2</v>
      </c>
      <c r="D35" s="21">
        <v>0</v>
      </c>
      <c r="E35" s="22">
        <f t="shared" si="0"/>
        <v>0</v>
      </c>
    </row>
    <row r="36" spans="1:5" ht="15">
      <c r="A36" s="4" t="s">
        <v>181</v>
      </c>
      <c r="B36" s="4" t="s">
        <v>179</v>
      </c>
      <c r="C36" s="30">
        <v>3</v>
      </c>
      <c r="D36" s="21">
        <v>0</v>
      </c>
      <c r="E36" s="22">
        <f t="shared" si="0"/>
        <v>0</v>
      </c>
    </row>
    <row r="37" spans="1:5" ht="15">
      <c r="A37" s="4" t="s">
        <v>182</v>
      </c>
      <c r="B37" s="4" t="s">
        <v>179</v>
      </c>
      <c r="C37" s="30">
        <v>3</v>
      </c>
      <c r="D37" s="21">
        <v>0</v>
      </c>
      <c r="E37" s="22">
        <f t="shared" si="0"/>
        <v>0</v>
      </c>
    </row>
    <row r="38" spans="1:5" ht="15">
      <c r="A38" s="4" t="s">
        <v>183</v>
      </c>
      <c r="B38" s="4" t="s">
        <v>179</v>
      </c>
      <c r="C38" s="30">
        <v>2</v>
      </c>
      <c r="D38" s="21">
        <v>0</v>
      </c>
      <c r="E38" s="22">
        <f t="shared" si="0"/>
        <v>0</v>
      </c>
    </row>
    <row r="39" spans="1:5" ht="15">
      <c r="A39" s="4" t="s">
        <v>184</v>
      </c>
      <c r="B39" s="4" t="s">
        <v>179</v>
      </c>
      <c r="C39" s="30">
        <v>2</v>
      </c>
      <c r="D39" s="21">
        <v>0</v>
      </c>
      <c r="E39" s="22">
        <f t="shared" si="0"/>
        <v>0</v>
      </c>
    </row>
    <row r="40" spans="1:5" ht="15">
      <c r="A40" s="4" t="s">
        <v>185</v>
      </c>
      <c r="B40" s="4" t="s">
        <v>179</v>
      </c>
      <c r="C40" s="30">
        <v>2</v>
      </c>
      <c r="D40" s="21">
        <v>0</v>
      </c>
      <c r="E40" s="22">
        <f t="shared" si="0"/>
        <v>0</v>
      </c>
    </row>
    <row r="41" spans="1:5" ht="15">
      <c r="A41" s="14" t="s">
        <v>451</v>
      </c>
      <c r="B41" s="4"/>
      <c r="C41" s="28">
        <v>2</v>
      </c>
      <c r="D41" s="21">
        <v>0</v>
      </c>
      <c r="E41" s="22">
        <f t="shared" si="0"/>
        <v>0</v>
      </c>
    </row>
    <row r="42" spans="1:5" ht="15">
      <c r="A42" s="14" t="s">
        <v>452</v>
      </c>
      <c r="B42" s="4" t="s">
        <v>453</v>
      </c>
      <c r="C42" s="27">
        <v>4</v>
      </c>
      <c r="D42" s="21">
        <v>0</v>
      </c>
      <c r="E42" s="22">
        <f t="shared" si="0"/>
        <v>0</v>
      </c>
    </row>
    <row r="43" spans="1:5" ht="15">
      <c r="A43" s="4" t="s">
        <v>454</v>
      </c>
      <c r="B43" s="4" t="s">
        <v>453</v>
      </c>
      <c r="C43" s="27">
        <v>4</v>
      </c>
      <c r="D43" s="21">
        <v>0</v>
      </c>
      <c r="E43" s="22">
        <f t="shared" si="0"/>
        <v>0</v>
      </c>
    </row>
    <row r="44" spans="1:5" ht="15">
      <c r="A44" s="4" t="s">
        <v>455</v>
      </c>
      <c r="B44" s="4" t="s">
        <v>453</v>
      </c>
      <c r="C44" s="27">
        <v>4</v>
      </c>
      <c r="D44" s="21">
        <v>0</v>
      </c>
      <c r="E44" s="22">
        <f t="shared" si="0"/>
        <v>0</v>
      </c>
    </row>
    <row r="45" spans="1:5" ht="15">
      <c r="A45" s="4" t="s">
        <v>456</v>
      </c>
      <c r="B45" s="18" t="s">
        <v>453</v>
      </c>
      <c r="C45" s="27">
        <v>4</v>
      </c>
      <c r="D45" s="21">
        <v>0</v>
      </c>
      <c r="E45" s="22">
        <f t="shared" si="0"/>
        <v>0</v>
      </c>
    </row>
    <row r="46" spans="1:5" ht="15">
      <c r="A46" s="4" t="s">
        <v>457</v>
      </c>
      <c r="B46" s="18" t="s">
        <v>453</v>
      </c>
      <c r="C46" s="27">
        <v>4</v>
      </c>
      <c r="D46" s="21">
        <v>0</v>
      </c>
      <c r="E46" s="22">
        <f t="shared" si="0"/>
        <v>0</v>
      </c>
    </row>
    <row r="47" spans="1:5" ht="15">
      <c r="A47" s="4" t="s">
        <v>458</v>
      </c>
      <c r="B47" s="18" t="s">
        <v>453</v>
      </c>
      <c r="C47" s="27">
        <v>4</v>
      </c>
      <c r="D47" s="21">
        <v>0</v>
      </c>
      <c r="E47" s="22">
        <f t="shared" si="0"/>
        <v>0</v>
      </c>
    </row>
    <row r="48" spans="1:5" ht="15">
      <c r="A48" s="14" t="s">
        <v>294</v>
      </c>
      <c r="B48" s="20" t="s">
        <v>295</v>
      </c>
      <c r="C48" s="28">
        <v>2</v>
      </c>
      <c r="D48" s="21">
        <v>0</v>
      </c>
      <c r="E48" s="22">
        <f t="shared" si="0"/>
        <v>0</v>
      </c>
    </row>
    <row r="49" spans="1:5" ht="15">
      <c r="A49" s="4" t="s">
        <v>459</v>
      </c>
      <c r="B49" s="18" t="s">
        <v>460</v>
      </c>
      <c r="C49" s="27">
        <v>1</v>
      </c>
      <c r="D49" s="21">
        <v>0</v>
      </c>
      <c r="E49" s="22">
        <f t="shared" si="0"/>
        <v>0</v>
      </c>
    </row>
    <row r="50" spans="1:5" ht="15">
      <c r="A50" s="4" t="s">
        <v>248</v>
      </c>
      <c r="B50" s="18" t="s">
        <v>251</v>
      </c>
      <c r="C50" s="30">
        <v>2</v>
      </c>
      <c r="D50" s="21">
        <v>0</v>
      </c>
      <c r="E50" s="22">
        <f t="shared" si="0"/>
        <v>0</v>
      </c>
    </row>
    <row r="51" spans="1:5" ht="15">
      <c r="A51" s="14" t="s">
        <v>332</v>
      </c>
      <c r="B51" s="20" t="s">
        <v>275</v>
      </c>
      <c r="C51" s="28">
        <v>3</v>
      </c>
      <c r="D51" s="21">
        <v>0</v>
      </c>
      <c r="E51" s="22">
        <f t="shared" si="0"/>
        <v>0</v>
      </c>
    </row>
    <row r="52" spans="1:5" ht="15">
      <c r="A52" s="4" t="s">
        <v>243</v>
      </c>
      <c r="B52" s="18" t="s">
        <v>240</v>
      </c>
      <c r="C52" s="30">
        <v>2</v>
      </c>
      <c r="D52" s="21">
        <v>0</v>
      </c>
      <c r="E52" s="22">
        <f t="shared" si="0"/>
        <v>0</v>
      </c>
    </row>
    <row r="53" spans="1:5" ht="15">
      <c r="A53" s="4" t="s">
        <v>242</v>
      </c>
      <c r="B53" s="18" t="s">
        <v>240</v>
      </c>
      <c r="C53" s="30">
        <v>2</v>
      </c>
      <c r="D53" s="21">
        <v>0</v>
      </c>
      <c r="E53" s="22">
        <f t="shared" si="0"/>
        <v>0</v>
      </c>
    </row>
    <row r="54" spans="1:5" ht="15">
      <c r="A54" s="4" t="s">
        <v>241</v>
      </c>
      <c r="B54" s="18" t="s">
        <v>240</v>
      </c>
      <c r="C54" s="30">
        <v>2</v>
      </c>
      <c r="D54" s="21">
        <v>0</v>
      </c>
      <c r="E54" s="22">
        <f t="shared" si="0"/>
        <v>0</v>
      </c>
    </row>
    <row r="55" spans="1:5" ht="15">
      <c r="A55" s="4" t="s">
        <v>239</v>
      </c>
      <c r="B55" s="18" t="s">
        <v>240</v>
      </c>
      <c r="C55" s="30">
        <v>2</v>
      </c>
      <c r="D55" s="21">
        <v>0</v>
      </c>
      <c r="E55" s="22">
        <f t="shared" si="0"/>
        <v>0</v>
      </c>
    </row>
    <row r="56" spans="1:5" ht="15">
      <c r="A56" s="4" t="s">
        <v>461</v>
      </c>
      <c r="B56" s="18" t="s">
        <v>462</v>
      </c>
      <c r="C56" s="27">
        <v>1</v>
      </c>
      <c r="D56" s="21">
        <v>0</v>
      </c>
      <c r="E56" s="22">
        <f t="shared" si="0"/>
        <v>0</v>
      </c>
    </row>
    <row r="57" spans="1:5" ht="15">
      <c r="A57" s="3" t="s">
        <v>464</v>
      </c>
      <c r="B57" s="17" t="s">
        <v>465</v>
      </c>
      <c r="C57" s="27">
        <v>1</v>
      </c>
      <c r="D57" s="21">
        <v>0</v>
      </c>
      <c r="E57" s="22">
        <f t="shared" si="0"/>
        <v>0</v>
      </c>
    </row>
    <row r="58" spans="1:5" ht="15">
      <c r="A58" s="3" t="s">
        <v>466</v>
      </c>
      <c r="B58" s="17" t="s">
        <v>467</v>
      </c>
      <c r="C58" s="27">
        <v>3</v>
      </c>
      <c r="D58" s="21">
        <v>0</v>
      </c>
      <c r="E58" s="22">
        <f t="shared" si="0"/>
        <v>0</v>
      </c>
    </row>
    <row r="59" spans="1:5" ht="15">
      <c r="A59" s="3" t="s">
        <v>468</v>
      </c>
      <c r="B59" s="17" t="s">
        <v>467</v>
      </c>
      <c r="C59" s="27">
        <v>3</v>
      </c>
      <c r="D59" s="21">
        <v>0</v>
      </c>
      <c r="E59" s="22">
        <f t="shared" si="0"/>
        <v>0</v>
      </c>
    </row>
    <row r="60" spans="1:5" ht="15">
      <c r="A60" s="3" t="s">
        <v>469</v>
      </c>
      <c r="B60" s="17" t="s">
        <v>467</v>
      </c>
      <c r="C60" s="27">
        <v>3</v>
      </c>
      <c r="D60" s="21">
        <v>0</v>
      </c>
      <c r="E60" s="22">
        <f t="shared" si="0"/>
        <v>0</v>
      </c>
    </row>
    <row r="61" spans="1:5" ht="15">
      <c r="A61" s="3" t="s">
        <v>470</v>
      </c>
      <c r="B61" s="17" t="s">
        <v>467</v>
      </c>
      <c r="C61" s="27">
        <v>3</v>
      </c>
      <c r="D61" s="21">
        <v>0</v>
      </c>
      <c r="E61" s="22">
        <f t="shared" si="0"/>
        <v>0</v>
      </c>
    </row>
    <row r="62" spans="1:5" ht="15">
      <c r="A62" s="3" t="s">
        <v>471</v>
      </c>
      <c r="B62" s="17" t="s">
        <v>467</v>
      </c>
      <c r="C62" s="27">
        <v>3</v>
      </c>
      <c r="D62" s="21">
        <v>0</v>
      </c>
      <c r="E62" s="22">
        <f t="shared" si="0"/>
        <v>0</v>
      </c>
    </row>
    <row r="63" spans="1:5" ht="15">
      <c r="A63" s="3" t="s">
        <v>472</v>
      </c>
      <c r="B63" s="17" t="s">
        <v>465</v>
      </c>
      <c r="C63" s="27">
        <v>1</v>
      </c>
      <c r="D63" s="21">
        <v>0</v>
      </c>
      <c r="E63" s="22">
        <f t="shared" si="0"/>
        <v>0</v>
      </c>
    </row>
    <row r="64" spans="1:5" ht="15">
      <c r="A64" s="3" t="s">
        <v>229</v>
      </c>
      <c r="B64" s="17" t="s">
        <v>232</v>
      </c>
      <c r="C64" s="30">
        <v>2</v>
      </c>
      <c r="D64" s="21">
        <v>0</v>
      </c>
      <c r="E64" s="22">
        <f t="shared" si="0"/>
        <v>0</v>
      </c>
    </row>
    <row r="65" spans="1:5" ht="15">
      <c r="A65" s="4" t="s">
        <v>229</v>
      </c>
      <c r="B65" s="17" t="s">
        <v>232</v>
      </c>
      <c r="C65" s="30">
        <v>2</v>
      </c>
      <c r="D65" s="21">
        <v>0</v>
      </c>
      <c r="E65" s="22">
        <f t="shared" si="0"/>
        <v>0</v>
      </c>
    </row>
    <row r="66" spans="1:5" ht="15">
      <c r="A66" s="3" t="s">
        <v>230</v>
      </c>
      <c r="B66" s="17" t="s">
        <v>232</v>
      </c>
      <c r="C66" s="30">
        <v>2</v>
      </c>
      <c r="D66" s="21">
        <v>0</v>
      </c>
      <c r="E66" s="22">
        <f aca="true" t="shared" si="1" ref="E66:E86">D66*C66</f>
        <v>0</v>
      </c>
    </row>
    <row r="67" spans="1:5" ht="15">
      <c r="A67" s="3" t="s">
        <v>230</v>
      </c>
      <c r="B67" s="17" t="s">
        <v>232</v>
      </c>
      <c r="C67" s="30">
        <v>2</v>
      </c>
      <c r="D67" s="21">
        <v>0</v>
      </c>
      <c r="E67" s="22">
        <f t="shared" si="1"/>
        <v>0</v>
      </c>
    </row>
    <row r="68" spans="1:5" ht="15">
      <c r="A68" s="3" t="s">
        <v>231</v>
      </c>
      <c r="B68" s="17" t="s">
        <v>232</v>
      </c>
      <c r="C68" s="30">
        <v>2</v>
      </c>
      <c r="D68" s="21">
        <v>0</v>
      </c>
      <c r="E68" s="22">
        <f t="shared" si="1"/>
        <v>0</v>
      </c>
    </row>
    <row r="69" spans="1:5" ht="15">
      <c r="A69" s="4" t="s">
        <v>231</v>
      </c>
      <c r="B69" s="17" t="s">
        <v>232</v>
      </c>
      <c r="C69" s="30">
        <v>2</v>
      </c>
      <c r="D69" s="21">
        <v>0</v>
      </c>
      <c r="E69" s="22">
        <f t="shared" si="1"/>
        <v>0</v>
      </c>
    </row>
    <row r="70" spans="1:5" ht="15">
      <c r="A70" s="4" t="s">
        <v>228</v>
      </c>
      <c r="B70" s="18" t="s">
        <v>232</v>
      </c>
      <c r="C70" s="30">
        <v>4</v>
      </c>
      <c r="D70" s="21">
        <v>0</v>
      </c>
      <c r="E70" s="22">
        <f t="shared" si="1"/>
        <v>0</v>
      </c>
    </row>
    <row r="71" spans="1:5" ht="15">
      <c r="A71" s="4" t="s">
        <v>228</v>
      </c>
      <c r="B71" s="18" t="s">
        <v>232</v>
      </c>
      <c r="C71" s="30">
        <v>4</v>
      </c>
      <c r="D71" s="21">
        <v>0</v>
      </c>
      <c r="E71" s="22">
        <f t="shared" si="1"/>
        <v>0</v>
      </c>
    </row>
    <row r="72" spans="1:5" ht="15">
      <c r="A72" s="4" t="s">
        <v>473</v>
      </c>
      <c r="B72" s="18" t="s">
        <v>474</v>
      </c>
      <c r="C72" s="27">
        <v>1</v>
      </c>
      <c r="D72" s="21">
        <v>0</v>
      </c>
      <c r="E72" s="22">
        <f t="shared" si="1"/>
        <v>0</v>
      </c>
    </row>
    <row r="73" spans="1:5" ht="15">
      <c r="A73" s="4" t="s">
        <v>475</v>
      </c>
      <c r="B73" s="18" t="s">
        <v>474</v>
      </c>
      <c r="C73" s="27">
        <v>1</v>
      </c>
      <c r="D73" s="21">
        <v>0</v>
      </c>
      <c r="E73" s="22">
        <f t="shared" si="1"/>
        <v>0</v>
      </c>
    </row>
    <row r="74" spans="1:5" ht="15">
      <c r="A74" s="4" t="s">
        <v>476</v>
      </c>
      <c r="B74" s="18" t="s">
        <v>474</v>
      </c>
      <c r="C74" s="27">
        <v>1</v>
      </c>
      <c r="D74" s="21">
        <v>0</v>
      </c>
      <c r="E74" s="22">
        <f t="shared" si="1"/>
        <v>0</v>
      </c>
    </row>
    <row r="75" spans="1:5" ht="15">
      <c r="A75" s="4" t="s">
        <v>477</v>
      </c>
      <c r="B75" s="18" t="s">
        <v>478</v>
      </c>
      <c r="C75" s="27">
        <v>1</v>
      </c>
      <c r="D75" s="21">
        <v>0</v>
      </c>
      <c r="E75" s="22">
        <f t="shared" si="1"/>
        <v>0</v>
      </c>
    </row>
    <row r="76" spans="1:5" ht="15">
      <c r="A76" s="4" t="s">
        <v>62</v>
      </c>
      <c r="B76" s="18" t="s">
        <v>63</v>
      </c>
      <c r="C76" s="30">
        <v>3</v>
      </c>
      <c r="D76" s="21">
        <v>0</v>
      </c>
      <c r="E76" s="22">
        <f t="shared" si="1"/>
        <v>0</v>
      </c>
    </row>
    <row r="77" spans="1:5" ht="15">
      <c r="A77" s="4" t="s">
        <v>249</v>
      </c>
      <c r="B77" s="18" t="s">
        <v>251</v>
      </c>
      <c r="C77" s="30">
        <v>2</v>
      </c>
      <c r="D77" s="21">
        <v>0</v>
      </c>
      <c r="E77" s="22">
        <f t="shared" si="1"/>
        <v>0</v>
      </c>
    </row>
    <row r="78" spans="1:5" ht="15">
      <c r="A78" s="14" t="s">
        <v>288</v>
      </c>
      <c r="B78" s="20" t="s">
        <v>290</v>
      </c>
      <c r="C78" s="28">
        <v>2</v>
      </c>
      <c r="D78" s="21">
        <v>0</v>
      </c>
      <c r="E78" s="22">
        <f t="shared" si="1"/>
        <v>0</v>
      </c>
    </row>
    <row r="79" spans="1:5" ht="15">
      <c r="A79" s="14" t="s">
        <v>289</v>
      </c>
      <c r="B79" s="20" t="s">
        <v>290</v>
      </c>
      <c r="C79" s="28">
        <v>2</v>
      </c>
      <c r="D79" s="21">
        <v>0</v>
      </c>
      <c r="E79" s="22">
        <f t="shared" si="1"/>
        <v>0</v>
      </c>
    </row>
    <row r="80" spans="1:5" ht="15">
      <c r="A80" s="14" t="s">
        <v>287</v>
      </c>
      <c r="B80" s="20" t="s">
        <v>290</v>
      </c>
      <c r="C80" s="28">
        <v>2</v>
      </c>
      <c r="D80" s="21">
        <v>0</v>
      </c>
      <c r="E80" s="22">
        <f t="shared" si="1"/>
        <v>0</v>
      </c>
    </row>
    <row r="81" spans="1:5" ht="15">
      <c r="A81" s="14" t="s">
        <v>286</v>
      </c>
      <c r="B81" s="14" t="s">
        <v>290</v>
      </c>
      <c r="C81" s="28">
        <v>2</v>
      </c>
      <c r="D81" s="21">
        <v>0</v>
      </c>
      <c r="E81" s="22">
        <f t="shared" si="1"/>
        <v>0</v>
      </c>
    </row>
    <row r="82" spans="1:5" ht="15">
      <c r="A82" s="14" t="s">
        <v>285</v>
      </c>
      <c r="B82" s="14" t="s">
        <v>290</v>
      </c>
      <c r="C82" s="28">
        <v>2</v>
      </c>
      <c r="D82" s="21">
        <v>0</v>
      </c>
      <c r="E82" s="22">
        <f t="shared" si="1"/>
        <v>0</v>
      </c>
    </row>
    <row r="83" spans="1:5" ht="15">
      <c r="A83" s="14" t="s">
        <v>283</v>
      </c>
      <c r="B83" s="14" t="s">
        <v>290</v>
      </c>
      <c r="C83" s="28">
        <v>2</v>
      </c>
      <c r="D83" s="21">
        <v>0</v>
      </c>
      <c r="E83" s="22">
        <f t="shared" si="1"/>
        <v>0</v>
      </c>
    </row>
    <row r="84" spans="1:5" ht="15">
      <c r="A84" s="14" t="s">
        <v>282</v>
      </c>
      <c r="B84" s="14" t="s">
        <v>290</v>
      </c>
      <c r="C84" s="28">
        <v>2</v>
      </c>
      <c r="D84" s="21">
        <v>0</v>
      </c>
      <c r="E84" s="22">
        <f t="shared" si="1"/>
        <v>0</v>
      </c>
    </row>
    <row r="85" spans="1:5" ht="15">
      <c r="A85" s="14" t="s">
        <v>284</v>
      </c>
      <c r="B85" s="14" t="s">
        <v>290</v>
      </c>
      <c r="C85" s="28">
        <v>2</v>
      </c>
      <c r="D85" s="21">
        <v>0</v>
      </c>
      <c r="E85" s="22">
        <f t="shared" si="1"/>
        <v>0</v>
      </c>
    </row>
    <row r="86" spans="1:5" ht="15">
      <c r="A86" s="14" t="s">
        <v>333</v>
      </c>
      <c r="B86" s="14" t="s">
        <v>275</v>
      </c>
      <c r="C86" s="28">
        <v>3</v>
      </c>
      <c r="D86" s="21">
        <v>0</v>
      </c>
      <c r="E86" s="22">
        <f t="shared" si="1"/>
        <v>0</v>
      </c>
    </row>
    <row r="88" spans="1:5" s="5" customFormat="1" ht="15.75">
      <c r="A88" s="135" t="s">
        <v>399</v>
      </c>
      <c r="B88" s="136"/>
      <c r="C88" s="136"/>
      <c r="D88" s="137">
        <f>SUM(E2:E86)</f>
        <v>0</v>
      </c>
      <c r="E88" s="136"/>
    </row>
  </sheetData>
  <mergeCells count="2">
    <mergeCell ref="A88:C88"/>
    <mergeCell ref="D88:E8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workbookViewId="0" topLeftCell="A1">
      <selection activeCell="B1" sqref="B1"/>
    </sheetView>
  </sheetViews>
  <sheetFormatPr defaultColWidth="9.140625" defaultRowHeight="15"/>
  <cols>
    <col min="1" max="1" width="35.7109375" style="0" customWidth="1"/>
    <col min="2" max="2" width="60.57421875" style="0" customWidth="1"/>
    <col min="3" max="3" width="15.421875" style="0" customWidth="1"/>
    <col min="4" max="4" width="18.57421875" style="0" customWidth="1"/>
    <col min="5" max="5" width="19.8515625" style="0" customWidth="1"/>
  </cols>
  <sheetData>
    <row r="1" spans="1:5" ht="25.5">
      <c r="A1" s="1" t="s">
        <v>0</v>
      </c>
      <c r="B1" s="1" t="s">
        <v>723</v>
      </c>
      <c r="C1" s="7" t="s">
        <v>397</v>
      </c>
      <c r="D1" s="2" t="s">
        <v>422</v>
      </c>
      <c r="E1" s="2" t="s">
        <v>398</v>
      </c>
    </row>
    <row r="2" spans="1:5" ht="15">
      <c r="A2" s="34" t="s">
        <v>479</v>
      </c>
      <c r="B2" s="35"/>
      <c r="C2" s="27">
        <v>6</v>
      </c>
      <c r="D2" s="22">
        <v>0</v>
      </c>
      <c r="E2" s="22">
        <f>D2*C2</f>
        <v>0</v>
      </c>
    </row>
    <row r="3" spans="1:5" ht="15">
      <c r="A3" s="34" t="s">
        <v>480</v>
      </c>
      <c r="B3" s="35"/>
      <c r="C3" s="27">
        <v>6</v>
      </c>
      <c r="D3" s="22">
        <v>0</v>
      </c>
      <c r="E3" s="22">
        <f aca="true" t="shared" si="0" ref="E3:E73">D3*C3</f>
        <v>0</v>
      </c>
    </row>
    <row r="4" spans="1:5" ht="15">
      <c r="A4" s="34" t="s">
        <v>481</v>
      </c>
      <c r="B4" s="35"/>
      <c r="C4" s="27">
        <v>6</v>
      </c>
      <c r="D4" s="22">
        <v>0</v>
      </c>
      <c r="E4" s="22">
        <f t="shared" si="0"/>
        <v>0</v>
      </c>
    </row>
    <row r="5" spans="1:5" ht="15">
      <c r="A5" s="34" t="s">
        <v>482</v>
      </c>
      <c r="B5" s="35"/>
      <c r="C5" s="27">
        <v>6</v>
      </c>
      <c r="D5" s="22">
        <v>0</v>
      </c>
      <c r="E5" s="22">
        <f t="shared" si="0"/>
        <v>0</v>
      </c>
    </row>
    <row r="6" spans="1:5" ht="15">
      <c r="A6" s="34" t="s">
        <v>483</v>
      </c>
      <c r="B6" s="35"/>
      <c r="C6" s="27">
        <v>6</v>
      </c>
      <c r="D6" s="22">
        <v>0</v>
      </c>
      <c r="E6" s="22">
        <f t="shared" si="0"/>
        <v>0</v>
      </c>
    </row>
    <row r="7" spans="1:5" ht="15">
      <c r="A7" s="34" t="s">
        <v>484</v>
      </c>
      <c r="B7" s="35" t="s">
        <v>485</v>
      </c>
      <c r="C7" s="27">
        <v>6</v>
      </c>
      <c r="D7" s="22">
        <v>0</v>
      </c>
      <c r="E7" s="22">
        <f t="shared" si="0"/>
        <v>0</v>
      </c>
    </row>
    <row r="8" spans="1:5" ht="15">
      <c r="A8" s="15" t="s">
        <v>486</v>
      </c>
      <c r="B8" s="35" t="s">
        <v>485</v>
      </c>
      <c r="C8" s="27">
        <v>6</v>
      </c>
      <c r="D8" s="22">
        <v>0</v>
      </c>
      <c r="E8" s="22">
        <f t="shared" si="0"/>
        <v>0</v>
      </c>
    </row>
    <row r="9" spans="1:5" ht="15">
      <c r="A9" s="15" t="s">
        <v>487</v>
      </c>
      <c r="B9" s="35" t="s">
        <v>485</v>
      </c>
      <c r="C9" s="27">
        <v>4</v>
      </c>
      <c r="D9" s="22">
        <v>0</v>
      </c>
      <c r="E9" s="22">
        <f t="shared" si="0"/>
        <v>0</v>
      </c>
    </row>
    <row r="10" spans="1:5" ht="15">
      <c r="A10" s="15" t="s">
        <v>488</v>
      </c>
      <c r="B10" s="35" t="s">
        <v>485</v>
      </c>
      <c r="C10" s="27">
        <v>4</v>
      </c>
      <c r="D10" s="22">
        <v>0</v>
      </c>
      <c r="E10" s="22">
        <f t="shared" si="0"/>
        <v>0</v>
      </c>
    </row>
    <row r="11" spans="1:5" ht="15">
      <c r="A11" s="15" t="s">
        <v>489</v>
      </c>
      <c r="B11" s="35" t="s">
        <v>485</v>
      </c>
      <c r="C11" s="27">
        <v>4</v>
      </c>
      <c r="D11" s="22">
        <v>0</v>
      </c>
      <c r="E11" s="22">
        <f t="shared" si="0"/>
        <v>0</v>
      </c>
    </row>
    <row r="12" spans="1:5" ht="15">
      <c r="A12" s="34" t="s">
        <v>490</v>
      </c>
      <c r="B12" s="35" t="s">
        <v>491</v>
      </c>
      <c r="C12" s="27">
        <v>6</v>
      </c>
      <c r="D12" s="22">
        <v>0</v>
      </c>
      <c r="E12" s="22">
        <f t="shared" si="0"/>
        <v>0</v>
      </c>
    </row>
    <row r="13" spans="1:5" ht="15">
      <c r="A13" s="34" t="s">
        <v>492</v>
      </c>
      <c r="B13" s="35" t="s">
        <v>493</v>
      </c>
      <c r="C13" s="27">
        <v>1</v>
      </c>
      <c r="D13" s="22">
        <v>0</v>
      </c>
      <c r="E13" s="22">
        <f t="shared" si="0"/>
        <v>0</v>
      </c>
    </row>
    <row r="14" spans="1:5" ht="15">
      <c r="A14" s="36" t="s">
        <v>263</v>
      </c>
      <c r="B14" s="35" t="s">
        <v>494</v>
      </c>
      <c r="C14" s="27">
        <v>78</v>
      </c>
      <c r="D14" s="22">
        <v>0</v>
      </c>
      <c r="E14" s="22">
        <f t="shared" si="0"/>
        <v>0</v>
      </c>
    </row>
    <row r="15" spans="1:5" ht="15">
      <c r="A15" s="37" t="s">
        <v>495</v>
      </c>
      <c r="B15" s="38" t="s">
        <v>496</v>
      </c>
      <c r="C15" s="39">
        <v>10</v>
      </c>
      <c r="D15" s="22">
        <v>0</v>
      </c>
      <c r="E15" s="22">
        <f t="shared" si="0"/>
        <v>0</v>
      </c>
    </row>
    <row r="16" spans="1:5" ht="15">
      <c r="A16" s="37" t="s">
        <v>77</v>
      </c>
      <c r="B16" s="38" t="s">
        <v>78</v>
      </c>
      <c r="C16" s="40">
        <v>5</v>
      </c>
      <c r="D16" s="22">
        <v>0</v>
      </c>
      <c r="E16" s="22">
        <f t="shared" si="0"/>
        <v>0</v>
      </c>
    </row>
    <row r="17" spans="1:5" ht="15">
      <c r="A17" s="37" t="s">
        <v>90</v>
      </c>
      <c r="B17" s="38" t="s">
        <v>87</v>
      </c>
      <c r="C17" s="40">
        <v>3</v>
      </c>
      <c r="D17" s="22">
        <v>0</v>
      </c>
      <c r="E17" s="22">
        <f t="shared" si="0"/>
        <v>0</v>
      </c>
    </row>
    <row r="18" spans="1:5" ht="15">
      <c r="A18" s="37" t="s">
        <v>89</v>
      </c>
      <c r="B18" s="38" t="s">
        <v>87</v>
      </c>
      <c r="C18" s="40">
        <v>3</v>
      </c>
      <c r="D18" s="22">
        <v>0</v>
      </c>
      <c r="E18" s="22">
        <f t="shared" si="0"/>
        <v>0</v>
      </c>
    </row>
    <row r="19" spans="1:5" ht="15">
      <c r="A19" s="37" t="s">
        <v>86</v>
      </c>
      <c r="B19" s="38" t="s">
        <v>87</v>
      </c>
      <c r="C19" s="40">
        <v>3</v>
      </c>
      <c r="D19" s="22">
        <v>0</v>
      </c>
      <c r="E19" s="22">
        <f t="shared" si="0"/>
        <v>0</v>
      </c>
    </row>
    <row r="20" spans="1:5" ht="15">
      <c r="A20" s="41" t="s">
        <v>91</v>
      </c>
      <c r="B20" s="42" t="s">
        <v>87</v>
      </c>
      <c r="C20" s="40">
        <v>3</v>
      </c>
      <c r="D20" s="22">
        <v>0</v>
      </c>
      <c r="E20" s="22">
        <f t="shared" si="0"/>
        <v>0</v>
      </c>
    </row>
    <row r="21" spans="1:5" ht="15">
      <c r="A21" s="37" t="s">
        <v>103</v>
      </c>
      <c r="B21" s="38" t="s">
        <v>98</v>
      </c>
      <c r="C21" s="40">
        <v>12</v>
      </c>
      <c r="D21" s="22">
        <v>0</v>
      </c>
      <c r="E21" s="22">
        <f t="shared" si="0"/>
        <v>0</v>
      </c>
    </row>
    <row r="22" spans="1:5" ht="15">
      <c r="A22" s="37" t="s">
        <v>95</v>
      </c>
      <c r="B22" s="38" t="s">
        <v>98</v>
      </c>
      <c r="C22" s="40">
        <v>6</v>
      </c>
      <c r="D22" s="22">
        <v>0</v>
      </c>
      <c r="E22" s="22">
        <f t="shared" si="0"/>
        <v>0</v>
      </c>
    </row>
    <row r="23" spans="1:5" ht="15">
      <c r="A23" s="37" t="s">
        <v>96</v>
      </c>
      <c r="B23" s="38" t="s">
        <v>98</v>
      </c>
      <c r="C23" s="40">
        <v>6</v>
      </c>
      <c r="D23" s="22">
        <v>0</v>
      </c>
      <c r="E23" s="22">
        <f t="shared" si="0"/>
        <v>0</v>
      </c>
    </row>
    <row r="24" spans="1:5" ht="15">
      <c r="A24" s="37" t="s">
        <v>97</v>
      </c>
      <c r="B24" s="38" t="s">
        <v>98</v>
      </c>
      <c r="C24" s="40">
        <v>6</v>
      </c>
      <c r="D24" s="22">
        <v>0</v>
      </c>
      <c r="E24" s="22">
        <f t="shared" si="0"/>
        <v>0</v>
      </c>
    </row>
    <row r="25" spans="1:5" ht="15">
      <c r="A25" s="37" t="s">
        <v>38</v>
      </c>
      <c r="B25" s="38" t="s">
        <v>37</v>
      </c>
      <c r="C25" s="40">
        <v>2</v>
      </c>
      <c r="D25" s="22">
        <v>0</v>
      </c>
      <c r="E25" s="22">
        <f t="shared" si="0"/>
        <v>0</v>
      </c>
    </row>
    <row r="26" spans="1:5" ht="15">
      <c r="A26" s="29" t="s">
        <v>252</v>
      </c>
      <c r="B26" s="32" t="s">
        <v>254</v>
      </c>
      <c r="C26" s="27">
        <v>3</v>
      </c>
      <c r="D26" s="22">
        <v>0</v>
      </c>
      <c r="E26" s="22">
        <f t="shared" si="0"/>
        <v>0</v>
      </c>
    </row>
    <row r="27" spans="1:5" ht="15">
      <c r="A27" s="37" t="s">
        <v>72</v>
      </c>
      <c r="B27" s="38" t="s">
        <v>75</v>
      </c>
      <c r="C27" s="40">
        <v>2</v>
      </c>
      <c r="D27" s="22">
        <v>0</v>
      </c>
      <c r="E27" s="22">
        <f t="shared" si="0"/>
        <v>0</v>
      </c>
    </row>
    <row r="28" spans="1:5" ht="15">
      <c r="A28" s="29" t="s">
        <v>253</v>
      </c>
      <c r="B28" s="32" t="s">
        <v>497</v>
      </c>
      <c r="C28" s="27">
        <v>12</v>
      </c>
      <c r="D28" s="22">
        <v>0</v>
      </c>
      <c r="E28" s="22">
        <f t="shared" si="0"/>
        <v>0</v>
      </c>
    </row>
    <row r="29" spans="1:5" ht="15">
      <c r="A29" s="29" t="s">
        <v>88</v>
      </c>
      <c r="B29" s="32" t="s">
        <v>497</v>
      </c>
      <c r="C29" s="27">
        <v>9</v>
      </c>
      <c r="D29" s="22">
        <v>0</v>
      </c>
      <c r="E29" s="22">
        <f t="shared" si="0"/>
        <v>0</v>
      </c>
    </row>
    <row r="30" spans="1:5" ht="15">
      <c r="A30" s="29" t="s">
        <v>74</v>
      </c>
      <c r="B30" s="32" t="s">
        <v>497</v>
      </c>
      <c r="C30" s="27">
        <v>9</v>
      </c>
      <c r="D30" s="22">
        <v>0</v>
      </c>
      <c r="E30" s="22">
        <f t="shared" si="0"/>
        <v>0</v>
      </c>
    </row>
    <row r="31" spans="1:5" ht="15">
      <c r="A31" s="36" t="s">
        <v>73</v>
      </c>
      <c r="B31" s="35" t="s">
        <v>497</v>
      </c>
      <c r="C31" s="27">
        <v>9</v>
      </c>
      <c r="D31" s="22">
        <v>0</v>
      </c>
      <c r="E31" s="22">
        <f t="shared" si="0"/>
        <v>0</v>
      </c>
    </row>
    <row r="32" spans="1:5" ht="15">
      <c r="A32" s="15" t="s">
        <v>498</v>
      </c>
      <c r="B32" s="32" t="s">
        <v>499</v>
      </c>
      <c r="C32" s="27">
        <v>2</v>
      </c>
      <c r="D32" s="22">
        <v>0</v>
      </c>
      <c r="E32" s="22">
        <f t="shared" si="0"/>
        <v>0</v>
      </c>
    </row>
    <row r="33" spans="1:5" ht="15">
      <c r="A33" s="37" t="s">
        <v>31</v>
      </c>
      <c r="B33" s="38" t="s">
        <v>32</v>
      </c>
      <c r="C33" s="40">
        <v>10</v>
      </c>
      <c r="D33" s="22">
        <v>0</v>
      </c>
      <c r="E33" s="22">
        <f t="shared" si="0"/>
        <v>0</v>
      </c>
    </row>
    <row r="34" spans="1:5" ht="15">
      <c r="A34" s="41" t="s">
        <v>323</v>
      </c>
      <c r="B34" s="42" t="s">
        <v>94</v>
      </c>
      <c r="C34" s="40">
        <v>5</v>
      </c>
      <c r="D34" s="22">
        <v>0</v>
      </c>
      <c r="E34" s="22">
        <f t="shared" si="0"/>
        <v>0</v>
      </c>
    </row>
    <row r="35" spans="1:5" ht="15">
      <c r="A35" s="41" t="s">
        <v>70</v>
      </c>
      <c r="B35" s="42" t="s">
        <v>500</v>
      </c>
      <c r="C35" s="40">
        <v>5</v>
      </c>
      <c r="D35" s="22">
        <v>0</v>
      </c>
      <c r="E35" s="22">
        <f t="shared" si="0"/>
        <v>0</v>
      </c>
    </row>
    <row r="36" spans="1:5" ht="15">
      <c r="A36" s="36" t="s">
        <v>176</v>
      </c>
      <c r="B36" s="35"/>
      <c r="C36" s="27">
        <v>2</v>
      </c>
      <c r="D36" s="22">
        <v>0</v>
      </c>
      <c r="E36" s="22">
        <f t="shared" si="0"/>
        <v>0</v>
      </c>
    </row>
    <row r="37" spans="1:5" ht="15">
      <c r="A37" s="37" t="s">
        <v>22</v>
      </c>
      <c r="B37" s="38" t="s">
        <v>501</v>
      </c>
      <c r="C37" s="40">
        <v>34</v>
      </c>
      <c r="D37" s="22">
        <v>0</v>
      </c>
      <c r="E37" s="22">
        <f t="shared" si="0"/>
        <v>0</v>
      </c>
    </row>
    <row r="38" spans="1:5" ht="15">
      <c r="A38" s="15" t="s">
        <v>502</v>
      </c>
      <c r="B38" s="32" t="s">
        <v>503</v>
      </c>
      <c r="C38" s="43">
        <v>20</v>
      </c>
      <c r="D38" s="22">
        <v>0</v>
      </c>
      <c r="E38" s="22">
        <f t="shared" si="0"/>
        <v>0</v>
      </c>
    </row>
    <row r="39" spans="1:5" ht="15">
      <c r="A39" s="15" t="s">
        <v>504</v>
      </c>
      <c r="B39" s="32" t="s">
        <v>503</v>
      </c>
      <c r="C39" s="43">
        <v>10</v>
      </c>
      <c r="D39" s="22">
        <v>0</v>
      </c>
      <c r="E39" s="22">
        <f t="shared" si="0"/>
        <v>0</v>
      </c>
    </row>
    <row r="40" spans="1:5" ht="15">
      <c r="A40" s="15" t="s">
        <v>505</v>
      </c>
      <c r="B40" s="29" t="s">
        <v>503</v>
      </c>
      <c r="C40" s="43">
        <v>20</v>
      </c>
      <c r="D40" s="22">
        <v>0</v>
      </c>
      <c r="E40" s="22">
        <f t="shared" si="0"/>
        <v>0</v>
      </c>
    </row>
    <row r="41" spans="1:5" ht="15">
      <c r="A41" s="15" t="s">
        <v>506</v>
      </c>
      <c r="B41" s="29" t="s">
        <v>503</v>
      </c>
      <c r="C41" s="43">
        <v>5</v>
      </c>
      <c r="D41" s="22">
        <v>0</v>
      </c>
      <c r="E41" s="22">
        <f t="shared" si="0"/>
        <v>0</v>
      </c>
    </row>
    <row r="42" spans="1:5" ht="15">
      <c r="A42" s="15" t="s">
        <v>507</v>
      </c>
      <c r="B42" s="29" t="s">
        <v>503</v>
      </c>
      <c r="C42" s="43">
        <v>20</v>
      </c>
      <c r="D42" s="22">
        <v>0</v>
      </c>
      <c r="E42" s="22">
        <f t="shared" si="0"/>
        <v>0</v>
      </c>
    </row>
    <row r="43" spans="1:5" ht="15">
      <c r="A43" s="37" t="s">
        <v>28</v>
      </c>
      <c r="B43" s="37" t="s">
        <v>24</v>
      </c>
      <c r="C43" s="40">
        <v>42</v>
      </c>
      <c r="D43" s="22">
        <v>0</v>
      </c>
      <c r="E43" s="22">
        <f t="shared" si="0"/>
        <v>0</v>
      </c>
    </row>
    <row r="44" spans="1:5" ht="15">
      <c r="A44" s="37" t="s">
        <v>26</v>
      </c>
      <c r="B44" s="37" t="s">
        <v>24</v>
      </c>
      <c r="C44" s="40">
        <v>42</v>
      </c>
      <c r="D44" s="22">
        <v>0</v>
      </c>
      <c r="E44" s="22">
        <f t="shared" si="0"/>
        <v>0</v>
      </c>
    </row>
    <row r="45" spans="1:5" ht="15">
      <c r="A45" s="37" t="s">
        <v>25</v>
      </c>
      <c r="B45" s="38" t="s">
        <v>24</v>
      </c>
      <c r="C45" s="40">
        <v>42</v>
      </c>
      <c r="D45" s="22">
        <v>0</v>
      </c>
      <c r="E45" s="22">
        <f t="shared" si="0"/>
        <v>0</v>
      </c>
    </row>
    <row r="46" spans="1:5" ht="15">
      <c r="A46" s="41" t="s">
        <v>27</v>
      </c>
      <c r="B46" s="42" t="s">
        <v>24</v>
      </c>
      <c r="C46" s="40">
        <v>42</v>
      </c>
      <c r="D46" s="22">
        <v>0</v>
      </c>
      <c r="E46" s="22">
        <f t="shared" si="0"/>
        <v>0</v>
      </c>
    </row>
    <row r="47" spans="1:5" ht="15">
      <c r="A47" s="37" t="s">
        <v>11</v>
      </c>
      <c r="B47" s="38" t="s">
        <v>508</v>
      </c>
      <c r="C47" s="40">
        <v>14</v>
      </c>
      <c r="D47" s="22">
        <v>0</v>
      </c>
      <c r="E47" s="22">
        <f t="shared" si="0"/>
        <v>0</v>
      </c>
    </row>
    <row r="48" spans="1:5" ht="15">
      <c r="A48" s="41" t="s">
        <v>41</v>
      </c>
      <c r="B48" s="42" t="s">
        <v>509</v>
      </c>
      <c r="C48" s="40">
        <v>26</v>
      </c>
      <c r="D48" s="22">
        <v>0</v>
      </c>
      <c r="E48" s="22">
        <f t="shared" si="0"/>
        <v>0</v>
      </c>
    </row>
    <row r="49" spans="1:5" ht="15">
      <c r="A49" s="41" t="s">
        <v>42</v>
      </c>
      <c r="B49" s="42" t="s">
        <v>509</v>
      </c>
      <c r="C49" s="40">
        <v>26</v>
      </c>
      <c r="D49" s="22">
        <v>0</v>
      </c>
      <c r="E49" s="22">
        <f t="shared" si="0"/>
        <v>0</v>
      </c>
    </row>
    <row r="50" spans="1:5" ht="15">
      <c r="A50" s="41" t="s">
        <v>43</v>
      </c>
      <c r="B50" s="42" t="s">
        <v>509</v>
      </c>
      <c r="C50" s="40">
        <v>26</v>
      </c>
      <c r="D50" s="22">
        <v>0</v>
      </c>
      <c r="E50" s="22">
        <f t="shared" si="0"/>
        <v>0</v>
      </c>
    </row>
    <row r="51" spans="1:5" ht="15">
      <c r="A51" s="15" t="s">
        <v>510</v>
      </c>
      <c r="B51" s="32" t="s">
        <v>511</v>
      </c>
      <c r="C51" s="27">
        <v>1</v>
      </c>
      <c r="D51" s="22">
        <v>0</v>
      </c>
      <c r="E51" s="22">
        <f t="shared" si="0"/>
        <v>0</v>
      </c>
    </row>
    <row r="52" spans="1:5" ht="15">
      <c r="A52" s="15" t="s">
        <v>512</v>
      </c>
      <c r="B52" s="32" t="s">
        <v>511</v>
      </c>
      <c r="C52" s="27">
        <v>1</v>
      </c>
      <c r="D52" s="22">
        <v>0</v>
      </c>
      <c r="E52" s="22">
        <f t="shared" si="0"/>
        <v>0</v>
      </c>
    </row>
    <row r="53" spans="1:5" ht="15">
      <c r="A53" s="15" t="s">
        <v>513</v>
      </c>
      <c r="B53" s="32" t="s">
        <v>511</v>
      </c>
      <c r="C53" s="27">
        <v>1</v>
      </c>
      <c r="D53" s="22">
        <v>0</v>
      </c>
      <c r="E53" s="22">
        <f t="shared" si="0"/>
        <v>0</v>
      </c>
    </row>
    <row r="54" spans="1:5" ht="15">
      <c r="A54" s="15" t="s">
        <v>514</v>
      </c>
      <c r="B54" s="32" t="s">
        <v>511</v>
      </c>
      <c r="C54" s="27">
        <v>1</v>
      </c>
      <c r="D54" s="22">
        <v>0</v>
      </c>
      <c r="E54" s="22">
        <f t="shared" si="0"/>
        <v>0</v>
      </c>
    </row>
    <row r="55" spans="1:5" ht="15">
      <c r="A55" s="15" t="s">
        <v>515</v>
      </c>
      <c r="B55" s="32" t="s">
        <v>511</v>
      </c>
      <c r="C55" s="27">
        <v>1</v>
      </c>
      <c r="D55" s="22">
        <v>0</v>
      </c>
      <c r="E55" s="22">
        <f t="shared" si="0"/>
        <v>0</v>
      </c>
    </row>
    <row r="56" spans="1:5" ht="15">
      <c r="A56" s="37" t="s">
        <v>54</v>
      </c>
      <c r="B56" s="38" t="s">
        <v>516</v>
      </c>
      <c r="C56" s="40">
        <v>15</v>
      </c>
      <c r="D56" s="22">
        <v>0</v>
      </c>
      <c r="E56" s="22">
        <f t="shared" si="0"/>
        <v>0</v>
      </c>
    </row>
    <row r="57" spans="1:5" ht="15">
      <c r="A57" s="37" t="s">
        <v>55</v>
      </c>
      <c r="B57" s="38" t="s">
        <v>516</v>
      </c>
      <c r="C57" s="40">
        <v>11</v>
      </c>
      <c r="D57" s="22">
        <v>0</v>
      </c>
      <c r="E57" s="22">
        <f t="shared" si="0"/>
        <v>0</v>
      </c>
    </row>
    <row r="58" spans="1:5" ht="15">
      <c r="A58" s="37" t="s">
        <v>56</v>
      </c>
      <c r="B58" s="38" t="s">
        <v>516</v>
      </c>
      <c r="C58" s="40">
        <v>12</v>
      </c>
      <c r="D58" s="22">
        <v>0</v>
      </c>
      <c r="E58" s="22">
        <f t="shared" si="0"/>
        <v>0</v>
      </c>
    </row>
    <row r="59" spans="1:5" ht="15">
      <c r="A59" s="37" t="s">
        <v>57</v>
      </c>
      <c r="B59" s="38" t="s">
        <v>516</v>
      </c>
      <c r="C59" s="40">
        <v>12</v>
      </c>
      <c r="D59" s="22">
        <v>0</v>
      </c>
      <c r="E59" s="22">
        <f t="shared" si="0"/>
        <v>0</v>
      </c>
    </row>
    <row r="60" spans="1:5" ht="15">
      <c r="A60" s="37" t="s">
        <v>10</v>
      </c>
      <c r="B60" s="38" t="s">
        <v>7</v>
      </c>
      <c r="C60" s="40">
        <v>6</v>
      </c>
      <c r="D60" s="22">
        <v>0</v>
      </c>
      <c r="E60" s="22">
        <f t="shared" si="0"/>
        <v>0</v>
      </c>
    </row>
    <row r="61" spans="1:5" ht="15">
      <c r="A61" s="37" t="s">
        <v>9</v>
      </c>
      <c r="B61" s="38" t="s">
        <v>7</v>
      </c>
      <c r="C61" s="40">
        <v>6</v>
      </c>
      <c r="D61" s="22">
        <v>0</v>
      </c>
      <c r="E61" s="22">
        <f t="shared" si="0"/>
        <v>0</v>
      </c>
    </row>
    <row r="62" spans="1:5" ht="15">
      <c r="A62" s="37" t="s">
        <v>8</v>
      </c>
      <c r="B62" s="38" t="s">
        <v>7</v>
      </c>
      <c r="C62" s="40">
        <v>6</v>
      </c>
      <c r="D62" s="22">
        <v>0</v>
      </c>
      <c r="E62" s="22">
        <f t="shared" si="0"/>
        <v>0</v>
      </c>
    </row>
    <row r="63" spans="1:5" ht="15">
      <c r="A63" s="37" t="s">
        <v>6</v>
      </c>
      <c r="B63" s="37" t="s">
        <v>7</v>
      </c>
      <c r="C63" s="40">
        <v>6</v>
      </c>
      <c r="D63" s="22">
        <v>0</v>
      </c>
      <c r="E63" s="22">
        <f t="shared" si="0"/>
        <v>0</v>
      </c>
    </row>
    <row r="64" spans="1:5" ht="15">
      <c r="A64" s="37" t="s">
        <v>104</v>
      </c>
      <c r="B64" s="37" t="s">
        <v>105</v>
      </c>
      <c r="C64" s="40">
        <v>4</v>
      </c>
      <c r="D64" s="22">
        <v>0</v>
      </c>
      <c r="E64" s="22">
        <f t="shared" si="0"/>
        <v>0</v>
      </c>
    </row>
    <row r="65" spans="1:5" ht="15.75" thickBot="1">
      <c r="A65" s="44" t="s">
        <v>517</v>
      </c>
      <c r="B65" s="45" t="s">
        <v>518</v>
      </c>
      <c r="C65" s="46">
        <v>3</v>
      </c>
      <c r="D65" s="22">
        <v>0</v>
      </c>
      <c r="E65" s="22">
        <f t="shared" si="0"/>
        <v>0</v>
      </c>
    </row>
    <row r="66" spans="1:5" ht="30.75" thickBot="1">
      <c r="A66" s="47" t="s">
        <v>519</v>
      </c>
      <c r="B66" s="48" t="s">
        <v>2</v>
      </c>
      <c r="C66" s="49">
        <v>4</v>
      </c>
      <c r="D66" s="22">
        <v>0</v>
      </c>
      <c r="E66" s="22">
        <f t="shared" si="0"/>
        <v>0</v>
      </c>
    </row>
    <row r="67" spans="1:5" ht="15">
      <c r="A67" s="37" t="s">
        <v>520</v>
      </c>
      <c r="B67" s="38" t="s">
        <v>521</v>
      </c>
      <c r="C67" s="40">
        <v>5</v>
      </c>
      <c r="D67" s="22">
        <v>0</v>
      </c>
      <c r="E67" s="22">
        <f t="shared" si="0"/>
        <v>0</v>
      </c>
    </row>
    <row r="68" spans="1:5" ht="15">
      <c r="A68" s="50" t="s">
        <v>522</v>
      </c>
      <c r="B68" s="50" t="s">
        <v>523</v>
      </c>
      <c r="C68" s="51">
        <v>8</v>
      </c>
      <c r="D68" s="22">
        <v>0</v>
      </c>
      <c r="E68" s="22">
        <f t="shared" si="0"/>
        <v>0</v>
      </c>
    </row>
    <row r="69" spans="1:5" ht="15">
      <c r="A69" s="52" t="s">
        <v>524</v>
      </c>
      <c r="B69" s="52" t="s">
        <v>496</v>
      </c>
      <c r="C69" s="53">
        <v>6</v>
      </c>
      <c r="D69" s="22">
        <v>0</v>
      </c>
      <c r="E69" s="22">
        <f t="shared" si="0"/>
        <v>0</v>
      </c>
    </row>
    <row r="70" spans="1:5" ht="15">
      <c r="A70" s="37" t="s">
        <v>35</v>
      </c>
      <c r="B70" s="37" t="s">
        <v>36</v>
      </c>
      <c r="C70" s="40">
        <v>4</v>
      </c>
      <c r="D70" s="22">
        <v>0</v>
      </c>
      <c r="E70" s="22">
        <f t="shared" si="0"/>
        <v>0</v>
      </c>
    </row>
    <row r="71" spans="1:5" ht="15">
      <c r="A71" s="37" t="s">
        <v>328</v>
      </c>
      <c r="B71" s="37" t="s">
        <v>246</v>
      </c>
      <c r="C71" s="40">
        <v>5</v>
      </c>
      <c r="D71" s="22">
        <v>0</v>
      </c>
      <c r="E71" s="22">
        <f t="shared" si="0"/>
        <v>0</v>
      </c>
    </row>
    <row r="72" spans="1:5" ht="15">
      <c r="A72" s="37" t="s">
        <v>30</v>
      </c>
      <c r="B72" s="37" t="s">
        <v>33</v>
      </c>
      <c r="C72" s="40">
        <v>10</v>
      </c>
      <c r="D72" s="22">
        <v>0</v>
      </c>
      <c r="E72" s="22">
        <f t="shared" si="0"/>
        <v>0</v>
      </c>
    </row>
    <row r="73" spans="1:5" ht="15">
      <c r="A73" s="37" t="s">
        <v>93</v>
      </c>
      <c r="B73" s="37" t="s">
        <v>94</v>
      </c>
      <c r="C73" s="40">
        <v>5</v>
      </c>
      <c r="D73" s="22">
        <v>0</v>
      </c>
      <c r="E73" s="22">
        <f t="shared" si="0"/>
        <v>0</v>
      </c>
    </row>
    <row r="74" spans="1:5" ht="15">
      <c r="A74" s="37" t="s">
        <v>71</v>
      </c>
      <c r="B74" s="37" t="s">
        <v>265</v>
      </c>
      <c r="C74" s="40">
        <v>10</v>
      </c>
      <c r="D74" s="22">
        <v>0</v>
      </c>
      <c r="E74" s="22">
        <f aca="true" t="shared" si="1" ref="E74:E154">D74*C74</f>
        <v>0</v>
      </c>
    </row>
    <row r="75" spans="1:5" ht="15">
      <c r="A75" s="36" t="s">
        <v>165</v>
      </c>
      <c r="B75" s="35" t="s">
        <v>166</v>
      </c>
      <c r="C75" s="27">
        <v>4</v>
      </c>
      <c r="D75" s="22">
        <v>0</v>
      </c>
      <c r="E75" s="22">
        <f t="shared" si="1"/>
        <v>0</v>
      </c>
    </row>
    <row r="76" spans="1:5" ht="15">
      <c r="A76" s="36" t="s">
        <v>525</v>
      </c>
      <c r="B76" s="35"/>
      <c r="C76" s="27">
        <v>2</v>
      </c>
      <c r="D76" s="22">
        <v>0</v>
      </c>
      <c r="E76" s="22">
        <f t="shared" si="1"/>
        <v>0</v>
      </c>
    </row>
    <row r="77" spans="1:5" ht="15">
      <c r="A77" s="41" t="s">
        <v>23</v>
      </c>
      <c r="B77" s="42" t="s">
        <v>24</v>
      </c>
      <c r="C77" s="40">
        <v>40</v>
      </c>
      <c r="D77" s="22">
        <v>0</v>
      </c>
      <c r="E77" s="22">
        <f t="shared" si="1"/>
        <v>0</v>
      </c>
    </row>
    <row r="78" spans="1:5" ht="15">
      <c r="A78" s="41" t="s">
        <v>21</v>
      </c>
      <c r="B78" s="41" t="s">
        <v>501</v>
      </c>
      <c r="C78" s="40">
        <v>39</v>
      </c>
      <c r="D78" s="22">
        <v>0</v>
      </c>
      <c r="E78" s="22">
        <f t="shared" si="1"/>
        <v>0</v>
      </c>
    </row>
    <row r="79" spans="1:5" ht="15">
      <c r="A79" s="41" t="s">
        <v>29</v>
      </c>
      <c r="B79" s="42" t="s">
        <v>526</v>
      </c>
      <c r="C79" s="40">
        <v>67</v>
      </c>
      <c r="D79" s="22">
        <v>0</v>
      </c>
      <c r="E79" s="22">
        <f t="shared" si="1"/>
        <v>0</v>
      </c>
    </row>
    <row r="80" spans="1:5" ht="15">
      <c r="A80" s="15" t="s">
        <v>527</v>
      </c>
      <c r="B80" s="29" t="s">
        <v>503</v>
      </c>
      <c r="C80" s="43">
        <v>25</v>
      </c>
      <c r="D80" s="22">
        <v>0</v>
      </c>
      <c r="E80" s="22">
        <f t="shared" si="1"/>
        <v>0</v>
      </c>
    </row>
    <row r="81" spans="1:5" ht="15">
      <c r="A81" s="54" t="s">
        <v>528</v>
      </c>
      <c r="B81" s="54" t="s">
        <v>529</v>
      </c>
      <c r="C81" s="39">
        <v>5</v>
      </c>
      <c r="D81" s="22">
        <v>0</v>
      </c>
      <c r="E81" s="22">
        <f t="shared" si="1"/>
        <v>0</v>
      </c>
    </row>
    <row r="82" spans="1:5" ht="30">
      <c r="A82" s="15" t="s">
        <v>530</v>
      </c>
      <c r="B82" s="15" t="s">
        <v>531</v>
      </c>
      <c r="C82" s="43">
        <v>1</v>
      </c>
      <c r="D82" s="22">
        <v>0</v>
      </c>
      <c r="E82" s="22">
        <f t="shared" si="1"/>
        <v>0</v>
      </c>
    </row>
    <row r="83" spans="1:5" ht="15">
      <c r="A83" s="37" t="s">
        <v>313</v>
      </c>
      <c r="B83" s="37" t="s">
        <v>13</v>
      </c>
      <c r="C83" s="40">
        <v>30</v>
      </c>
      <c r="D83" s="22">
        <v>0</v>
      </c>
      <c r="E83" s="22">
        <f t="shared" si="1"/>
        <v>0</v>
      </c>
    </row>
    <row r="84" spans="1:5" ht="15">
      <c r="A84" s="15" t="s">
        <v>532</v>
      </c>
      <c r="B84" s="19" t="s">
        <v>533</v>
      </c>
      <c r="C84" s="43">
        <v>1</v>
      </c>
      <c r="D84" s="22">
        <v>0</v>
      </c>
      <c r="E84" s="22">
        <f t="shared" si="1"/>
        <v>0</v>
      </c>
    </row>
    <row r="85" spans="1:5" ht="15">
      <c r="A85" s="15" t="s">
        <v>315</v>
      </c>
      <c r="B85" s="32" t="s">
        <v>264</v>
      </c>
      <c r="C85" s="43">
        <v>50</v>
      </c>
      <c r="D85" s="22">
        <v>0</v>
      </c>
      <c r="E85" s="22">
        <f t="shared" si="1"/>
        <v>0</v>
      </c>
    </row>
    <row r="86" spans="1:5" ht="15">
      <c r="A86" s="15" t="s">
        <v>534</v>
      </c>
      <c r="B86" s="15" t="s">
        <v>533</v>
      </c>
      <c r="C86" s="43">
        <v>1</v>
      </c>
      <c r="D86" s="22">
        <v>0</v>
      </c>
      <c r="E86" s="22">
        <f t="shared" si="1"/>
        <v>0</v>
      </c>
    </row>
    <row r="87" spans="1:5" ht="15">
      <c r="A87" s="15" t="s">
        <v>318</v>
      </c>
      <c r="B87" s="15"/>
      <c r="C87" s="43">
        <v>3</v>
      </c>
      <c r="D87" s="22">
        <v>0</v>
      </c>
      <c r="E87" s="22">
        <f t="shared" si="1"/>
        <v>0</v>
      </c>
    </row>
    <row r="88" spans="1:5" ht="15">
      <c r="A88" s="55" t="s">
        <v>316</v>
      </c>
      <c r="B88" s="29" t="s">
        <v>264</v>
      </c>
      <c r="C88" s="43">
        <v>50</v>
      </c>
      <c r="D88" s="22">
        <v>0</v>
      </c>
      <c r="E88" s="22">
        <f t="shared" si="1"/>
        <v>0</v>
      </c>
    </row>
    <row r="89" spans="1:5" ht="15">
      <c r="A89" s="34" t="s">
        <v>535</v>
      </c>
      <c r="B89" s="56" t="s">
        <v>533</v>
      </c>
      <c r="C89" s="43">
        <v>1</v>
      </c>
      <c r="D89" s="22">
        <v>0</v>
      </c>
      <c r="E89" s="22">
        <f t="shared" si="1"/>
        <v>0</v>
      </c>
    </row>
    <row r="90" spans="1:5" ht="15">
      <c r="A90" s="34" t="s">
        <v>317</v>
      </c>
      <c r="B90" s="35" t="s">
        <v>264</v>
      </c>
      <c r="C90" s="43">
        <v>50</v>
      </c>
      <c r="D90" s="22">
        <v>0</v>
      </c>
      <c r="E90" s="22">
        <f t="shared" si="1"/>
        <v>0</v>
      </c>
    </row>
    <row r="91" spans="1:5" ht="15">
      <c r="A91" s="15" t="s">
        <v>536</v>
      </c>
      <c r="B91" s="15" t="s">
        <v>533</v>
      </c>
      <c r="C91" s="43">
        <v>1</v>
      </c>
      <c r="D91" s="22">
        <v>0</v>
      </c>
      <c r="E91" s="22">
        <f t="shared" si="1"/>
        <v>0</v>
      </c>
    </row>
    <row r="92" spans="1:5" ht="15">
      <c r="A92" s="37" t="s">
        <v>16</v>
      </c>
      <c r="B92" s="37" t="s">
        <v>392</v>
      </c>
      <c r="C92" s="40">
        <v>7</v>
      </c>
      <c r="D92" s="22">
        <v>0</v>
      </c>
      <c r="E92" s="22">
        <f t="shared" si="1"/>
        <v>0</v>
      </c>
    </row>
    <row r="93" spans="1:5" ht="15">
      <c r="A93" s="41" t="s">
        <v>18</v>
      </c>
      <c r="B93" s="42" t="s">
        <v>17</v>
      </c>
      <c r="C93" s="40">
        <v>5</v>
      </c>
      <c r="D93" s="22">
        <v>0</v>
      </c>
      <c r="E93" s="22">
        <f t="shared" si="1"/>
        <v>0</v>
      </c>
    </row>
    <row r="94" spans="1:5" ht="15">
      <c r="A94" s="34" t="s">
        <v>219</v>
      </c>
      <c r="B94" s="35" t="s">
        <v>537</v>
      </c>
      <c r="C94" s="43">
        <v>1</v>
      </c>
      <c r="D94" s="22">
        <v>0</v>
      </c>
      <c r="E94" s="22">
        <f t="shared" si="1"/>
        <v>0</v>
      </c>
    </row>
    <row r="95" spans="1:5" ht="15">
      <c r="A95" s="54" t="s">
        <v>538</v>
      </c>
      <c r="B95" s="57" t="s">
        <v>539</v>
      </c>
      <c r="C95" s="39">
        <v>10</v>
      </c>
      <c r="D95" s="22">
        <v>0</v>
      </c>
      <c r="E95" s="22">
        <f t="shared" si="1"/>
        <v>0</v>
      </c>
    </row>
    <row r="96" spans="1:5" ht="15">
      <c r="A96" s="54" t="s">
        <v>540</v>
      </c>
      <c r="B96" s="57" t="s">
        <v>539</v>
      </c>
      <c r="C96" s="39">
        <v>5</v>
      </c>
      <c r="D96" s="22">
        <v>0</v>
      </c>
      <c r="E96" s="22">
        <f t="shared" si="1"/>
        <v>0</v>
      </c>
    </row>
    <row r="97" spans="1:5" ht="15">
      <c r="A97" s="29" t="s">
        <v>541</v>
      </c>
      <c r="B97" s="32" t="s">
        <v>542</v>
      </c>
      <c r="C97" s="27">
        <v>1</v>
      </c>
      <c r="D97" s="22">
        <v>0</v>
      </c>
      <c r="E97" s="22">
        <f t="shared" si="1"/>
        <v>0</v>
      </c>
    </row>
    <row r="98" spans="1:5" ht="15">
      <c r="A98" s="29" t="s">
        <v>543</v>
      </c>
      <c r="B98" s="32" t="s">
        <v>542</v>
      </c>
      <c r="C98" s="27">
        <v>1</v>
      </c>
      <c r="D98" s="22">
        <v>0</v>
      </c>
      <c r="E98" s="22">
        <f t="shared" si="1"/>
        <v>0</v>
      </c>
    </row>
    <row r="99" spans="1:5" ht="15">
      <c r="A99" s="36" t="s">
        <v>544</v>
      </c>
      <c r="B99" s="35" t="s">
        <v>542</v>
      </c>
      <c r="C99" s="27">
        <v>1</v>
      </c>
      <c r="D99" s="22">
        <v>0</v>
      </c>
      <c r="E99" s="22">
        <f t="shared" si="1"/>
        <v>0</v>
      </c>
    </row>
    <row r="100" spans="1:5" ht="15">
      <c r="A100" s="36" t="s">
        <v>545</v>
      </c>
      <c r="B100" s="35" t="s">
        <v>542</v>
      </c>
      <c r="C100" s="27">
        <v>1</v>
      </c>
      <c r="D100" s="22">
        <v>0</v>
      </c>
      <c r="E100" s="22">
        <f t="shared" si="1"/>
        <v>0</v>
      </c>
    </row>
    <row r="101" spans="1:5" ht="15">
      <c r="A101" s="41" t="s">
        <v>546</v>
      </c>
      <c r="B101" s="42" t="s">
        <v>547</v>
      </c>
      <c r="C101" s="40">
        <v>2</v>
      </c>
      <c r="D101" s="22">
        <v>0</v>
      </c>
      <c r="E101" s="22">
        <f t="shared" si="1"/>
        <v>0</v>
      </c>
    </row>
    <row r="102" spans="1:5" ht="15">
      <c r="A102" s="41" t="s">
        <v>548</v>
      </c>
      <c r="B102" s="42" t="s">
        <v>547</v>
      </c>
      <c r="C102" s="40">
        <v>2</v>
      </c>
      <c r="D102" s="22">
        <v>0</v>
      </c>
      <c r="E102" s="22">
        <f t="shared" si="1"/>
        <v>0</v>
      </c>
    </row>
    <row r="103" spans="1:5" ht="15">
      <c r="A103" s="37" t="s">
        <v>549</v>
      </c>
      <c r="B103" s="38" t="s">
        <v>547</v>
      </c>
      <c r="C103" s="40">
        <v>2</v>
      </c>
      <c r="D103" s="22">
        <v>0</v>
      </c>
      <c r="E103" s="22">
        <f t="shared" si="1"/>
        <v>0</v>
      </c>
    </row>
    <row r="104" spans="1:5" ht="15">
      <c r="A104" s="37" t="s">
        <v>550</v>
      </c>
      <c r="B104" s="38" t="s">
        <v>547</v>
      </c>
      <c r="C104" s="40">
        <v>3</v>
      </c>
      <c r="D104" s="22">
        <v>0</v>
      </c>
      <c r="E104" s="22">
        <f t="shared" si="1"/>
        <v>0</v>
      </c>
    </row>
    <row r="105" spans="1:5" ht="15">
      <c r="A105" s="15" t="s">
        <v>551</v>
      </c>
      <c r="B105" s="38" t="s">
        <v>58</v>
      </c>
      <c r="C105" s="43">
        <v>1</v>
      </c>
      <c r="D105" s="22">
        <v>0</v>
      </c>
      <c r="E105" s="22">
        <f t="shared" si="1"/>
        <v>0</v>
      </c>
    </row>
    <row r="106" spans="1:5" ht="15">
      <c r="A106" s="15" t="s">
        <v>552</v>
      </c>
      <c r="B106" s="19" t="s">
        <v>533</v>
      </c>
      <c r="C106" s="43">
        <v>1</v>
      </c>
      <c r="D106" s="22">
        <v>0</v>
      </c>
      <c r="E106" s="22">
        <f t="shared" si="1"/>
        <v>0</v>
      </c>
    </row>
    <row r="107" spans="1:5" ht="15">
      <c r="A107" s="29" t="s">
        <v>553</v>
      </c>
      <c r="B107" s="15" t="s">
        <v>554</v>
      </c>
      <c r="C107" s="43">
        <v>1</v>
      </c>
      <c r="D107" s="22">
        <v>0</v>
      </c>
      <c r="E107" s="22">
        <f t="shared" si="1"/>
        <v>0</v>
      </c>
    </row>
    <row r="108" spans="1:5" ht="15">
      <c r="A108" s="29" t="s">
        <v>555</v>
      </c>
      <c r="B108" s="15" t="s">
        <v>554</v>
      </c>
      <c r="C108" s="43">
        <v>1</v>
      </c>
      <c r="D108" s="22">
        <v>0</v>
      </c>
      <c r="E108" s="22">
        <f t="shared" si="1"/>
        <v>0</v>
      </c>
    </row>
    <row r="109" spans="1:5" ht="15">
      <c r="A109" s="29" t="s">
        <v>556</v>
      </c>
      <c r="B109" s="15" t="s">
        <v>554</v>
      </c>
      <c r="C109" s="43">
        <v>1</v>
      </c>
      <c r="D109" s="22">
        <v>0</v>
      </c>
      <c r="E109" s="22">
        <f t="shared" si="1"/>
        <v>0</v>
      </c>
    </row>
    <row r="110" spans="1:5" ht="15">
      <c r="A110" s="29" t="s">
        <v>557</v>
      </c>
      <c r="B110" s="15" t="s">
        <v>554</v>
      </c>
      <c r="C110" s="43">
        <v>1</v>
      </c>
      <c r="D110" s="22">
        <v>0</v>
      </c>
      <c r="E110" s="22">
        <f t="shared" si="1"/>
        <v>0</v>
      </c>
    </row>
    <row r="111" spans="1:5" ht="15">
      <c r="A111" s="29" t="s">
        <v>558</v>
      </c>
      <c r="B111" s="19" t="s">
        <v>554</v>
      </c>
      <c r="C111" s="43">
        <v>1</v>
      </c>
      <c r="D111" s="22">
        <v>0</v>
      </c>
      <c r="E111" s="22">
        <f t="shared" si="1"/>
        <v>0</v>
      </c>
    </row>
    <row r="112" spans="1:5" ht="15">
      <c r="A112" s="29" t="s">
        <v>559</v>
      </c>
      <c r="B112" s="19" t="s">
        <v>554</v>
      </c>
      <c r="C112" s="43">
        <v>1</v>
      </c>
      <c r="D112" s="22">
        <v>0</v>
      </c>
      <c r="E112" s="22">
        <f t="shared" si="1"/>
        <v>0</v>
      </c>
    </row>
    <row r="113" spans="1:5" ht="15">
      <c r="A113" s="36" t="s">
        <v>560</v>
      </c>
      <c r="B113" s="56" t="s">
        <v>554</v>
      </c>
      <c r="C113" s="43">
        <v>1</v>
      </c>
      <c r="D113" s="22">
        <v>0</v>
      </c>
      <c r="E113" s="22">
        <f t="shared" si="1"/>
        <v>0</v>
      </c>
    </row>
    <row r="114" spans="1:5" ht="15">
      <c r="A114" s="36" t="s">
        <v>561</v>
      </c>
      <c r="B114" s="56" t="s">
        <v>554</v>
      </c>
      <c r="C114" s="43">
        <v>1</v>
      </c>
      <c r="D114" s="22">
        <v>0</v>
      </c>
      <c r="E114" s="22">
        <f t="shared" si="1"/>
        <v>0</v>
      </c>
    </row>
    <row r="115" spans="1:5" ht="15">
      <c r="A115" s="36" t="s">
        <v>562</v>
      </c>
      <c r="B115" s="56" t="s">
        <v>554</v>
      </c>
      <c r="C115" s="43">
        <v>1</v>
      </c>
      <c r="D115" s="22">
        <v>0</v>
      </c>
      <c r="E115" s="22">
        <f t="shared" si="1"/>
        <v>0</v>
      </c>
    </row>
    <row r="116" spans="1:5" ht="15">
      <c r="A116" s="36" t="s">
        <v>563</v>
      </c>
      <c r="B116" s="56" t="s">
        <v>554</v>
      </c>
      <c r="C116" s="43">
        <v>1</v>
      </c>
      <c r="D116" s="22">
        <v>0</v>
      </c>
      <c r="E116" s="22">
        <f t="shared" si="1"/>
        <v>0</v>
      </c>
    </row>
    <row r="117" spans="1:5" ht="15">
      <c r="A117" s="15" t="s">
        <v>564</v>
      </c>
      <c r="B117" s="32" t="s">
        <v>565</v>
      </c>
      <c r="C117" s="27">
        <v>6</v>
      </c>
      <c r="D117" s="22">
        <v>0</v>
      </c>
      <c r="E117" s="22">
        <f t="shared" si="1"/>
        <v>0</v>
      </c>
    </row>
    <row r="118" spans="1:5" ht="15">
      <c r="A118" s="15" t="s">
        <v>566</v>
      </c>
      <c r="B118" s="32" t="s">
        <v>565</v>
      </c>
      <c r="C118" s="27">
        <v>6</v>
      </c>
      <c r="D118" s="22">
        <v>0</v>
      </c>
      <c r="E118" s="22">
        <f t="shared" si="1"/>
        <v>0</v>
      </c>
    </row>
    <row r="119" spans="1:5" ht="15">
      <c r="A119" s="15" t="s">
        <v>567</v>
      </c>
      <c r="B119" s="32" t="s">
        <v>565</v>
      </c>
      <c r="C119" s="27">
        <v>6</v>
      </c>
      <c r="D119" s="22">
        <v>0</v>
      </c>
      <c r="E119" s="22">
        <f t="shared" si="1"/>
        <v>0</v>
      </c>
    </row>
    <row r="120" spans="1:5" ht="15">
      <c r="A120" s="15" t="s">
        <v>568</v>
      </c>
      <c r="B120" s="32" t="s">
        <v>565</v>
      </c>
      <c r="C120" s="27">
        <v>6</v>
      </c>
      <c r="D120" s="22">
        <v>0</v>
      </c>
      <c r="E120" s="22">
        <f t="shared" si="1"/>
        <v>0</v>
      </c>
    </row>
    <row r="121" spans="1:5" ht="15">
      <c r="A121" s="15" t="s">
        <v>569</v>
      </c>
      <c r="B121" s="32" t="s">
        <v>565</v>
      </c>
      <c r="C121" s="27">
        <v>6</v>
      </c>
      <c r="D121" s="22">
        <v>0</v>
      </c>
      <c r="E121" s="22">
        <f aca="true" t="shared" si="2" ref="E121:E142">D121*C121</f>
        <v>0</v>
      </c>
    </row>
    <row r="122" spans="1:5" ht="15">
      <c r="A122" s="58" t="s">
        <v>320</v>
      </c>
      <c r="B122" s="38" t="s">
        <v>570</v>
      </c>
      <c r="C122" s="40">
        <v>2</v>
      </c>
      <c r="D122" s="22">
        <v>0</v>
      </c>
      <c r="E122" s="22">
        <f t="shared" si="2"/>
        <v>0</v>
      </c>
    </row>
    <row r="123" spans="1:5" ht="15">
      <c r="A123" s="59" t="s">
        <v>322</v>
      </c>
      <c r="B123" s="38" t="s">
        <v>571</v>
      </c>
      <c r="C123" s="40">
        <v>1</v>
      </c>
      <c r="D123" s="22">
        <v>0</v>
      </c>
      <c r="E123" s="22">
        <f t="shared" si="2"/>
        <v>0</v>
      </c>
    </row>
    <row r="124" spans="1:5" ht="15">
      <c r="A124" s="59" t="s">
        <v>321</v>
      </c>
      <c r="B124" s="42" t="s">
        <v>571</v>
      </c>
      <c r="C124" s="40">
        <v>3</v>
      </c>
      <c r="D124" s="22">
        <v>0</v>
      </c>
      <c r="E124" s="22">
        <f t="shared" si="2"/>
        <v>0</v>
      </c>
    </row>
    <row r="125" spans="1:5" ht="15">
      <c r="A125" s="37" t="s">
        <v>572</v>
      </c>
      <c r="B125" s="42" t="s">
        <v>573</v>
      </c>
      <c r="C125" s="43">
        <v>1</v>
      </c>
      <c r="D125" s="22">
        <v>0</v>
      </c>
      <c r="E125" s="22">
        <f t="shared" si="2"/>
        <v>0</v>
      </c>
    </row>
    <row r="126" spans="1:5" ht="15">
      <c r="A126" s="37" t="s">
        <v>574</v>
      </c>
      <c r="B126" s="42" t="s">
        <v>575</v>
      </c>
      <c r="C126" s="43">
        <v>1</v>
      </c>
      <c r="D126" s="22">
        <v>0</v>
      </c>
      <c r="E126" s="22">
        <f t="shared" si="2"/>
        <v>0</v>
      </c>
    </row>
    <row r="127" spans="1:5" ht="15">
      <c r="A127" s="37" t="s">
        <v>576</v>
      </c>
      <c r="B127" s="42" t="s">
        <v>577</v>
      </c>
      <c r="C127" s="43">
        <v>1</v>
      </c>
      <c r="D127" s="22"/>
      <c r="E127" s="22"/>
    </row>
    <row r="128" spans="1:5" ht="15">
      <c r="A128" s="15" t="s">
        <v>578</v>
      </c>
      <c r="B128" s="32" t="s">
        <v>537</v>
      </c>
      <c r="C128" s="43">
        <v>1</v>
      </c>
      <c r="D128" s="22"/>
      <c r="E128" s="22"/>
    </row>
    <row r="129" spans="1:5" ht="15">
      <c r="A129" s="15" t="s">
        <v>579</v>
      </c>
      <c r="B129" s="32" t="s">
        <v>537</v>
      </c>
      <c r="C129" s="43">
        <v>1</v>
      </c>
      <c r="D129" s="22">
        <v>0</v>
      </c>
      <c r="E129" s="22">
        <f t="shared" si="2"/>
        <v>0</v>
      </c>
    </row>
    <row r="130" spans="1:5" ht="15">
      <c r="A130" s="15" t="s">
        <v>580</v>
      </c>
      <c r="B130" s="32" t="s">
        <v>537</v>
      </c>
      <c r="C130" s="43">
        <v>1</v>
      </c>
      <c r="D130" s="22">
        <v>0</v>
      </c>
      <c r="E130" s="22">
        <f t="shared" si="2"/>
        <v>0</v>
      </c>
    </row>
    <row r="131" spans="1:5" ht="15">
      <c r="A131" s="15" t="s">
        <v>581</v>
      </c>
      <c r="B131" s="32" t="s">
        <v>537</v>
      </c>
      <c r="C131" s="43">
        <v>1</v>
      </c>
      <c r="D131" s="22">
        <v>0</v>
      </c>
      <c r="E131" s="22">
        <f t="shared" si="2"/>
        <v>0</v>
      </c>
    </row>
    <row r="132" spans="1:5" ht="15">
      <c r="A132" s="37" t="s">
        <v>582</v>
      </c>
      <c r="B132" s="38" t="s">
        <v>583</v>
      </c>
      <c r="C132" s="43">
        <v>2</v>
      </c>
      <c r="D132" s="22">
        <v>0</v>
      </c>
      <c r="E132" s="22">
        <f t="shared" si="2"/>
        <v>0</v>
      </c>
    </row>
    <row r="133" spans="1:5" ht="15">
      <c r="A133" s="15" t="s">
        <v>584</v>
      </c>
      <c r="B133" s="32" t="s">
        <v>493</v>
      </c>
      <c r="C133" s="27">
        <v>2</v>
      </c>
      <c r="D133" s="22">
        <v>0</v>
      </c>
      <c r="E133" s="22">
        <f t="shared" si="2"/>
        <v>0</v>
      </c>
    </row>
    <row r="134" spans="1:5" ht="15">
      <c r="A134" s="41" t="s">
        <v>1</v>
      </c>
      <c r="B134" s="42" t="s">
        <v>2</v>
      </c>
      <c r="C134" s="40">
        <v>2</v>
      </c>
      <c r="D134" s="22">
        <v>0</v>
      </c>
      <c r="E134" s="22">
        <f t="shared" si="2"/>
        <v>0</v>
      </c>
    </row>
    <row r="135" spans="1:5" ht="15">
      <c r="A135" s="29" t="s">
        <v>327</v>
      </c>
      <c r="B135" s="32"/>
      <c r="C135" s="27">
        <v>2</v>
      </c>
      <c r="D135" s="22">
        <v>0</v>
      </c>
      <c r="E135" s="22">
        <f t="shared" si="2"/>
        <v>0</v>
      </c>
    </row>
    <row r="136" spans="1:5" ht="15">
      <c r="A136" s="29" t="s">
        <v>324</v>
      </c>
      <c r="B136" s="32"/>
      <c r="C136" s="27">
        <v>2</v>
      </c>
      <c r="D136" s="22">
        <v>0</v>
      </c>
      <c r="E136" s="22">
        <f t="shared" si="2"/>
        <v>0</v>
      </c>
    </row>
    <row r="137" spans="1:5" ht="15">
      <c r="A137" s="29" t="s">
        <v>325</v>
      </c>
      <c r="B137" s="32"/>
      <c r="C137" s="27">
        <v>2</v>
      </c>
      <c r="D137" s="22">
        <v>0</v>
      </c>
      <c r="E137" s="22">
        <f t="shared" si="2"/>
        <v>0</v>
      </c>
    </row>
    <row r="138" spans="1:5" ht="15">
      <c r="A138" s="29" t="s">
        <v>326</v>
      </c>
      <c r="B138" s="32"/>
      <c r="C138" s="27">
        <v>2</v>
      </c>
      <c r="D138" s="22">
        <v>0</v>
      </c>
      <c r="E138" s="22">
        <f t="shared" si="2"/>
        <v>0</v>
      </c>
    </row>
    <row r="139" spans="1:5" ht="15">
      <c r="A139" s="37" t="s">
        <v>54</v>
      </c>
      <c r="B139" s="38" t="s">
        <v>58</v>
      </c>
      <c r="C139" s="40">
        <v>6</v>
      </c>
      <c r="D139" s="22">
        <v>0</v>
      </c>
      <c r="E139" s="22">
        <f t="shared" si="2"/>
        <v>0</v>
      </c>
    </row>
    <row r="140" spans="1:5" ht="15">
      <c r="A140" s="37" t="s">
        <v>55</v>
      </c>
      <c r="B140" s="38" t="s">
        <v>58</v>
      </c>
      <c r="C140" s="40">
        <v>3</v>
      </c>
      <c r="D140" s="22">
        <v>0</v>
      </c>
      <c r="E140" s="22">
        <f t="shared" si="2"/>
        <v>0</v>
      </c>
    </row>
    <row r="141" spans="1:5" ht="15">
      <c r="A141" s="37" t="s">
        <v>56</v>
      </c>
      <c r="B141" s="38" t="s">
        <v>58</v>
      </c>
      <c r="C141" s="40">
        <v>3</v>
      </c>
      <c r="D141" s="22">
        <v>0</v>
      </c>
      <c r="E141" s="22">
        <f t="shared" si="2"/>
        <v>0</v>
      </c>
    </row>
    <row r="142" spans="1:5" ht="15">
      <c r="A142" s="37" t="s">
        <v>57</v>
      </c>
      <c r="B142" s="38" t="s">
        <v>58</v>
      </c>
      <c r="C142" s="40">
        <v>3</v>
      </c>
      <c r="D142" s="22">
        <v>0</v>
      </c>
      <c r="E142" s="22">
        <f t="shared" si="2"/>
        <v>0</v>
      </c>
    </row>
    <row r="143" spans="1:5" ht="15">
      <c r="A143" s="15" t="s">
        <v>585</v>
      </c>
      <c r="B143" s="32" t="s">
        <v>586</v>
      </c>
      <c r="C143" s="27">
        <v>1</v>
      </c>
      <c r="D143" s="22">
        <v>0</v>
      </c>
      <c r="E143" s="22">
        <f aca="true" t="shared" si="3" ref="E143">D143*C143</f>
        <v>0</v>
      </c>
    </row>
    <row r="144" spans="1:5" ht="15">
      <c r="A144" s="15" t="s">
        <v>587</v>
      </c>
      <c r="B144" s="29" t="s">
        <v>588</v>
      </c>
      <c r="C144" s="27">
        <v>7</v>
      </c>
      <c r="D144" s="22">
        <v>0</v>
      </c>
      <c r="E144" s="22">
        <f t="shared" si="1"/>
        <v>0</v>
      </c>
    </row>
    <row r="145" spans="1:5" ht="15">
      <c r="A145" s="15" t="s">
        <v>589</v>
      </c>
      <c r="B145" s="29" t="s">
        <v>588</v>
      </c>
      <c r="C145" s="27">
        <v>5</v>
      </c>
      <c r="D145" s="22">
        <v>0</v>
      </c>
      <c r="E145" s="22">
        <f t="shared" si="1"/>
        <v>0</v>
      </c>
    </row>
    <row r="146" spans="1:5" ht="15">
      <c r="A146" s="15" t="s">
        <v>590</v>
      </c>
      <c r="B146" s="29" t="s">
        <v>588</v>
      </c>
      <c r="C146" s="27">
        <v>5</v>
      </c>
      <c r="D146" s="22">
        <v>0</v>
      </c>
      <c r="E146" s="22">
        <f t="shared" si="1"/>
        <v>0</v>
      </c>
    </row>
    <row r="147" spans="1:5" ht="15">
      <c r="A147" s="15" t="s">
        <v>591</v>
      </c>
      <c r="B147" s="29" t="s">
        <v>588</v>
      </c>
      <c r="C147" s="27">
        <v>5</v>
      </c>
      <c r="D147" s="22">
        <v>0</v>
      </c>
      <c r="E147" s="22">
        <f t="shared" si="1"/>
        <v>0</v>
      </c>
    </row>
    <row r="148" spans="1:5" ht="15">
      <c r="A148" s="41" t="s">
        <v>16</v>
      </c>
      <c r="B148" s="42" t="s">
        <v>392</v>
      </c>
      <c r="C148" s="40">
        <v>3</v>
      </c>
      <c r="D148" s="22">
        <v>0</v>
      </c>
      <c r="E148" s="22">
        <f t="shared" si="1"/>
        <v>0</v>
      </c>
    </row>
    <row r="149" spans="1:5" ht="15">
      <c r="A149" s="41" t="s">
        <v>49</v>
      </c>
      <c r="B149" s="42" t="s">
        <v>53</v>
      </c>
      <c r="C149" s="40">
        <v>3</v>
      </c>
      <c r="D149" s="22">
        <v>0</v>
      </c>
      <c r="E149" s="22">
        <f t="shared" si="1"/>
        <v>0</v>
      </c>
    </row>
    <row r="150" spans="1:5" ht="15">
      <c r="A150" s="41" t="s">
        <v>50</v>
      </c>
      <c r="B150" s="42" t="s">
        <v>53</v>
      </c>
      <c r="C150" s="40">
        <v>3</v>
      </c>
      <c r="D150" s="22">
        <v>0</v>
      </c>
      <c r="E150" s="22">
        <f t="shared" si="1"/>
        <v>0</v>
      </c>
    </row>
    <row r="151" spans="1:5" ht="15">
      <c r="A151" s="41" t="s">
        <v>51</v>
      </c>
      <c r="B151" s="42" t="s">
        <v>53</v>
      </c>
      <c r="C151" s="40">
        <v>3</v>
      </c>
      <c r="D151" s="22">
        <v>0</v>
      </c>
      <c r="E151" s="22">
        <f t="shared" si="1"/>
        <v>0</v>
      </c>
    </row>
    <row r="152" spans="1:5" ht="15">
      <c r="A152" s="41" t="s">
        <v>52</v>
      </c>
      <c r="B152" s="42" t="s">
        <v>53</v>
      </c>
      <c r="C152" s="40">
        <v>6</v>
      </c>
      <c r="D152" s="22">
        <v>0</v>
      </c>
      <c r="E152" s="22">
        <f t="shared" si="1"/>
        <v>0</v>
      </c>
    </row>
    <row r="153" spans="1:5" ht="15">
      <c r="A153" s="37" t="s">
        <v>59</v>
      </c>
      <c r="B153" s="38" t="s">
        <v>60</v>
      </c>
      <c r="C153" s="40">
        <v>5</v>
      </c>
      <c r="D153" s="22">
        <v>0</v>
      </c>
      <c r="E153" s="22">
        <f t="shared" si="1"/>
        <v>0</v>
      </c>
    </row>
    <row r="154" spans="1:5" ht="15">
      <c r="A154" s="29" t="s">
        <v>154</v>
      </c>
      <c r="B154" s="60" t="s">
        <v>592</v>
      </c>
      <c r="C154" s="27">
        <v>3</v>
      </c>
      <c r="D154" s="22">
        <v>0</v>
      </c>
      <c r="E154" s="22">
        <f t="shared" si="1"/>
        <v>0</v>
      </c>
    </row>
    <row r="156" spans="1:5" s="5" customFormat="1" ht="15.75">
      <c r="A156" s="135" t="s">
        <v>399</v>
      </c>
      <c r="B156" s="136"/>
      <c r="C156" s="136"/>
      <c r="D156" s="137">
        <f>SUM(E2:E154)</f>
        <v>0</v>
      </c>
      <c r="E156" s="136"/>
    </row>
  </sheetData>
  <mergeCells count="2">
    <mergeCell ref="A156:C156"/>
    <mergeCell ref="D156:E15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 topLeftCell="A1">
      <selection activeCell="B1" sqref="B1"/>
    </sheetView>
  </sheetViews>
  <sheetFormatPr defaultColWidth="9.140625" defaultRowHeight="15"/>
  <cols>
    <col min="1" max="1" width="44.00390625" style="0" customWidth="1"/>
    <col min="2" max="2" width="41.57421875" style="0" customWidth="1"/>
    <col min="3" max="3" width="16.140625" style="0" customWidth="1"/>
    <col min="4" max="4" width="15.8515625" style="0" customWidth="1"/>
    <col min="5" max="5" width="20.8515625" style="0" customWidth="1"/>
  </cols>
  <sheetData>
    <row r="1" spans="1:5" ht="38.25">
      <c r="A1" s="1" t="s">
        <v>0</v>
      </c>
      <c r="B1" s="1" t="s">
        <v>723</v>
      </c>
      <c r="C1" s="7" t="s">
        <v>397</v>
      </c>
      <c r="D1" s="2" t="s">
        <v>422</v>
      </c>
      <c r="E1" s="2" t="s">
        <v>398</v>
      </c>
    </row>
    <row r="2" spans="1:5" ht="30">
      <c r="A2" s="61" t="s">
        <v>302</v>
      </c>
      <c r="B2" s="62" t="s">
        <v>593</v>
      </c>
      <c r="C2" s="63">
        <v>7</v>
      </c>
      <c r="D2" s="22">
        <v>0</v>
      </c>
      <c r="E2" s="22">
        <f>D2*C2</f>
        <v>0</v>
      </c>
    </row>
    <row r="3" spans="1:5" ht="15">
      <c r="A3" s="61" t="s">
        <v>308</v>
      </c>
      <c r="B3" s="62" t="s">
        <v>64</v>
      </c>
      <c r="C3" s="63">
        <v>2</v>
      </c>
      <c r="D3" s="22">
        <v>0</v>
      </c>
      <c r="E3" s="22">
        <f aca="true" t="shared" si="0" ref="E3:E40">D3*C3</f>
        <v>0</v>
      </c>
    </row>
    <row r="4" spans="1:5" ht="15">
      <c r="A4" s="64" t="s">
        <v>300</v>
      </c>
      <c r="B4" s="65" t="s">
        <v>301</v>
      </c>
      <c r="C4" s="66">
        <v>16</v>
      </c>
      <c r="D4" s="22">
        <v>0</v>
      </c>
      <c r="E4" s="22">
        <f t="shared" si="0"/>
        <v>0</v>
      </c>
    </row>
    <row r="5" spans="1:5" ht="15">
      <c r="A5" s="64" t="s">
        <v>233</v>
      </c>
      <c r="B5" s="65" t="s">
        <v>153</v>
      </c>
      <c r="C5" s="66">
        <v>9</v>
      </c>
      <c r="D5" s="22">
        <v>0</v>
      </c>
      <c r="E5" s="22">
        <f t="shared" si="0"/>
        <v>0</v>
      </c>
    </row>
    <row r="6" spans="1:5" ht="15">
      <c r="A6" s="67" t="s">
        <v>594</v>
      </c>
      <c r="B6" s="68" t="s">
        <v>595</v>
      </c>
      <c r="C6" s="33">
        <v>1</v>
      </c>
      <c r="D6" s="22">
        <v>0</v>
      </c>
      <c r="E6" s="22">
        <f t="shared" si="0"/>
        <v>0</v>
      </c>
    </row>
    <row r="7" spans="1:5" ht="15">
      <c r="A7" s="64" t="s">
        <v>305</v>
      </c>
      <c r="B7" s="65" t="s">
        <v>303</v>
      </c>
      <c r="C7" s="66">
        <v>8</v>
      </c>
      <c r="D7" s="22">
        <v>0</v>
      </c>
      <c r="E7" s="22">
        <f t="shared" si="0"/>
        <v>0</v>
      </c>
    </row>
    <row r="8" spans="1:5" ht="15">
      <c r="A8" s="64" t="s">
        <v>307</v>
      </c>
      <c r="B8" s="65" t="s">
        <v>303</v>
      </c>
      <c r="C8" s="66">
        <v>5</v>
      </c>
      <c r="D8" s="22">
        <v>0</v>
      </c>
      <c r="E8" s="22">
        <f t="shared" si="0"/>
        <v>0</v>
      </c>
    </row>
    <row r="9" spans="1:5" ht="15">
      <c r="A9" s="69" t="s">
        <v>272</v>
      </c>
      <c r="B9" s="70" t="s">
        <v>269</v>
      </c>
      <c r="C9" s="71">
        <v>1</v>
      </c>
      <c r="D9" s="22">
        <v>0</v>
      </c>
      <c r="E9" s="22">
        <f t="shared" si="0"/>
        <v>0</v>
      </c>
    </row>
    <row r="10" spans="1:5" ht="15">
      <c r="A10" s="69" t="s">
        <v>271</v>
      </c>
      <c r="B10" s="70" t="s">
        <v>269</v>
      </c>
      <c r="C10" s="71">
        <v>1</v>
      </c>
      <c r="D10" s="22">
        <v>0</v>
      </c>
      <c r="E10" s="22">
        <f t="shared" si="0"/>
        <v>0</v>
      </c>
    </row>
    <row r="11" spans="1:5" ht="15">
      <c r="A11" s="69" t="s">
        <v>270</v>
      </c>
      <c r="B11" s="70" t="s">
        <v>269</v>
      </c>
      <c r="C11" s="71">
        <v>1</v>
      </c>
      <c r="D11" s="22">
        <v>0</v>
      </c>
      <c r="E11" s="22">
        <f t="shared" si="0"/>
        <v>0</v>
      </c>
    </row>
    <row r="12" spans="1:5" ht="15">
      <c r="A12" s="72" t="s">
        <v>268</v>
      </c>
      <c r="B12" s="73" t="s">
        <v>269</v>
      </c>
      <c r="C12" s="71">
        <v>1</v>
      </c>
      <c r="D12" s="22">
        <v>0</v>
      </c>
      <c r="E12" s="22">
        <f t="shared" si="0"/>
        <v>0</v>
      </c>
    </row>
    <row r="13" spans="1:5" ht="15">
      <c r="A13" s="74" t="s">
        <v>304</v>
      </c>
      <c r="B13" s="75" t="s">
        <v>303</v>
      </c>
      <c r="C13" s="66">
        <v>5</v>
      </c>
      <c r="D13" s="22">
        <v>0</v>
      </c>
      <c r="E13" s="22">
        <f t="shared" si="0"/>
        <v>0</v>
      </c>
    </row>
    <row r="14" spans="1:5" ht="30">
      <c r="A14" s="76" t="s">
        <v>319</v>
      </c>
      <c r="B14" s="64" t="s">
        <v>12</v>
      </c>
      <c r="C14" s="66">
        <v>3</v>
      </c>
      <c r="D14" s="22">
        <v>0</v>
      </c>
      <c r="E14" s="22">
        <f t="shared" si="0"/>
        <v>0</v>
      </c>
    </row>
    <row r="15" spans="1:5" ht="15">
      <c r="A15" s="64" t="s">
        <v>101</v>
      </c>
      <c r="B15" s="64" t="s">
        <v>102</v>
      </c>
      <c r="C15" s="66">
        <v>5</v>
      </c>
      <c r="D15" s="22">
        <v>0</v>
      </c>
      <c r="E15" s="22">
        <f t="shared" si="0"/>
        <v>0</v>
      </c>
    </row>
    <row r="16" spans="1:5" ht="15">
      <c r="A16" s="69" t="s">
        <v>596</v>
      </c>
      <c r="B16" s="69" t="s">
        <v>269</v>
      </c>
      <c r="C16" s="71">
        <v>3</v>
      </c>
      <c r="D16" s="22">
        <v>0</v>
      </c>
      <c r="E16" s="22">
        <f t="shared" si="0"/>
        <v>0</v>
      </c>
    </row>
    <row r="17" spans="1:5" ht="15">
      <c r="A17" s="69" t="s">
        <v>597</v>
      </c>
      <c r="B17" s="69" t="s">
        <v>269</v>
      </c>
      <c r="C17" s="71">
        <v>2</v>
      </c>
      <c r="D17" s="22">
        <v>0</v>
      </c>
      <c r="E17" s="22">
        <f t="shared" si="0"/>
        <v>0</v>
      </c>
    </row>
    <row r="18" spans="1:5" ht="15">
      <c r="A18" s="69" t="s">
        <v>598</v>
      </c>
      <c r="B18" s="69" t="s">
        <v>269</v>
      </c>
      <c r="C18" s="71">
        <v>2</v>
      </c>
      <c r="D18" s="22">
        <v>0</v>
      </c>
      <c r="E18" s="22">
        <f t="shared" si="0"/>
        <v>0</v>
      </c>
    </row>
    <row r="19" spans="1:5" ht="15">
      <c r="A19" s="69" t="s">
        <v>599</v>
      </c>
      <c r="B19" s="69" t="s">
        <v>269</v>
      </c>
      <c r="C19" s="71">
        <v>2</v>
      </c>
      <c r="D19" s="22">
        <v>0</v>
      </c>
      <c r="E19" s="22">
        <f t="shared" si="0"/>
        <v>0</v>
      </c>
    </row>
    <row r="20" spans="1:5" ht="15">
      <c r="A20" s="64" t="s">
        <v>161</v>
      </c>
      <c r="B20" s="64" t="s">
        <v>164</v>
      </c>
      <c r="C20" s="66">
        <v>1</v>
      </c>
      <c r="D20" s="22">
        <v>0</v>
      </c>
      <c r="E20" s="22">
        <f t="shared" si="0"/>
        <v>0</v>
      </c>
    </row>
    <row r="21" spans="1:5" ht="15">
      <c r="A21" s="64" t="s">
        <v>162</v>
      </c>
      <c r="B21" s="64" t="s">
        <v>164</v>
      </c>
      <c r="C21" s="66">
        <v>1</v>
      </c>
      <c r="D21" s="22">
        <v>0</v>
      </c>
      <c r="E21" s="22">
        <f t="shared" si="0"/>
        <v>0</v>
      </c>
    </row>
    <row r="22" spans="1:5" ht="15">
      <c r="A22" s="64" t="s">
        <v>163</v>
      </c>
      <c r="B22" s="64" t="s">
        <v>164</v>
      </c>
      <c r="C22" s="66">
        <v>1</v>
      </c>
      <c r="D22" s="22">
        <v>0</v>
      </c>
      <c r="E22" s="22">
        <f t="shared" si="0"/>
        <v>0</v>
      </c>
    </row>
    <row r="23" spans="1:5" ht="15">
      <c r="A23" s="64" t="s">
        <v>160</v>
      </c>
      <c r="B23" s="64" t="s">
        <v>164</v>
      </c>
      <c r="C23" s="66">
        <v>1</v>
      </c>
      <c r="D23" s="22">
        <v>0</v>
      </c>
      <c r="E23" s="22">
        <f t="shared" si="0"/>
        <v>0</v>
      </c>
    </row>
    <row r="24" spans="1:5" ht="15">
      <c r="A24" s="64" t="s">
        <v>116</v>
      </c>
      <c r="B24" s="64" t="s">
        <v>117</v>
      </c>
      <c r="C24" s="66">
        <v>2</v>
      </c>
      <c r="D24" s="22">
        <v>0</v>
      </c>
      <c r="E24" s="22">
        <f t="shared" si="0"/>
        <v>0</v>
      </c>
    </row>
    <row r="25" spans="1:5" ht="15">
      <c r="A25" s="64" t="s">
        <v>118</v>
      </c>
      <c r="B25" s="64" t="s">
        <v>117</v>
      </c>
      <c r="C25" s="66">
        <v>2</v>
      </c>
      <c r="D25" s="22">
        <v>0</v>
      </c>
      <c r="E25" s="22">
        <f t="shared" si="0"/>
        <v>0</v>
      </c>
    </row>
    <row r="26" spans="1:5" ht="15">
      <c r="A26" s="64" t="s">
        <v>119</v>
      </c>
      <c r="B26" s="64" t="s">
        <v>117</v>
      </c>
      <c r="C26" s="66">
        <v>2</v>
      </c>
      <c r="D26" s="22">
        <v>0</v>
      </c>
      <c r="E26" s="22">
        <f t="shared" si="0"/>
        <v>0</v>
      </c>
    </row>
    <row r="27" spans="1:5" ht="15">
      <c r="A27" s="64" t="s">
        <v>120</v>
      </c>
      <c r="B27" s="64" t="s">
        <v>117</v>
      </c>
      <c r="C27" s="66">
        <v>4</v>
      </c>
      <c r="D27" s="22">
        <v>0</v>
      </c>
      <c r="E27" s="22">
        <f t="shared" si="0"/>
        <v>0</v>
      </c>
    </row>
    <row r="28" spans="1:5" ht="15">
      <c r="A28" s="64" t="s">
        <v>189</v>
      </c>
      <c r="B28" s="64" t="s">
        <v>188</v>
      </c>
      <c r="C28" s="66">
        <v>9</v>
      </c>
      <c r="D28" s="22">
        <v>0</v>
      </c>
      <c r="E28" s="22">
        <f t="shared" si="0"/>
        <v>0</v>
      </c>
    </row>
    <row r="29" spans="1:5" ht="15">
      <c r="A29" s="64" t="s">
        <v>190</v>
      </c>
      <c r="B29" s="64" t="s">
        <v>188</v>
      </c>
      <c r="C29" s="71">
        <v>9</v>
      </c>
      <c r="D29" s="22">
        <v>0</v>
      </c>
      <c r="E29" s="22">
        <f t="shared" si="0"/>
        <v>0</v>
      </c>
    </row>
    <row r="30" spans="1:5" ht="15">
      <c r="A30" s="64" t="s">
        <v>191</v>
      </c>
      <c r="B30" s="65" t="s">
        <v>188</v>
      </c>
      <c r="C30" s="71">
        <v>9</v>
      </c>
      <c r="D30" s="22">
        <v>0</v>
      </c>
      <c r="E30" s="22">
        <f t="shared" si="0"/>
        <v>0</v>
      </c>
    </row>
    <row r="31" spans="1:5" ht="15">
      <c r="A31" s="64" t="s">
        <v>187</v>
      </c>
      <c r="B31" s="65" t="s">
        <v>188</v>
      </c>
      <c r="C31" s="66">
        <v>14</v>
      </c>
      <c r="D31" s="22">
        <v>0</v>
      </c>
      <c r="E31" s="22">
        <f t="shared" si="0"/>
        <v>0</v>
      </c>
    </row>
    <row r="32" spans="1:5" ht="15">
      <c r="A32" s="74" t="s">
        <v>68</v>
      </c>
      <c r="B32" s="75" t="s">
        <v>69</v>
      </c>
      <c r="C32" s="66">
        <v>14</v>
      </c>
      <c r="D32" s="22">
        <v>0</v>
      </c>
      <c r="E32" s="22">
        <f t="shared" si="0"/>
        <v>0</v>
      </c>
    </row>
    <row r="33" spans="1:5" ht="15">
      <c r="A33" s="77" t="s">
        <v>600</v>
      </c>
      <c r="B33" s="78" t="s">
        <v>601</v>
      </c>
      <c r="C33" s="71">
        <v>1</v>
      </c>
      <c r="D33" s="22">
        <v>0</v>
      </c>
      <c r="E33" s="22">
        <f t="shared" si="0"/>
        <v>0</v>
      </c>
    </row>
    <row r="34" spans="1:5" ht="15">
      <c r="A34" s="79" t="s">
        <v>602</v>
      </c>
      <c r="B34" s="79" t="s">
        <v>601</v>
      </c>
      <c r="C34" s="71">
        <v>1</v>
      </c>
      <c r="D34" s="22">
        <v>0</v>
      </c>
      <c r="E34" s="22">
        <f t="shared" si="0"/>
        <v>0</v>
      </c>
    </row>
    <row r="35" spans="1:5" ht="15">
      <c r="A35" s="79" t="s">
        <v>603</v>
      </c>
      <c r="B35" s="79" t="s">
        <v>601</v>
      </c>
      <c r="C35" s="71">
        <v>1</v>
      </c>
      <c r="D35" s="22">
        <v>0</v>
      </c>
      <c r="E35" s="22">
        <f t="shared" si="0"/>
        <v>0</v>
      </c>
    </row>
    <row r="36" spans="1:5" ht="15">
      <c r="A36" s="79" t="s">
        <v>604</v>
      </c>
      <c r="B36" s="80" t="s">
        <v>601</v>
      </c>
      <c r="C36" s="71">
        <v>1</v>
      </c>
      <c r="D36" s="22">
        <v>0</v>
      </c>
      <c r="E36" s="22">
        <f t="shared" si="0"/>
        <v>0</v>
      </c>
    </row>
    <row r="37" spans="1:5" ht="15">
      <c r="A37" s="64" t="s">
        <v>173</v>
      </c>
      <c r="B37" s="65" t="s">
        <v>174</v>
      </c>
      <c r="C37" s="66">
        <v>1</v>
      </c>
      <c r="D37" s="22">
        <v>0</v>
      </c>
      <c r="E37" s="22">
        <f t="shared" si="0"/>
        <v>0</v>
      </c>
    </row>
    <row r="38" spans="1:5" ht="15">
      <c r="A38" s="67" t="s">
        <v>605</v>
      </c>
      <c r="B38" s="68" t="s">
        <v>606</v>
      </c>
      <c r="C38" s="33">
        <v>3</v>
      </c>
      <c r="D38" s="22">
        <v>0</v>
      </c>
      <c r="E38" s="22">
        <f t="shared" si="0"/>
        <v>0</v>
      </c>
    </row>
    <row r="39" spans="1:5" ht="15">
      <c r="A39" s="81" t="s">
        <v>607</v>
      </c>
      <c r="B39" s="68" t="s">
        <v>606</v>
      </c>
      <c r="C39" s="33">
        <v>2</v>
      </c>
      <c r="D39" s="22">
        <v>0</v>
      </c>
      <c r="E39" s="22">
        <f t="shared" si="0"/>
        <v>0</v>
      </c>
    </row>
    <row r="40" spans="1:5" ht="15">
      <c r="A40" s="74" t="s">
        <v>306</v>
      </c>
      <c r="B40" s="75" t="s">
        <v>303</v>
      </c>
      <c r="C40" s="66">
        <v>5</v>
      </c>
      <c r="D40" s="22">
        <v>0</v>
      </c>
      <c r="E40" s="22">
        <f t="shared" si="0"/>
        <v>0</v>
      </c>
    </row>
    <row r="42" spans="1:5" s="5" customFormat="1" ht="15.75">
      <c r="A42" s="135" t="s">
        <v>399</v>
      </c>
      <c r="B42" s="136"/>
      <c r="C42" s="136"/>
      <c r="D42" s="137">
        <f>SUM(E2:E40)</f>
        <v>0</v>
      </c>
      <c r="E42" s="136"/>
    </row>
  </sheetData>
  <mergeCells count="2">
    <mergeCell ref="A42:C42"/>
    <mergeCell ref="D42:E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 topLeftCell="A1">
      <selection activeCell="B1" sqref="B1"/>
    </sheetView>
  </sheetViews>
  <sheetFormatPr defaultColWidth="9.140625" defaultRowHeight="15"/>
  <cols>
    <col min="1" max="1" width="44.8515625" style="0" customWidth="1"/>
    <col min="2" max="2" width="57.7109375" style="0" customWidth="1"/>
    <col min="3" max="3" width="15.140625" style="0" customWidth="1"/>
    <col min="4" max="4" width="18.00390625" style="0" customWidth="1"/>
    <col min="5" max="5" width="18.140625" style="0" customWidth="1"/>
  </cols>
  <sheetData>
    <row r="1" spans="1:5" ht="25.5">
      <c r="A1" s="1" t="s">
        <v>0</v>
      </c>
      <c r="B1" s="1" t="s">
        <v>723</v>
      </c>
      <c r="C1" s="7" t="s">
        <v>397</v>
      </c>
      <c r="D1" s="2" t="s">
        <v>422</v>
      </c>
      <c r="E1" s="2" t="s">
        <v>398</v>
      </c>
    </row>
    <row r="2" spans="1:5" ht="15">
      <c r="A2" s="74" t="s">
        <v>608</v>
      </c>
      <c r="B2" s="75" t="s">
        <v>609</v>
      </c>
      <c r="C2" s="71">
        <v>4</v>
      </c>
      <c r="D2" s="22">
        <v>0</v>
      </c>
      <c r="E2" s="22">
        <f>D2*C2</f>
        <v>0</v>
      </c>
    </row>
    <row r="3" spans="1:5" ht="15">
      <c r="A3" s="79" t="s">
        <v>610</v>
      </c>
      <c r="B3" s="80" t="s">
        <v>609</v>
      </c>
      <c r="C3" s="71">
        <v>4</v>
      </c>
      <c r="D3" s="22">
        <v>0</v>
      </c>
      <c r="E3" s="22">
        <f aca="true" t="shared" si="0" ref="E3:E20">D3*C3</f>
        <v>0</v>
      </c>
    </row>
    <row r="4" spans="1:5" ht="15">
      <c r="A4" s="64" t="s">
        <v>611</v>
      </c>
      <c r="B4" s="80" t="s">
        <v>609</v>
      </c>
      <c r="C4" s="71">
        <v>4</v>
      </c>
      <c r="D4" s="22">
        <v>0</v>
      </c>
      <c r="E4" s="22">
        <f t="shared" si="0"/>
        <v>0</v>
      </c>
    </row>
    <row r="5" spans="1:5" ht="15">
      <c r="A5" s="74" t="s">
        <v>612</v>
      </c>
      <c r="B5" s="65" t="s">
        <v>245</v>
      </c>
      <c r="C5" s="66">
        <v>6</v>
      </c>
      <c r="D5" s="22">
        <v>0</v>
      </c>
      <c r="E5" s="22">
        <f t="shared" si="0"/>
        <v>0</v>
      </c>
    </row>
    <row r="6" spans="1:5" ht="15">
      <c r="A6" s="74" t="s">
        <v>128</v>
      </c>
      <c r="B6" s="75" t="s">
        <v>127</v>
      </c>
      <c r="C6" s="66">
        <v>1</v>
      </c>
      <c r="D6" s="22">
        <v>0</v>
      </c>
      <c r="E6" s="22">
        <f t="shared" si="0"/>
        <v>0</v>
      </c>
    </row>
    <row r="7" spans="1:5" ht="15">
      <c r="A7" s="74" t="s">
        <v>613</v>
      </c>
      <c r="B7" s="75" t="s">
        <v>245</v>
      </c>
      <c r="C7" s="66">
        <v>4</v>
      </c>
      <c r="D7" s="22">
        <v>0</v>
      </c>
      <c r="E7" s="22">
        <f t="shared" si="0"/>
        <v>0</v>
      </c>
    </row>
    <row r="8" spans="1:5" ht="15">
      <c r="A8" s="74" t="s">
        <v>614</v>
      </c>
      <c r="B8" s="75" t="s">
        <v>245</v>
      </c>
      <c r="C8" s="66">
        <v>4</v>
      </c>
      <c r="D8" s="22">
        <v>0</v>
      </c>
      <c r="E8" s="22">
        <f t="shared" si="0"/>
        <v>0</v>
      </c>
    </row>
    <row r="9" spans="1:5" ht="15">
      <c r="A9" s="64" t="s">
        <v>615</v>
      </c>
      <c r="B9" s="75" t="s">
        <v>245</v>
      </c>
      <c r="C9" s="66">
        <v>4</v>
      </c>
      <c r="D9" s="22">
        <v>0</v>
      </c>
      <c r="E9" s="22">
        <f t="shared" si="0"/>
        <v>0</v>
      </c>
    </row>
    <row r="10" spans="1:5" ht="15">
      <c r="A10" s="74" t="s">
        <v>124</v>
      </c>
      <c r="B10" s="75" t="s">
        <v>125</v>
      </c>
      <c r="C10" s="66">
        <v>2</v>
      </c>
      <c r="D10" s="22">
        <v>0</v>
      </c>
      <c r="E10" s="22">
        <f t="shared" si="0"/>
        <v>0</v>
      </c>
    </row>
    <row r="11" spans="1:5" ht="15">
      <c r="A11" s="64" t="s">
        <v>126</v>
      </c>
      <c r="B11" s="64" t="s">
        <v>127</v>
      </c>
      <c r="C11" s="66">
        <v>2</v>
      </c>
      <c r="D11" s="22">
        <v>0</v>
      </c>
      <c r="E11" s="22">
        <f t="shared" si="0"/>
        <v>0</v>
      </c>
    </row>
    <row r="12" spans="1:5" ht="15">
      <c r="A12" s="64" t="s">
        <v>14</v>
      </c>
      <c r="B12" s="64" t="s">
        <v>15</v>
      </c>
      <c r="C12" s="66">
        <v>5</v>
      </c>
      <c r="D12" s="22">
        <v>0</v>
      </c>
      <c r="E12" s="22">
        <f t="shared" si="0"/>
        <v>0</v>
      </c>
    </row>
    <row r="13" spans="1:5" ht="15">
      <c r="A13" s="64" t="s">
        <v>616</v>
      </c>
      <c r="B13" s="64" t="s">
        <v>617</v>
      </c>
      <c r="C13" s="71">
        <v>40</v>
      </c>
      <c r="D13" s="22">
        <v>0</v>
      </c>
      <c r="E13" s="22">
        <f t="shared" si="0"/>
        <v>0</v>
      </c>
    </row>
    <row r="14" spans="1:5" ht="15">
      <c r="A14" s="64" t="s">
        <v>618</v>
      </c>
      <c r="B14" s="64" t="s">
        <v>619</v>
      </c>
      <c r="C14" s="71">
        <v>1</v>
      </c>
      <c r="D14" s="22">
        <v>0</v>
      </c>
      <c r="E14" s="22">
        <f t="shared" si="0"/>
        <v>0</v>
      </c>
    </row>
    <row r="15" spans="1:5" ht="15">
      <c r="A15" s="67" t="s">
        <v>620</v>
      </c>
      <c r="B15" s="67" t="s">
        <v>621</v>
      </c>
      <c r="C15" s="33">
        <v>1</v>
      </c>
      <c r="D15" s="22">
        <v>0</v>
      </c>
      <c r="E15" s="22">
        <f t="shared" si="0"/>
        <v>0</v>
      </c>
    </row>
    <row r="16" spans="1:5" ht="15">
      <c r="A16" s="64" t="s">
        <v>337</v>
      </c>
      <c r="B16" s="65" t="s">
        <v>280</v>
      </c>
      <c r="C16" s="66">
        <v>2</v>
      </c>
      <c r="D16" s="22">
        <v>0</v>
      </c>
      <c r="E16" s="22">
        <f t="shared" si="0"/>
        <v>0</v>
      </c>
    </row>
    <row r="17" spans="1:5" ht="15">
      <c r="A17" s="74" t="s">
        <v>336</v>
      </c>
      <c r="B17" s="75" t="s">
        <v>61</v>
      </c>
      <c r="C17" s="66">
        <v>2</v>
      </c>
      <c r="D17" s="22">
        <v>0</v>
      </c>
      <c r="E17" s="22">
        <f t="shared" si="0"/>
        <v>0</v>
      </c>
    </row>
    <row r="18" spans="1:5" ht="15">
      <c r="A18" s="74" t="s">
        <v>622</v>
      </c>
      <c r="B18" s="75" t="s">
        <v>61</v>
      </c>
      <c r="C18" s="66">
        <v>1</v>
      </c>
      <c r="D18" s="22">
        <v>0</v>
      </c>
      <c r="E18" s="22">
        <f t="shared" si="0"/>
        <v>0</v>
      </c>
    </row>
    <row r="19" spans="1:5" ht="15">
      <c r="A19" s="74" t="s">
        <v>334</v>
      </c>
      <c r="B19" s="75" t="s">
        <v>61</v>
      </c>
      <c r="C19" s="66">
        <v>1</v>
      </c>
      <c r="D19" s="22">
        <v>0</v>
      </c>
      <c r="E19" s="22">
        <f t="shared" si="0"/>
        <v>0</v>
      </c>
    </row>
    <row r="20" spans="1:5" ht="15">
      <c r="A20" s="74" t="s">
        <v>335</v>
      </c>
      <c r="B20" s="75" t="s">
        <v>61</v>
      </c>
      <c r="C20" s="66">
        <v>1</v>
      </c>
      <c r="D20" s="22">
        <v>0</v>
      </c>
      <c r="E20" s="22">
        <f t="shared" si="0"/>
        <v>0</v>
      </c>
    </row>
    <row r="22" spans="1:5" s="5" customFormat="1" ht="15.75">
      <c r="A22" s="135" t="s">
        <v>399</v>
      </c>
      <c r="B22" s="136"/>
      <c r="C22" s="136"/>
      <c r="D22" s="137">
        <f>SUM(E2:E20)</f>
        <v>0</v>
      </c>
      <c r="E22" s="136"/>
    </row>
  </sheetData>
  <mergeCells count="2">
    <mergeCell ref="A22:C22"/>
    <mergeCell ref="D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 topLeftCell="A22">
      <selection activeCell="A44" sqref="A44"/>
    </sheetView>
  </sheetViews>
  <sheetFormatPr defaultColWidth="9.140625" defaultRowHeight="15"/>
  <cols>
    <col min="1" max="1" width="40.140625" style="0" customWidth="1"/>
    <col min="2" max="2" width="39.7109375" style="0" customWidth="1"/>
    <col min="3" max="3" width="14.7109375" style="0" customWidth="1"/>
    <col min="4" max="4" width="19.421875" style="0" customWidth="1"/>
    <col min="5" max="5" width="18.421875" style="0" customWidth="1"/>
  </cols>
  <sheetData>
    <row r="1" spans="1:5" ht="25.5">
      <c r="A1" s="1" t="s">
        <v>0</v>
      </c>
      <c r="B1" s="1" t="s">
        <v>723</v>
      </c>
      <c r="C1" s="7" t="s">
        <v>397</v>
      </c>
      <c r="D1" s="2" t="s">
        <v>422</v>
      </c>
      <c r="E1" s="2" t="s">
        <v>398</v>
      </c>
    </row>
    <row r="2" spans="1:5" ht="15">
      <c r="A2" s="74">
        <v>43979202</v>
      </c>
      <c r="B2" s="75" t="s">
        <v>123</v>
      </c>
      <c r="C2" s="66">
        <v>2</v>
      </c>
      <c r="D2" s="22">
        <v>0</v>
      </c>
      <c r="E2" s="22">
        <f>D2*C2</f>
        <v>0</v>
      </c>
    </row>
    <row r="3" spans="1:5" ht="15">
      <c r="A3" s="150" t="s">
        <v>730</v>
      </c>
      <c r="B3" s="70" t="s">
        <v>281</v>
      </c>
      <c r="C3" s="69">
        <v>2</v>
      </c>
      <c r="D3" s="22">
        <v>0</v>
      </c>
      <c r="E3" s="22">
        <f aca="true" t="shared" si="0" ref="E3:E44">D3*C3</f>
        <v>0</v>
      </c>
    </row>
    <row r="4" spans="1:5" ht="15">
      <c r="A4" s="82" t="s">
        <v>348</v>
      </c>
      <c r="B4" s="70" t="s">
        <v>281</v>
      </c>
      <c r="C4" s="69">
        <v>2</v>
      </c>
      <c r="D4" s="22">
        <v>0</v>
      </c>
      <c r="E4" s="22">
        <f t="shared" si="0"/>
        <v>0</v>
      </c>
    </row>
    <row r="5" spans="1:5" ht="15">
      <c r="A5" s="82" t="s">
        <v>349</v>
      </c>
      <c r="B5" s="70" t="s">
        <v>281</v>
      </c>
      <c r="C5" s="69">
        <v>2</v>
      </c>
      <c r="D5" s="22">
        <v>0</v>
      </c>
      <c r="E5" s="22">
        <f t="shared" si="0"/>
        <v>0</v>
      </c>
    </row>
    <row r="6" spans="1:5" ht="15">
      <c r="A6" s="82" t="s">
        <v>350</v>
      </c>
      <c r="B6" s="70" t="s">
        <v>281</v>
      </c>
      <c r="C6" s="69">
        <v>2</v>
      </c>
      <c r="D6" s="22">
        <v>0</v>
      </c>
      <c r="E6" s="22">
        <f t="shared" si="0"/>
        <v>0</v>
      </c>
    </row>
    <row r="7" spans="1:5" ht="15">
      <c r="A7" s="83" t="s">
        <v>623</v>
      </c>
      <c r="B7" s="73" t="s">
        <v>624</v>
      </c>
      <c r="C7" s="69">
        <v>2</v>
      </c>
      <c r="D7" s="22">
        <v>0</v>
      </c>
      <c r="E7" s="22">
        <f t="shared" si="0"/>
        <v>0</v>
      </c>
    </row>
    <row r="8" spans="1:5" ht="15">
      <c r="A8" s="69" t="s">
        <v>342</v>
      </c>
      <c r="B8" s="70" t="s">
        <v>198</v>
      </c>
      <c r="C8" s="69">
        <v>1</v>
      </c>
      <c r="D8" s="22">
        <v>0</v>
      </c>
      <c r="E8" s="22">
        <f t="shared" si="0"/>
        <v>0</v>
      </c>
    </row>
    <row r="9" spans="1:5" ht="15">
      <c r="A9" s="69" t="s">
        <v>200</v>
      </c>
      <c r="B9" s="70" t="s">
        <v>198</v>
      </c>
      <c r="C9" s="69">
        <v>1</v>
      </c>
      <c r="D9" s="22">
        <v>0</v>
      </c>
      <c r="E9" s="22">
        <f t="shared" si="0"/>
        <v>0</v>
      </c>
    </row>
    <row r="10" spans="1:5" ht="15">
      <c r="A10" s="69" t="s">
        <v>199</v>
      </c>
      <c r="B10" s="70" t="s">
        <v>198</v>
      </c>
      <c r="C10" s="69">
        <v>1</v>
      </c>
      <c r="D10" s="22">
        <v>0</v>
      </c>
      <c r="E10" s="22">
        <f t="shared" si="0"/>
        <v>0</v>
      </c>
    </row>
    <row r="11" spans="1:5" ht="15">
      <c r="A11" s="82" t="s">
        <v>625</v>
      </c>
      <c r="B11" s="70" t="s">
        <v>626</v>
      </c>
      <c r="C11" s="69">
        <v>3</v>
      </c>
      <c r="D11" s="22">
        <v>0</v>
      </c>
      <c r="E11" s="22">
        <f t="shared" si="0"/>
        <v>0</v>
      </c>
    </row>
    <row r="12" spans="1:5" ht="15">
      <c r="A12" s="82" t="s">
        <v>627</v>
      </c>
      <c r="B12" s="70" t="s">
        <v>626</v>
      </c>
      <c r="C12" s="69">
        <v>3</v>
      </c>
      <c r="D12" s="22">
        <v>0</v>
      </c>
      <c r="E12" s="22">
        <f t="shared" si="0"/>
        <v>0</v>
      </c>
    </row>
    <row r="13" spans="1:5" ht="15">
      <c r="A13" s="82" t="s">
        <v>628</v>
      </c>
      <c r="B13" s="70" t="s">
        <v>626</v>
      </c>
      <c r="C13" s="69">
        <v>3</v>
      </c>
      <c r="D13" s="22">
        <v>0</v>
      </c>
      <c r="E13" s="22">
        <f t="shared" si="0"/>
        <v>0</v>
      </c>
    </row>
    <row r="14" spans="1:5" ht="15">
      <c r="A14" s="82" t="s">
        <v>629</v>
      </c>
      <c r="B14" s="70" t="s">
        <v>626</v>
      </c>
      <c r="C14" s="69">
        <v>3</v>
      </c>
      <c r="D14" s="22">
        <v>0</v>
      </c>
      <c r="E14" s="22">
        <f t="shared" si="0"/>
        <v>0</v>
      </c>
    </row>
    <row r="15" spans="1:5" ht="15">
      <c r="A15" s="150" t="s">
        <v>731</v>
      </c>
      <c r="B15" s="70" t="s">
        <v>630</v>
      </c>
      <c r="C15" s="69">
        <v>5</v>
      </c>
      <c r="D15" s="22">
        <v>0</v>
      </c>
      <c r="E15" s="22">
        <f t="shared" si="0"/>
        <v>0</v>
      </c>
    </row>
    <row r="16" spans="1:5" ht="15">
      <c r="A16" s="150" t="s">
        <v>732</v>
      </c>
      <c r="B16" s="70" t="s">
        <v>630</v>
      </c>
      <c r="C16" s="69">
        <v>5</v>
      </c>
      <c r="D16" s="22">
        <v>0</v>
      </c>
      <c r="E16" s="22">
        <f t="shared" si="0"/>
        <v>0</v>
      </c>
    </row>
    <row r="17" spans="1:5" ht="15">
      <c r="A17" s="150" t="s">
        <v>733</v>
      </c>
      <c r="B17" s="70" t="s">
        <v>630</v>
      </c>
      <c r="C17" s="69">
        <v>5</v>
      </c>
      <c r="D17" s="22">
        <v>0</v>
      </c>
      <c r="E17" s="22">
        <f t="shared" si="0"/>
        <v>0</v>
      </c>
    </row>
    <row r="18" spans="1:5" ht="15">
      <c r="A18" s="150" t="s">
        <v>734</v>
      </c>
      <c r="B18" s="70" t="s">
        <v>630</v>
      </c>
      <c r="C18" s="69">
        <v>5</v>
      </c>
      <c r="D18" s="22">
        <v>0</v>
      </c>
      <c r="E18" s="22">
        <f t="shared" si="0"/>
        <v>0</v>
      </c>
    </row>
    <row r="19" spans="1:5" ht="15">
      <c r="A19" s="69" t="s">
        <v>227</v>
      </c>
      <c r="B19" s="70" t="s">
        <v>224</v>
      </c>
      <c r="C19" s="69">
        <v>1</v>
      </c>
      <c r="D19" s="22">
        <v>0</v>
      </c>
      <c r="E19" s="22">
        <f t="shared" si="0"/>
        <v>0</v>
      </c>
    </row>
    <row r="20" spans="1:5" ht="15">
      <c r="A20" s="69" t="s">
        <v>226</v>
      </c>
      <c r="B20" s="70" t="s">
        <v>224</v>
      </c>
      <c r="C20" s="69">
        <v>1</v>
      </c>
      <c r="D20" s="22">
        <v>0</v>
      </c>
      <c r="E20" s="22">
        <f t="shared" si="0"/>
        <v>0</v>
      </c>
    </row>
    <row r="21" spans="1:5" ht="15">
      <c r="A21" s="69" t="s">
        <v>225</v>
      </c>
      <c r="B21" s="70" t="s">
        <v>224</v>
      </c>
      <c r="C21" s="69">
        <v>1</v>
      </c>
      <c r="D21" s="22">
        <v>0</v>
      </c>
      <c r="E21" s="22">
        <f t="shared" si="0"/>
        <v>0</v>
      </c>
    </row>
    <row r="22" spans="1:5" ht="15">
      <c r="A22" s="69" t="s">
        <v>223</v>
      </c>
      <c r="B22" s="70" t="s">
        <v>224</v>
      </c>
      <c r="C22" s="69">
        <v>1</v>
      </c>
      <c r="D22" s="22">
        <v>0</v>
      </c>
      <c r="E22" s="22">
        <f t="shared" si="0"/>
        <v>0</v>
      </c>
    </row>
    <row r="23" spans="1:5" ht="15">
      <c r="A23" s="64" t="s">
        <v>99</v>
      </c>
      <c r="B23" s="65" t="s">
        <v>100</v>
      </c>
      <c r="C23" s="66">
        <v>2</v>
      </c>
      <c r="D23" s="22">
        <v>0</v>
      </c>
      <c r="E23" s="22">
        <f t="shared" si="0"/>
        <v>0</v>
      </c>
    </row>
    <row r="24" spans="1:5" ht="15">
      <c r="A24" s="69" t="s">
        <v>276</v>
      </c>
      <c r="B24" s="68" t="s">
        <v>631</v>
      </c>
      <c r="C24" s="67">
        <v>3</v>
      </c>
      <c r="D24" s="22">
        <v>0</v>
      </c>
      <c r="E24" s="22">
        <f t="shared" si="0"/>
        <v>0</v>
      </c>
    </row>
    <row r="25" spans="1:5" ht="15">
      <c r="A25" s="67" t="s">
        <v>277</v>
      </c>
      <c r="B25" s="68" t="s">
        <v>631</v>
      </c>
      <c r="C25" s="67">
        <v>3</v>
      </c>
      <c r="D25" s="22">
        <v>0</v>
      </c>
      <c r="E25" s="22">
        <f t="shared" si="0"/>
        <v>0</v>
      </c>
    </row>
    <row r="26" spans="1:5" ht="15">
      <c r="A26" s="69" t="s">
        <v>278</v>
      </c>
      <c r="B26" s="68" t="s">
        <v>631</v>
      </c>
      <c r="C26" s="67">
        <v>3</v>
      </c>
      <c r="D26" s="22">
        <v>0</v>
      </c>
      <c r="E26" s="22">
        <f t="shared" si="0"/>
        <v>0</v>
      </c>
    </row>
    <row r="27" spans="1:5" ht="15">
      <c r="A27" s="67" t="s">
        <v>279</v>
      </c>
      <c r="B27" s="68" t="s">
        <v>631</v>
      </c>
      <c r="C27" s="67">
        <v>3</v>
      </c>
      <c r="D27" s="22">
        <v>0</v>
      </c>
      <c r="E27" s="22">
        <f t="shared" si="0"/>
        <v>0</v>
      </c>
    </row>
    <row r="28" spans="1:5" ht="15">
      <c r="A28" s="67" t="s">
        <v>632</v>
      </c>
      <c r="B28" s="68" t="s">
        <v>631</v>
      </c>
      <c r="C28" s="67">
        <v>1</v>
      </c>
      <c r="D28" s="22">
        <v>0</v>
      </c>
      <c r="E28" s="22">
        <f t="shared" si="0"/>
        <v>0</v>
      </c>
    </row>
    <row r="29" spans="1:5" ht="15">
      <c r="A29" s="81" t="s">
        <v>633</v>
      </c>
      <c r="B29" s="84" t="s">
        <v>631</v>
      </c>
      <c r="C29" s="67">
        <v>1</v>
      </c>
      <c r="D29" s="22">
        <v>0</v>
      </c>
      <c r="E29" s="22">
        <f t="shared" si="0"/>
        <v>0</v>
      </c>
    </row>
    <row r="30" spans="1:5" ht="15">
      <c r="A30" s="81" t="s">
        <v>634</v>
      </c>
      <c r="B30" s="84" t="s">
        <v>631</v>
      </c>
      <c r="C30" s="67">
        <v>1</v>
      </c>
      <c r="D30" s="22">
        <v>0</v>
      </c>
      <c r="E30" s="22">
        <f t="shared" si="0"/>
        <v>0</v>
      </c>
    </row>
    <row r="31" spans="1:5" ht="15">
      <c r="A31" s="81" t="s">
        <v>635</v>
      </c>
      <c r="B31" s="84" t="s">
        <v>631</v>
      </c>
      <c r="C31" s="67">
        <v>1</v>
      </c>
      <c r="D31" s="22">
        <v>0</v>
      </c>
      <c r="E31" s="22">
        <f t="shared" si="0"/>
        <v>0</v>
      </c>
    </row>
    <row r="32" spans="1:5" ht="15">
      <c r="A32" s="85" t="s">
        <v>140</v>
      </c>
      <c r="B32" s="86" t="s">
        <v>142</v>
      </c>
      <c r="C32" s="87">
        <v>2</v>
      </c>
      <c r="D32" s="22">
        <v>0</v>
      </c>
      <c r="E32" s="22">
        <f t="shared" si="0"/>
        <v>0</v>
      </c>
    </row>
    <row r="33" spans="1:5" ht="15">
      <c r="A33" s="74" t="s">
        <v>141</v>
      </c>
      <c r="B33" s="75" t="s">
        <v>143</v>
      </c>
      <c r="C33" s="66">
        <v>1</v>
      </c>
      <c r="D33" s="22">
        <v>0</v>
      </c>
      <c r="E33" s="22">
        <f t="shared" si="0"/>
        <v>0</v>
      </c>
    </row>
    <row r="34" spans="1:5" ht="15">
      <c r="A34" s="72" t="s">
        <v>346</v>
      </c>
      <c r="B34" s="73" t="s">
        <v>347</v>
      </c>
      <c r="C34" s="69">
        <v>1</v>
      </c>
      <c r="D34" s="22">
        <v>0</v>
      </c>
      <c r="E34" s="22">
        <f t="shared" si="0"/>
        <v>0</v>
      </c>
    </row>
    <row r="35" spans="1:5" ht="15">
      <c r="A35" s="88" t="s">
        <v>343</v>
      </c>
      <c r="B35" s="89" t="s">
        <v>214</v>
      </c>
      <c r="C35" s="69">
        <v>5</v>
      </c>
      <c r="D35" s="22">
        <v>0</v>
      </c>
      <c r="E35" s="22">
        <f t="shared" si="0"/>
        <v>0</v>
      </c>
    </row>
    <row r="36" spans="1:5" ht="15">
      <c r="A36" s="64" t="s">
        <v>338</v>
      </c>
      <c r="B36" s="65" t="s">
        <v>152</v>
      </c>
      <c r="C36" s="66">
        <v>3</v>
      </c>
      <c r="D36" s="22">
        <v>0</v>
      </c>
      <c r="E36" s="22">
        <f t="shared" si="0"/>
        <v>0</v>
      </c>
    </row>
    <row r="37" spans="1:5" ht="15">
      <c r="A37" s="64" t="s">
        <v>340</v>
      </c>
      <c r="B37" s="65" t="s">
        <v>152</v>
      </c>
      <c r="C37" s="66">
        <v>3</v>
      </c>
      <c r="D37" s="22">
        <v>0</v>
      </c>
      <c r="E37" s="22">
        <f t="shared" si="0"/>
        <v>0</v>
      </c>
    </row>
    <row r="38" spans="1:5" ht="15">
      <c r="A38" s="64" t="s">
        <v>339</v>
      </c>
      <c r="B38" s="65" t="s">
        <v>152</v>
      </c>
      <c r="C38" s="66">
        <v>3</v>
      </c>
      <c r="D38" s="22">
        <v>0</v>
      </c>
      <c r="E38" s="22">
        <f t="shared" si="0"/>
        <v>0</v>
      </c>
    </row>
    <row r="39" spans="1:5" ht="15">
      <c r="A39" s="90" t="s">
        <v>395</v>
      </c>
      <c r="B39" s="65" t="s">
        <v>394</v>
      </c>
      <c r="C39" s="66">
        <v>2</v>
      </c>
      <c r="D39" s="22">
        <v>0</v>
      </c>
      <c r="E39" s="22">
        <f t="shared" si="0"/>
        <v>0</v>
      </c>
    </row>
    <row r="40" spans="1:5" ht="15">
      <c r="A40" s="69" t="s">
        <v>345</v>
      </c>
      <c r="B40" s="70" t="s">
        <v>347</v>
      </c>
      <c r="C40" s="69">
        <v>1</v>
      </c>
      <c r="D40" s="22">
        <v>0</v>
      </c>
      <c r="E40" s="22">
        <f t="shared" si="0"/>
        <v>0</v>
      </c>
    </row>
    <row r="41" spans="1:5" ht="15">
      <c r="A41" s="69" t="s">
        <v>344</v>
      </c>
      <c r="B41" s="70" t="s">
        <v>347</v>
      </c>
      <c r="C41" s="69">
        <v>1</v>
      </c>
      <c r="D41" s="22">
        <v>0</v>
      </c>
      <c r="E41" s="22">
        <f t="shared" si="0"/>
        <v>0</v>
      </c>
    </row>
    <row r="42" spans="1:5" ht="15">
      <c r="A42" s="64" t="s">
        <v>341</v>
      </c>
      <c r="B42" s="65" t="s">
        <v>152</v>
      </c>
      <c r="C42" s="66">
        <v>3</v>
      </c>
      <c r="D42" s="22">
        <v>0</v>
      </c>
      <c r="E42" s="22">
        <f t="shared" si="0"/>
        <v>0</v>
      </c>
    </row>
    <row r="43" spans="1:5" ht="15">
      <c r="A43" s="148" t="s">
        <v>735</v>
      </c>
      <c r="B43" s="70" t="s">
        <v>198</v>
      </c>
      <c r="C43" s="69">
        <v>1</v>
      </c>
      <c r="D43" s="22">
        <v>0</v>
      </c>
      <c r="E43" s="22">
        <f t="shared" si="0"/>
        <v>0</v>
      </c>
    </row>
    <row r="44" spans="1:5" ht="15">
      <c r="A44" s="82" t="s">
        <v>636</v>
      </c>
      <c r="B44" s="70" t="s">
        <v>152</v>
      </c>
      <c r="C44" s="69">
        <v>1</v>
      </c>
      <c r="D44" s="22">
        <v>0</v>
      </c>
      <c r="E44" s="22">
        <f t="shared" si="0"/>
        <v>0</v>
      </c>
    </row>
    <row r="46" spans="1:10" s="5" customFormat="1" ht="15.75">
      <c r="A46" s="135" t="s">
        <v>399</v>
      </c>
      <c r="B46" s="136"/>
      <c r="C46" s="136"/>
      <c r="D46" s="137">
        <f>SUM(E2:E44)</f>
        <v>0</v>
      </c>
      <c r="E46" s="136"/>
      <c r="H46" s="24"/>
      <c r="I46" s="24"/>
      <c r="J46" s="24"/>
    </row>
  </sheetData>
  <mergeCells count="2">
    <mergeCell ref="A46:C46"/>
    <mergeCell ref="D46:E46"/>
  </mergeCells>
  <hyperlinks>
    <hyperlink ref="A39" r:id="rId1" display="http://www.e-janka.cz/?page=detail&amp;Zbozi=3804&amp;cat=3622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16">
      <selection activeCell="B1" sqref="B1"/>
    </sheetView>
  </sheetViews>
  <sheetFormatPr defaultColWidth="9.140625" defaultRowHeight="15"/>
  <cols>
    <col min="1" max="1" width="41.140625" style="0" customWidth="1"/>
    <col min="2" max="2" width="25.28125" style="0" customWidth="1"/>
    <col min="3" max="3" width="18.8515625" style="0" customWidth="1"/>
    <col min="4" max="4" width="19.00390625" style="0" customWidth="1"/>
    <col min="5" max="5" width="19.28125" style="0" customWidth="1"/>
  </cols>
  <sheetData>
    <row r="1" spans="1:5" ht="25.5">
      <c r="A1" s="1" t="s">
        <v>0</v>
      </c>
      <c r="B1" s="1" t="s">
        <v>723</v>
      </c>
      <c r="C1" s="7" t="s">
        <v>397</v>
      </c>
      <c r="D1" s="2" t="s">
        <v>422</v>
      </c>
      <c r="E1" s="2" t="s">
        <v>398</v>
      </c>
    </row>
    <row r="2" spans="1:5" ht="15">
      <c r="A2" s="69" t="s">
        <v>372</v>
      </c>
      <c r="B2" s="70" t="s">
        <v>267</v>
      </c>
      <c r="C2" s="71">
        <v>6</v>
      </c>
      <c r="D2" s="22">
        <v>0</v>
      </c>
      <c r="E2" s="22">
        <f>D2*C2</f>
        <v>0</v>
      </c>
    </row>
    <row r="3" spans="1:5" ht="15">
      <c r="A3" s="91" t="s">
        <v>637</v>
      </c>
      <c r="B3" s="92" t="s">
        <v>638</v>
      </c>
      <c r="C3" s="93">
        <v>2</v>
      </c>
      <c r="D3" s="22">
        <v>0</v>
      </c>
      <c r="E3" s="22">
        <f aca="true" t="shared" si="0" ref="E3:E38">D3*C3</f>
        <v>0</v>
      </c>
    </row>
    <row r="4" spans="1:5" ht="15">
      <c r="A4" s="72" t="s">
        <v>366</v>
      </c>
      <c r="B4" s="73" t="s">
        <v>262</v>
      </c>
      <c r="C4" s="71">
        <v>2</v>
      </c>
      <c r="D4" s="22">
        <v>0</v>
      </c>
      <c r="E4" s="22">
        <f t="shared" si="0"/>
        <v>0</v>
      </c>
    </row>
    <row r="5" spans="1:5" ht="15">
      <c r="A5" s="74" t="s">
        <v>81</v>
      </c>
      <c r="B5" s="75" t="s">
        <v>639</v>
      </c>
      <c r="C5" s="66">
        <v>4</v>
      </c>
      <c r="D5" s="22">
        <v>0</v>
      </c>
      <c r="E5" s="22">
        <f t="shared" si="0"/>
        <v>0</v>
      </c>
    </row>
    <row r="6" spans="1:5" ht="15">
      <c r="A6" s="72" t="s">
        <v>369</v>
      </c>
      <c r="B6" s="73" t="s">
        <v>266</v>
      </c>
      <c r="C6" s="71">
        <v>2</v>
      </c>
      <c r="D6" s="22">
        <v>0</v>
      </c>
      <c r="E6" s="22">
        <f t="shared" si="0"/>
        <v>0</v>
      </c>
    </row>
    <row r="7" spans="1:5" ht="15">
      <c r="A7" s="69" t="s">
        <v>368</v>
      </c>
      <c r="B7" s="73" t="s">
        <v>266</v>
      </c>
      <c r="C7" s="71">
        <v>4</v>
      </c>
      <c r="D7" s="22">
        <v>0</v>
      </c>
      <c r="E7" s="22">
        <f t="shared" si="0"/>
        <v>0</v>
      </c>
    </row>
    <row r="8" spans="1:5" ht="15">
      <c r="A8" s="72" t="s">
        <v>370</v>
      </c>
      <c r="B8" s="73" t="s">
        <v>266</v>
      </c>
      <c r="C8" s="71">
        <v>2</v>
      </c>
      <c r="D8" s="22">
        <v>0</v>
      </c>
      <c r="E8" s="22">
        <f t="shared" si="0"/>
        <v>0</v>
      </c>
    </row>
    <row r="9" spans="1:5" ht="15">
      <c r="A9" s="72" t="s">
        <v>371</v>
      </c>
      <c r="B9" s="73" t="s">
        <v>266</v>
      </c>
      <c r="C9" s="71">
        <v>2</v>
      </c>
      <c r="D9" s="22">
        <v>0</v>
      </c>
      <c r="E9" s="22">
        <f t="shared" si="0"/>
        <v>0</v>
      </c>
    </row>
    <row r="10" spans="1:5" ht="15">
      <c r="A10" s="74" t="s">
        <v>194</v>
      </c>
      <c r="B10" s="75" t="s">
        <v>640</v>
      </c>
      <c r="C10" s="66">
        <v>4</v>
      </c>
      <c r="D10" s="22">
        <v>0</v>
      </c>
      <c r="E10" s="22">
        <f t="shared" si="0"/>
        <v>0</v>
      </c>
    </row>
    <row r="11" spans="1:5" ht="15">
      <c r="A11" s="74" t="s">
        <v>641</v>
      </c>
      <c r="B11" s="75" t="s">
        <v>640</v>
      </c>
      <c r="C11" s="66">
        <v>4</v>
      </c>
      <c r="D11" s="22">
        <v>0</v>
      </c>
      <c r="E11" s="22">
        <f t="shared" si="0"/>
        <v>0</v>
      </c>
    </row>
    <row r="12" spans="1:5" ht="15">
      <c r="A12" s="74" t="s">
        <v>195</v>
      </c>
      <c r="B12" s="75" t="s">
        <v>640</v>
      </c>
      <c r="C12" s="66">
        <v>4</v>
      </c>
      <c r="D12" s="22">
        <v>0</v>
      </c>
      <c r="E12" s="22">
        <f t="shared" si="0"/>
        <v>0</v>
      </c>
    </row>
    <row r="13" spans="1:5" ht="15">
      <c r="A13" s="64" t="s">
        <v>196</v>
      </c>
      <c r="B13" s="65" t="s">
        <v>640</v>
      </c>
      <c r="C13" s="66">
        <v>4</v>
      </c>
      <c r="D13" s="22">
        <v>0</v>
      </c>
      <c r="E13" s="22">
        <f t="shared" si="0"/>
        <v>0</v>
      </c>
    </row>
    <row r="14" spans="1:5" ht="15">
      <c r="A14" s="64" t="s">
        <v>357</v>
      </c>
      <c r="B14" s="65" t="s">
        <v>76</v>
      </c>
      <c r="C14" s="66">
        <v>2</v>
      </c>
      <c r="D14" s="22">
        <v>0</v>
      </c>
      <c r="E14" s="22">
        <f t="shared" si="0"/>
        <v>0</v>
      </c>
    </row>
    <row r="15" spans="1:5" ht="15">
      <c r="A15" s="64" t="s">
        <v>360</v>
      </c>
      <c r="B15" s="65" t="s">
        <v>76</v>
      </c>
      <c r="C15" s="66">
        <v>2</v>
      </c>
      <c r="D15" s="22">
        <v>0</v>
      </c>
      <c r="E15" s="22">
        <f t="shared" si="0"/>
        <v>0</v>
      </c>
    </row>
    <row r="16" spans="1:5" ht="15">
      <c r="A16" s="64" t="s">
        <v>358</v>
      </c>
      <c r="B16" s="65" t="s">
        <v>76</v>
      </c>
      <c r="C16" s="66">
        <v>2</v>
      </c>
      <c r="D16" s="22">
        <v>0</v>
      </c>
      <c r="E16" s="22">
        <f t="shared" si="0"/>
        <v>0</v>
      </c>
    </row>
    <row r="17" spans="1:5" ht="15">
      <c r="A17" s="64" t="s">
        <v>359</v>
      </c>
      <c r="B17" s="65" t="s">
        <v>76</v>
      </c>
      <c r="C17" s="66">
        <v>2</v>
      </c>
      <c r="D17" s="22">
        <v>0</v>
      </c>
      <c r="E17" s="22">
        <f t="shared" si="0"/>
        <v>0</v>
      </c>
    </row>
    <row r="18" spans="1:5" ht="15">
      <c r="A18" s="69" t="s">
        <v>367</v>
      </c>
      <c r="B18" s="69" t="s">
        <v>262</v>
      </c>
      <c r="C18" s="71">
        <v>2</v>
      </c>
      <c r="D18" s="22">
        <v>0</v>
      </c>
      <c r="E18" s="22">
        <f t="shared" si="0"/>
        <v>0</v>
      </c>
    </row>
    <row r="19" spans="1:5" ht="15">
      <c r="A19" s="69" t="s">
        <v>273</v>
      </c>
      <c r="B19" s="70" t="s">
        <v>274</v>
      </c>
      <c r="C19" s="71">
        <v>2</v>
      </c>
      <c r="D19" s="22">
        <v>0</v>
      </c>
      <c r="E19" s="22">
        <f t="shared" si="0"/>
        <v>0</v>
      </c>
    </row>
    <row r="20" spans="1:5" ht="15">
      <c r="A20" s="64" t="s">
        <v>79</v>
      </c>
      <c r="B20" s="65" t="s">
        <v>83</v>
      </c>
      <c r="C20" s="66">
        <v>6</v>
      </c>
      <c r="D20" s="22">
        <v>0</v>
      </c>
      <c r="E20" s="22">
        <f t="shared" si="0"/>
        <v>0</v>
      </c>
    </row>
    <row r="21" spans="1:5" ht="15">
      <c r="A21" s="64" t="s">
        <v>80</v>
      </c>
      <c r="B21" s="65" t="s">
        <v>83</v>
      </c>
      <c r="C21" s="66">
        <v>4</v>
      </c>
      <c r="D21" s="22">
        <v>0</v>
      </c>
      <c r="E21" s="22">
        <f t="shared" si="0"/>
        <v>0</v>
      </c>
    </row>
    <row r="22" spans="1:5" ht="15">
      <c r="A22" s="64" t="s">
        <v>197</v>
      </c>
      <c r="B22" s="65" t="s">
        <v>193</v>
      </c>
      <c r="C22" s="66">
        <v>2</v>
      </c>
      <c r="D22" s="22">
        <v>0</v>
      </c>
      <c r="E22" s="22">
        <f t="shared" si="0"/>
        <v>0</v>
      </c>
    </row>
    <row r="23" spans="1:5" ht="15">
      <c r="A23" s="64" t="s">
        <v>356</v>
      </c>
      <c r="B23" s="65" t="s">
        <v>20</v>
      </c>
      <c r="C23" s="66">
        <v>2</v>
      </c>
      <c r="D23" s="22">
        <v>0</v>
      </c>
      <c r="E23" s="22">
        <f t="shared" si="0"/>
        <v>0</v>
      </c>
    </row>
    <row r="24" spans="1:5" ht="15">
      <c r="A24" s="64" t="s">
        <v>352</v>
      </c>
      <c r="B24" s="64" t="s">
        <v>20</v>
      </c>
      <c r="C24" s="66">
        <v>3</v>
      </c>
      <c r="D24" s="22">
        <v>0</v>
      </c>
      <c r="E24" s="22">
        <f t="shared" si="0"/>
        <v>0</v>
      </c>
    </row>
    <row r="25" spans="1:5" ht="15">
      <c r="A25" s="74" t="s">
        <v>351</v>
      </c>
      <c r="B25" s="75" t="s">
        <v>19</v>
      </c>
      <c r="C25" s="66">
        <v>2</v>
      </c>
      <c r="D25" s="22">
        <v>0</v>
      </c>
      <c r="E25" s="22">
        <f t="shared" si="0"/>
        <v>0</v>
      </c>
    </row>
    <row r="26" spans="1:5" ht="15">
      <c r="A26" s="74" t="s">
        <v>355</v>
      </c>
      <c r="B26" s="75" t="s">
        <v>20</v>
      </c>
      <c r="C26" s="66">
        <v>2</v>
      </c>
      <c r="D26" s="22">
        <v>0</v>
      </c>
      <c r="E26" s="22">
        <f t="shared" si="0"/>
        <v>0</v>
      </c>
    </row>
    <row r="27" spans="1:5" ht="15">
      <c r="A27" s="64" t="s">
        <v>363</v>
      </c>
      <c r="B27" s="75" t="s">
        <v>169</v>
      </c>
      <c r="C27" s="66">
        <v>1</v>
      </c>
      <c r="D27" s="22">
        <v>0</v>
      </c>
      <c r="E27" s="22">
        <f t="shared" si="0"/>
        <v>0</v>
      </c>
    </row>
    <row r="28" spans="1:5" ht="15">
      <c r="A28" s="64" t="s">
        <v>362</v>
      </c>
      <c r="B28" s="75" t="s">
        <v>169</v>
      </c>
      <c r="C28" s="66">
        <v>2</v>
      </c>
      <c r="D28" s="22">
        <v>0</v>
      </c>
      <c r="E28" s="22">
        <f t="shared" si="0"/>
        <v>0</v>
      </c>
    </row>
    <row r="29" spans="1:5" ht="15">
      <c r="A29" s="64" t="s">
        <v>354</v>
      </c>
      <c r="B29" s="75" t="s">
        <v>20</v>
      </c>
      <c r="C29" s="66">
        <v>2</v>
      </c>
      <c r="D29" s="22">
        <v>0</v>
      </c>
      <c r="E29" s="22">
        <f t="shared" si="0"/>
        <v>0</v>
      </c>
    </row>
    <row r="30" spans="1:5" ht="15">
      <c r="A30" s="74" t="s">
        <v>364</v>
      </c>
      <c r="B30" s="75" t="s">
        <v>169</v>
      </c>
      <c r="C30" s="66">
        <v>1</v>
      </c>
      <c r="D30" s="22">
        <v>0</v>
      </c>
      <c r="E30" s="22">
        <f t="shared" si="0"/>
        <v>0</v>
      </c>
    </row>
    <row r="31" spans="1:5" ht="15">
      <c r="A31" s="74" t="s">
        <v>353</v>
      </c>
      <c r="B31" s="75" t="s">
        <v>20</v>
      </c>
      <c r="C31" s="66">
        <v>2</v>
      </c>
      <c r="D31" s="22">
        <v>0</v>
      </c>
      <c r="E31" s="22">
        <f t="shared" si="0"/>
        <v>0</v>
      </c>
    </row>
    <row r="32" spans="1:5" ht="15">
      <c r="A32" s="64" t="s">
        <v>365</v>
      </c>
      <c r="B32" s="75" t="s">
        <v>169</v>
      </c>
      <c r="C32" s="66">
        <v>1</v>
      </c>
      <c r="D32" s="22">
        <v>0</v>
      </c>
      <c r="E32" s="22">
        <f t="shared" si="0"/>
        <v>0</v>
      </c>
    </row>
    <row r="33" spans="1:5" ht="15">
      <c r="A33" s="64" t="s">
        <v>82</v>
      </c>
      <c r="B33" s="75" t="s">
        <v>83</v>
      </c>
      <c r="C33" s="66">
        <v>4</v>
      </c>
      <c r="D33" s="22">
        <v>0</v>
      </c>
      <c r="E33" s="22">
        <f t="shared" si="0"/>
        <v>0</v>
      </c>
    </row>
    <row r="34" spans="1:5" ht="15">
      <c r="A34" s="64" t="s">
        <v>131</v>
      </c>
      <c r="B34" s="65" t="s">
        <v>134</v>
      </c>
      <c r="C34" s="66">
        <v>4</v>
      </c>
      <c r="D34" s="22">
        <v>0</v>
      </c>
      <c r="E34" s="22">
        <f t="shared" si="0"/>
        <v>0</v>
      </c>
    </row>
    <row r="35" spans="1:5" ht="15">
      <c r="A35" s="64" t="s">
        <v>361</v>
      </c>
      <c r="B35" s="65" t="s">
        <v>134</v>
      </c>
      <c r="C35" s="66">
        <v>4</v>
      </c>
      <c r="D35" s="22">
        <v>0</v>
      </c>
      <c r="E35" s="22">
        <f t="shared" si="0"/>
        <v>0</v>
      </c>
    </row>
    <row r="36" spans="1:5" ht="15">
      <c r="A36" s="74" t="s">
        <v>132</v>
      </c>
      <c r="B36" s="65" t="s">
        <v>134</v>
      </c>
      <c r="C36" s="66">
        <v>4</v>
      </c>
      <c r="D36" s="22">
        <v>0</v>
      </c>
      <c r="E36" s="22">
        <f t="shared" si="0"/>
        <v>0</v>
      </c>
    </row>
    <row r="37" spans="1:5" ht="15">
      <c r="A37" s="94" t="s">
        <v>133</v>
      </c>
      <c r="B37" s="95" t="s">
        <v>134</v>
      </c>
      <c r="C37" s="96">
        <v>4</v>
      </c>
      <c r="D37" s="22">
        <v>0</v>
      </c>
      <c r="E37" s="22">
        <f t="shared" si="0"/>
        <v>0</v>
      </c>
    </row>
    <row r="38" spans="1:5" ht="15">
      <c r="A38" s="67" t="s">
        <v>642</v>
      </c>
      <c r="B38" s="67" t="s">
        <v>643</v>
      </c>
      <c r="C38" s="33">
        <v>2</v>
      </c>
      <c r="D38" s="22">
        <v>0</v>
      </c>
      <c r="E38" s="22">
        <f t="shared" si="0"/>
        <v>0</v>
      </c>
    </row>
    <row r="40" spans="1:5" s="5" customFormat="1" ht="15.75">
      <c r="A40" s="135" t="s">
        <v>399</v>
      </c>
      <c r="B40" s="136"/>
      <c r="C40" s="136"/>
      <c r="D40" s="137">
        <f>SUM(E2:E38)</f>
        <v>0</v>
      </c>
      <c r="E40" s="136"/>
    </row>
  </sheetData>
  <mergeCells count="2">
    <mergeCell ref="A40:C40"/>
    <mergeCell ref="D40:E40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7"/>
  <sheetViews>
    <sheetView workbookViewId="0" topLeftCell="A49">
      <selection activeCell="A26" sqref="A26"/>
    </sheetView>
  </sheetViews>
  <sheetFormatPr defaultColWidth="9.140625" defaultRowHeight="15"/>
  <cols>
    <col min="1" max="1" width="38.8515625" style="0" customWidth="1"/>
    <col min="2" max="2" width="48.57421875" style="0" customWidth="1"/>
    <col min="3" max="3" width="14.421875" style="0" customWidth="1"/>
    <col min="4" max="4" width="19.57421875" style="0" customWidth="1"/>
    <col min="5" max="5" width="19.421875" style="0" customWidth="1"/>
  </cols>
  <sheetData>
    <row r="1" spans="1:5" ht="38.25">
      <c r="A1" s="1" t="s">
        <v>0</v>
      </c>
      <c r="B1" s="1" t="s">
        <v>723</v>
      </c>
      <c r="C1" s="7" t="s">
        <v>397</v>
      </c>
      <c r="D1" s="2" t="s">
        <v>422</v>
      </c>
      <c r="E1" s="2" t="s">
        <v>398</v>
      </c>
    </row>
    <row r="2" spans="1:5" ht="15">
      <c r="A2" s="81" t="s">
        <v>644</v>
      </c>
      <c r="B2" s="84" t="s">
        <v>645</v>
      </c>
      <c r="C2" s="33">
        <v>9</v>
      </c>
      <c r="D2" s="21">
        <v>0</v>
      </c>
      <c r="E2" s="22">
        <f>D2*C2</f>
        <v>0</v>
      </c>
    </row>
    <row r="3" spans="1:5" ht="15">
      <c r="A3" s="148" t="s">
        <v>728</v>
      </c>
      <c r="B3" s="67" t="s">
        <v>646</v>
      </c>
      <c r="C3" s="33">
        <v>5</v>
      </c>
      <c r="D3" s="21">
        <v>0</v>
      </c>
      <c r="E3" s="22">
        <f aca="true" t="shared" si="0" ref="E3:E65">D3*C3</f>
        <v>0</v>
      </c>
    </row>
    <row r="4" spans="1:5" ht="15">
      <c r="A4" s="81" t="s">
        <v>382</v>
      </c>
      <c r="B4" s="84" t="s">
        <v>647</v>
      </c>
      <c r="C4" s="33">
        <v>2</v>
      </c>
      <c r="D4" s="21">
        <v>0</v>
      </c>
      <c r="E4" s="22">
        <f t="shared" si="0"/>
        <v>0</v>
      </c>
    </row>
    <row r="5" spans="1:5" ht="15">
      <c r="A5" s="64" t="s">
        <v>108</v>
      </c>
      <c r="B5" s="65" t="s">
        <v>107</v>
      </c>
      <c r="C5" s="97">
        <v>1</v>
      </c>
      <c r="D5" s="21">
        <v>0</v>
      </c>
      <c r="E5" s="22">
        <f t="shared" si="0"/>
        <v>0</v>
      </c>
    </row>
    <row r="6" spans="1:5" ht="15">
      <c r="A6" s="64" t="s">
        <v>106</v>
      </c>
      <c r="B6" s="65" t="s">
        <v>107</v>
      </c>
      <c r="C6" s="97">
        <v>1</v>
      </c>
      <c r="D6" s="21">
        <v>0</v>
      </c>
      <c r="E6" s="22">
        <f t="shared" si="0"/>
        <v>0</v>
      </c>
    </row>
    <row r="7" spans="1:5" ht="15">
      <c r="A7" s="74" t="s">
        <v>109</v>
      </c>
      <c r="B7" s="75" t="s">
        <v>107</v>
      </c>
      <c r="C7" s="97">
        <v>1</v>
      </c>
      <c r="D7" s="21">
        <v>0</v>
      </c>
      <c r="E7" s="22">
        <f t="shared" si="0"/>
        <v>0</v>
      </c>
    </row>
    <row r="8" spans="1:5" ht="15">
      <c r="A8" s="64" t="s">
        <v>110</v>
      </c>
      <c r="B8" s="64" t="s">
        <v>107</v>
      </c>
      <c r="C8" s="97">
        <v>1</v>
      </c>
      <c r="D8" s="21">
        <v>0</v>
      </c>
      <c r="E8" s="22">
        <f t="shared" si="0"/>
        <v>0</v>
      </c>
    </row>
    <row r="9" spans="1:5" ht="30">
      <c r="A9" s="67" t="s">
        <v>388</v>
      </c>
      <c r="B9" s="64" t="s">
        <v>648</v>
      </c>
      <c r="C9" s="33">
        <v>3</v>
      </c>
      <c r="D9" s="21">
        <v>0</v>
      </c>
      <c r="E9" s="22">
        <f t="shared" si="0"/>
        <v>0</v>
      </c>
    </row>
    <row r="10" spans="1:5" ht="15">
      <c r="A10" s="67" t="s">
        <v>385</v>
      </c>
      <c r="B10" s="68" t="s">
        <v>122</v>
      </c>
      <c r="C10" s="33">
        <v>2</v>
      </c>
      <c r="D10" s="21">
        <v>0</v>
      </c>
      <c r="E10" s="22">
        <f t="shared" si="0"/>
        <v>0</v>
      </c>
    </row>
    <row r="11" spans="1:5" ht="30">
      <c r="A11" s="67" t="s">
        <v>389</v>
      </c>
      <c r="B11" s="65" t="s">
        <v>648</v>
      </c>
      <c r="C11" s="33">
        <v>3</v>
      </c>
      <c r="D11" s="21">
        <v>0</v>
      </c>
      <c r="E11" s="22">
        <f t="shared" si="0"/>
        <v>0</v>
      </c>
    </row>
    <row r="12" spans="1:5" ht="15">
      <c r="A12" s="67" t="s">
        <v>390</v>
      </c>
      <c r="B12" s="84" t="s">
        <v>150</v>
      </c>
      <c r="C12" s="33">
        <v>1</v>
      </c>
      <c r="D12" s="21">
        <v>0</v>
      </c>
      <c r="E12" s="22">
        <f t="shared" si="0"/>
        <v>0</v>
      </c>
    </row>
    <row r="13" spans="1:5" ht="15">
      <c r="A13" s="67" t="s">
        <v>384</v>
      </c>
      <c r="B13" s="68" t="s">
        <v>122</v>
      </c>
      <c r="C13" s="33">
        <v>2</v>
      </c>
      <c r="D13" s="21">
        <v>0</v>
      </c>
      <c r="E13" s="22">
        <f t="shared" si="0"/>
        <v>0</v>
      </c>
    </row>
    <row r="14" spans="1:5" ht="15">
      <c r="A14" s="67" t="s">
        <v>144</v>
      </c>
      <c r="B14" s="68" t="s">
        <v>145</v>
      </c>
      <c r="C14" s="33">
        <v>1</v>
      </c>
      <c r="D14" s="21">
        <v>0</v>
      </c>
      <c r="E14" s="22">
        <f t="shared" si="0"/>
        <v>0</v>
      </c>
    </row>
    <row r="15" spans="1:5" ht="15">
      <c r="A15" s="98" t="s">
        <v>649</v>
      </c>
      <c r="B15" s="99" t="s">
        <v>650</v>
      </c>
      <c r="C15" s="100">
        <v>1</v>
      </c>
      <c r="D15" s="21">
        <v>0</v>
      </c>
      <c r="E15" s="22">
        <f t="shared" si="0"/>
        <v>0</v>
      </c>
    </row>
    <row r="16" spans="1:5" ht="15">
      <c r="A16" s="138" t="s">
        <v>726</v>
      </c>
      <c r="B16" s="142" t="s">
        <v>651</v>
      </c>
      <c r="C16" s="143">
        <v>1</v>
      </c>
      <c r="D16" s="144">
        <v>0</v>
      </c>
      <c r="E16" s="141">
        <f t="shared" si="0"/>
        <v>0</v>
      </c>
    </row>
    <row r="17" spans="1:5" ht="15">
      <c r="A17" s="64" t="s">
        <v>219</v>
      </c>
      <c r="B17" s="65" t="s">
        <v>112</v>
      </c>
      <c r="C17" s="97">
        <v>1</v>
      </c>
      <c r="D17" s="21">
        <v>0</v>
      </c>
      <c r="E17" s="22">
        <f t="shared" si="0"/>
        <v>0</v>
      </c>
    </row>
    <row r="18" spans="1:5" ht="30">
      <c r="A18" s="98" t="s">
        <v>652</v>
      </c>
      <c r="B18" s="99" t="s">
        <v>650</v>
      </c>
      <c r="C18" s="100">
        <v>3</v>
      </c>
      <c r="D18" s="21">
        <v>0</v>
      </c>
      <c r="E18" s="22">
        <f t="shared" si="0"/>
        <v>0</v>
      </c>
    </row>
    <row r="19" spans="1:5" ht="30">
      <c r="A19" s="98" t="s">
        <v>653</v>
      </c>
      <c r="B19" s="99" t="s">
        <v>650</v>
      </c>
      <c r="C19" s="100">
        <v>1</v>
      </c>
      <c r="D19" s="21">
        <v>0</v>
      </c>
      <c r="E19" s="22">
        <f t="shared" si="0"/>
        <v>0</v>
      </c>
    </row>
    <row r="20" spans="1:5" ht="15">
      <c r="A20" s="69" t="s">
        <v>34</v>
      </c>
      <c r="B20" s="70" t="s">
        <v>654</v>
      </c>
      <c r="C20" s="33">
        <v>2</v>
      </c>
      <c r="D20" s="21">
        <v>0</v>
      </c>
      <c r="E20" s="22">
        <f t="shared" si="0"/>
        <v>0</v>
      </c>
    </row>
    <row r="21" spans="1:5" ht="15">
      <c r="A21" s="67" t="s">
        <v>386</v>
      </c>
      <c r="B21" s="68" t="s">
        <v>122</v>
      </c>
      <c r="C21" s="33">
        <v>2</v>
      </c>
      <c r="D21" s="21">
        <v>0</v>
      </c>
      <c r="E21" s="22">
        <f t="shared" si="0"/>
        <v>0</v>
      </c>
    </row>
    <row r="22" spans="1:5" ht="15">
      <c r="A22" s="67" t="s">
        <v>380</v>
      </c>
      <c r="B22" s="68" t="s">
        <v>121</v>
      </c>
      <c r="C22" s="33">
        <v>2</v>
      </c>
      <c r="D22" s="21">
        <v>0</v>
      </c>
      <c r="E22" s="22">
        <f t="shared" si="0"/>
        <v>0</v>
      </c>
    </row>
    <row r="23" spans="1:5" ht="15">
      <c r="A23" s="64" t="s">
        <v>39</v>
      </c>
      <c r="B23" s="65" t="s">
        <v>40</v>
      </c>
      <c r="C23" s="66">
        <v>2</v>
      </c>
      <c r="D23" s="21">
        <v>0</v>
      </c>
      <c r="E23" s="22">
        <f t="shared" si="0"/>
        <v>0</v>
      </c>
    </row>
    <row r="24" spans="1:5" ht="15">
      <c r="A24" s="64" t="s">
        <v>379</v>
      </c>
      <c r="B24" s="65" t="s">
        <v>92</v>
      </c>
      <c r="C24" s="66">
        <v>11</v>
      </c>
      <c r="D24" s="21">
        <v>0</v>
      </c>
      <c r="E24" s="22">
        <f t="shared" si="0"/>
        <v>0</v>
      </c>
    </row>
    <row r="25" spans="1:5" ht="15">
      <c r="A25" s="67" t="s">
        <v>148</v>
      </c>
      <c r="B25" s="68" t="s">
        <v>150</v>
      </c>
      <c r="C25" s="33">
        <v>1</v>
      </c>
      <c r="D25" s="21">
        <v>0</v>
      </c>
      <c r="E25" s="22">
        <f t="shared" si="0"/>
        <v>0</v>
      </c>
    </row>
    <row r="26" spans="1:5" ht="15">
      <c r="A26" s="148" t="s">
        <v>729</v>
      </c>
      <c r="B26" s="68" t="s">
        <v>145</v>
      </c>
      <c r="C26" s="33">
        <v>2</v>
      </c>
      <c r="D26" s="21">
        <v>0</v>
      </c>
      <c r="E26" s="22">
        <f t="shared" si="0"/>
        <v>0</v>
      </c>
    </row>
    <row r="27" spans="1:5" ht="15">
      <c r="A27" s="67" t="s">
        <v>147</v>
      </c>
      <c r="B27" s="68" t="s">
        <v>145</v>
      </c>
      <c r="C27" s="33">
        <v>2</v>
      </c>
      <c r="D27" s="21">
        <v>0</v>
      </c>
      <c r="E27" s="22">
        <f t="shared" si="0"/>
        <v>0</v>
      </c>
    </row>
    <row r="28" spans="1:5" ht="15">
      <c r="A28" s="67" t="s">
        <v>147</v>
      </c>
      <c r="B28" s="68" t="s">
        <v>150</v>
      </c>
      <c r="C28" s="33">
        <v>1</v>
      </c>
      <c r="D28" s="21">
        <v>0</v>
      </c>
      <c r="E28" s="22">
        <f t="shared" si="0"/>
        <v>0</v>
      </c>
    </row>
    <row r="29" spans="1:5" ht="30">
      <c r="A29" s="98" t="s">
        <v>655</v>
      </c>
      <c r="B29" s="99" t="s">
        <v>650</v>
      </c>
      <c r="C29" s="100">
        <v>1</v>
      </c>
      <c r="D29" s="21">
        <v>0</v>
      </c>
      <c r="E29" s="22">
        <f t="shared" si="0"/>
        <v>0</v>
      </c>
    </row>
    <row r="30" spans="1:5" ht="15">
      <c r="A30" s="98" t="s">
        <v>656</v>
      </c>
      <c r="B30" s="99" t="s">
        <v>650</v>
      </c>
      <c r="C30" s="100">
        <v>1</v>
      </c>
      <c r="D30" s="21">
        <v>0</v>
      </c>
      <c r="E30" s="22">
        <f t="shared" si="0"/>
        <v>0</v>
      </c>
    </row>
    <row r="31" spans="1:5" ht="15">
      <c r="A31" s="101" t="s">
        <v>657</v>
      </c>
      <c r="B31" s="75" t="s">
        <v>658</v>
      </c>
      <c r="C31" s="66">
        <v>6</v>
      </c>
      <c r="D31" s="21">
        <v>0</v>
      </c>
      <c r="E31" s="22">
        <f t="shared" si="0"/>
        <v>0</v>
      </c>
    </row>
    <row r="32" spans="1:5" ht="15">
      <c r="A32" s="64" t="s">
        <v>659</v>
      </c>
      <c r="B32" s="65" t="s">
        <v>113</v>
      </c>
      <c r="C32" s="97">
        <v>1</v>
      </c>
      <c r="D32" s="21">
        <v>0</v>
      </c>
      <c r="E32" s="22">
        <f t="shared" si="0"/>
        <v>0</v>
      </c>
    </row>
    <row r="33" spans="1:5" ht="15">
      <c r="A33" s="64" t="s">
        <v>660</v>
      </c>
      <c r="B33" s="65" t="s">
        <v>113</v>
      </c>
      <c r="C33" s="97">
        <v>1</v>
      </c>
      <c r="D33" s="21">
        <v>0</v>
      </c>
      <c r="E33" s="22">
        <f t="shared" si="0"/>
        <v>0</v>
      </c>
    </row>
    <row r="34" spans="1:5" ht="15">
      <c r="A34" s="149" t="s">
        <v>234</v>
      </c>
      <c r="B34" s="65" t="s">
        <v>113</v>
      </c>
      <c r="C34" s="97">
        <v>1</v>
      </c>
      <c r="D34" s="21">
        <v>0</v>
      </c>
      <c r="E34" s="22">
        <f t="shared" si="0"/>
        <v>0</v>
      </c>
    </row>
    <row r="35" spans="1:5" ht="15">
      <c r="A35" s="74" t="s">
        <v>661</v>
      </c>
      <c r="B35" s="75" t="s">
        <v>113</v>
      </c>
      <c r="C35" s="97">
        <v>1</v>
      </c>
      <c r="D35" s="21">
        <v>0</v>
      </c>
      <c r="E35" s="22">
        <f t="shared" si="0"/>
        <v>0</v>
      </c>
    </row>
    <row r="36" spans="1:5" ht="15">
      <c r="A36" s="74" t="s">
        <v>662</v>
      </c>
      <c r="B36" s="75" t="s">
        <v>663</v>
      </c>
      <c r="C36" s="71">
        <v>4</v>
      </c>
      <c r="D36" s="21">
        <v>0</v>
      </c>
      <c r="E36" s="22">
        <f t="shared" si="0"/>
        <v>0</v>
      </c>
    </row>
    <row r="37" spans="1:5" ht="15">
      <c r="A37" s="74" t="s">
        <v>111</v>
      </c>
      <c r="B37" s="75" t="s">
        <v>112</v>
      </c>
      <c r="C37" s="97">
        <v>2</v>
      </c>
      <c r="D37" s="21">
        <v>0</v>
      </c>
      <c r="E37" s="22">
        <f t="shared" si="0"/>
        <v>0</v>
      </c>
    </row>
    <row r="38" spans="1:5" ht="15">
      <c r="A38" s="102" t="s">
        <v>383</v>
      </c>
      <c r="B38" s="67" t="s">
        <v>121</v>
      </c>
      <c r="C38" s="33">
        <v>2</v>
      </c>
      <c r="D38" s="21">
        <v>0</v>
      </c>
      <c r="E38" s="22">
        <f t="shared" si="0"/>
        <v>0</v>
      </c>
    </row>
    <row r="39" spans="1:5" ht="15">
      <c r="A39" s="67" t="s">
        <v>151</v>
      </c>
      <c r="B39" s="68" t="s">
        <v>150</v>
      </c>
      <c r="C39" s="33">
        <v>1</v>
      </c>
      <c r="D39" s="21">
        <v>0</v>
      </c>
      <c r="E39" s="22">
        <f t="shared" si="0"/>
        <v>0</v>
      </c>
    </row>
    <row r="40" spans="1:5" ht="15">
      <c r="A40" s="67" t="s">
        <v>221</v>
      </c>
      <c r="B40" s="68" t="s">
        <v>220</v>
      </c>
      <c r="C40" s="33">
        <v>1</v>
      </c>
      <c r="D40" s="21">
        <v>0</v>
      </c>
      <c r="E40" s="22">
        <f t="shared" si="0"/>
        <v>0</v>
      </c>
    </row>
    <row r="41" spans="1:5" ht="15">
      <c r="A41" s="64" t="s">
        <v>664</v>
      </c>
      <c r="B41" s="65" t="s">
        <v>665</v>
      </c>
      <c r="C41" s="71">
        <v>4</v>
      </c>
      <c r="D41" s="21">
        <v>0</v>
      </c>
      <c r="E41" s="22">
        <f t="shared" si="0"/>
        <v>0</v>
      </c>
    </row>
    <row r="42" spans="1:5" ht="15">
      <c r="A42" s="81" t="s">
        <v>171</v>
      </c>
      <c r="B42" s="103" t="s">
        <v>172</v>
      </c>
      <c r="C42" s="33">
        <v>2</v>
      </c>
      <c r="D42" s="21">
        <v>0</v>
      </c>
      <c r="E42" s="22">
        <f t="shared" si="0"/>
        <v>0</v>
      </c>
    </row>
    <row r="43" spans="1:5" ht="15">
      <c r="A43" s="104" t="s">
        <v>666</v>
      </c>
      <c r="B43" s="105" t="s">
        <v>650</v>
      </c>
      <c r="C43" s="106">
        <v>3</v>
      </c>
      <c r="D43" s="21">
        <v>0</v>
      </c>
      <c r="E43" s="22">
        <f t="shared" si="0"/>
        <v>0</v>
      </c>
    </row>
    <row r="44" spans="1:5" ht="15">
      <c r="A44" s="107" t="s">
        <v>667</v>
      </c>
      <c r="B44" s="108" t="s">
        <v>650</v>
      </c>
      <c r="C44" s="109">
        <v>4</v>
      </c>
      <c r="D44" s="21">
        <v>0</v>
      </c>
      <c r="E44" s="22">
        <f t="shared" si="0"/>
        <v>0</v>
      </c>
    </row>
    <row r="45" spans="1:5" ht="31.5" customHeight="1">
      <c r="A45" s="145" t="s">
        <v>727</v>
      </c>
      <c r="B45" s="146" t="s">
        <v>47</v>
      </c>
      <c r="C45" s="147">
        <v>1</v>
      </c>
      <c r="D45" s="144">
        <v>0</v>
      </c>
      <c r="E45" s="141">
        <f t="shared" si="0"/>
        <v>0</v>
      </c>
    </row>
    <row r="46" spans="1:5" ht="30">
      <c r="A46" s="107" t="s">
        <v>668</v>
      </c>
      <c r="B46" s="108" t="s">
        <v>650</v>
      </c>
      <c r="C46" s="109">
        <v>3</v>
      </c>
      <c r="D46" s="21">
        <v>0</v>
      </c>
      <c r="E46" s="22">
        <f t="shared" si="0"/>
        <v>0</v>
      </c>
    </row>
    <row r="47" spans="1:5" ht="15">
      <c r="A47" s="107" t="s">
        <v>669</v>
      </c>
      <c r="B47" s="108" t="s">
        <v>650</v>
      </c>
      <c r="C47" s="109">
        <v>3</v>
      </c>
      <c r="D47" s="21">
        <v>0</v>
      </c>
      <c r="E47" s="22">
        <f t="shared" si="0"/>
        <v>0</v>
      </c>
    </row>
    <row r="48" spans="1:5" ht="30">
      <c r="A48" s="107" t="s">
        <v>670</v>
      </c>
      <c r="B48" s="108" t="s">
        <v>650</v>
      </c>
      <c r="C48" s="109">
        <v>1</v>
      </c>
      <c r="D48" s="21">
        <v>0</v>
      </c>
      <c r="E48" s="22">
        <f t="shared" si="0"/>
        <v>0</v>
      </c>
    </row>
    <row r="49" spans="1:5" ht="30">
      <c r="A49" s="107" t="s">
        <v>671</v>
      </c>
      <c r="B49" s="108" t="s">
        <v>650</v>
      </c>
      <c r="C49" s="109">
        <v>1</v>
      </c>
      <c r="D49" s="21">
        <v>0</v>
      </c>
      <c r="E49" s="22">
        <f t="shared" si="0"/>
        <v>0</v>
      </c>
    </row>
    <row r="50" spans="1:5" ht="30">
      <c r="A50" s="107" t="s">
        <v>672</v>
      </c>
      <c r="B50" s="108" t="s">
        <v>650</v>
      </c>
      <c r="C50" s="109">
        <v>1</v>
      </c>
      <c r="D50" s="21">
        <v>0</v>
      </c>
      <c r="E50" s="22">
        <f t="shared" si="0"/>
        <v>0</v>
      </c>
    </row>
    <row r="51" spans="1:5" ht="30">
      <c r="A51" s="107" t="s">
        <v>673</v>
      </c>
      <c r="B51" s="108" t="s">
        <v>650</v>
      </c>
      <c r="C51" s="109">
        <v>1</v>
      </c>
      <c r="D51" s="21">
        <v>0</v>
      </c>
      <c r="E51" s="22">
        <f t="shared" si="0"/>
        <v>0</v>
      </c>
    </row>
    <row r="52" spans="1:5" ht="15">
      <c r="A52" s="111" t="s">
        <v>387</v>
      </c>
      <c r="B52" s="112" t="s">
        <v>122</v>
      </c>
      <c r="C52" s="113">
        <v>2</v>
      </c>
      <c r="D52" s="21">
        <v>0</v>
      </c>
      <c r="E52" s="22">
        <f t="shared" si="0"/>
        <v>0</v>
      </c>
    </row>
    <row r="53" spans="1:5" ht="15">
      <c r="A53" s="111" t="s">
        <v>381</v>
      </c>
      <c r="B53" s="112" t="s">
        <v>121</v>
      </c>
      <c r="C53" s="113">
        <v>2</v>
      </c>
      <c r="D53" s="21">
        <v>0</v>
      </c>
      <c r="E53" s="22">
        <f t="shared" si="0"/>
        <v>0</v>
      </c>
    </row>
    <row r="54" spans="1:5" ht="15">
      <c r="A54" s="111" t="s">
        <v>149</v>
      </c>
      <c r="B54" s="112" t="s">
        <v>150</v>
      </c>
      <c r="C54" s="113">
        <v>1</v>
      </c>
      <c r="D54" s="21">
        <v>0</v>
      </c>
      <c r="E54" s="22">
        <f t="shared" si="0"/>
        <v>0</v>
      </c>
    </row>
    <row r="55" spans="1:5" ht="15">
      <c r="A55" s="111" t="s">
        <v>146</v>
      </c>
      <c r="B55" s="112" t="s">
        <v>145</v>
      </c>
      <c r="C55" s="113">
        <v>2</v>
      </c>
      <c r="D55" s="21">
        <v>0</v>
      </c>
      <c r="E55" s="22">
        <f t="shared" si="0"/>
        <v>0</v>
      </c>
    </row>
    <row r="56" spans="1:5" ht="15">
      <c r="A56" s="107" t="s">
        <v>674</v>
      </c>
      <c r="B56" s="108" t="s">
        <v>675</v>
      </c>
      <c r="C56" s="109">
        <v>1</v>
      </c>
      <c r="D56" s="21">
        <v>0</v>
      </c>
      <c r="E56" s="22">
        <f t="shared" si="0"/>
        <v>0</v>
      </c>
    </row>
    <row r="57" spans="1:5" ht="30">
      <c r="A57" s="107" t="s">
        <v>676</v>
      </c>
      <c r="B57" s="108" t="s">
        <v>675</v>
      </c>
      <c r="C57" s="109">
        <v>1</v>
      </c>
      <c r="D57" s="21">
        <v>0</v>
      </c>
      <c r="E57" s="22">
        <f t="shared" si="0"/>
        <v>0</v>
      </c>
    </row>
    <row r="58" spans="1:5" ht="30">
      <c r="A58" s="107" t="s">
        <v>677</v>
      </c>
      <c r="B58" s="108" t="s">
        <v>675</v>
      </c>
      <c r="C58" s="109">
        <v>1</v>
      </c>
      <c r="D58" s="21">
        <v>0</v>
      </c>
      <c r="E58" s="22">
        <f t="shared" si="0"/>
        <v>0</v>
      </c>
    </row>
    <row r="59" spans="1:5" ht="15">
      <c r="A59" s="67" t="s">
        <v>192</v>
      </c>
      <c r="B59" s="68" t="s">
        <v>393</v>
      </c>
      <c r="C59" s="33">
        <v>2</v>
      </c>
      <c r="D59" s="21">
        <v>0</v>
      </c>
      <c r="E59" s="22">
        <f t="shared" si="0"/>
        <v>0</v>
      </c>
    </row>
    <row r="60" spans="1:5" ht="15">
      <c r="A60" s="74" t="s">
        <v>209</v>
      </c>
      <c r="B60" s="75" t="s">
        <v>210</v>
      </c>
      <c r="C60" s="66">
        <v>1</v>
      </c>
      <c r="D60" s="21">
        <v>0</v>
      </c>
      <c r="E60" s="22">
        <f t="shared" si="0"/>
        <v>0</v>
      </c>
    </row>
    <row r="61" spans="1:5" ht="15">
      <c r="A61" s="74" t="s">
        <v>211</v>
      </c>
      <c r="B61" s="75" t="s">
        <v>210</v>
      </c>
      <c r="C61" s="66">
        <v>1</v>
      </c>
      <c r="D61" s="21">
        <v>0</v>
      </c>
      <c r="E61" s="22">
        <f t="shared" si="0"/>
        <v>0</v>
      </c>
    </row>
    <row r="62" spans="1:5" ht="15">
      <c r="A62" s="74" t="s">
        <v>212</v>
      </c>
      <c r="B62" s="75" t="s">
        <v>210</v>
      </c>
      <c r="C62" s="66">
        <v>1</v>
      </c>
      <c r="D62" s="21">
        <v>0</v>
      </c>
      <c r="E62" s="22">
        <f t="shared" si="0"/>
        <v>0</v>
      </c>
    </row>
    <row r="63" spans="1:5" ht="15">
      <c r="A63" s="74" t="s">
        <v>213</v>
      </c>
      <c r="B63" s="75" t="s">
        <v>210</v>
      </c>
      <c r="C63" s="66">
        <v>1</v>
      </c>
      <c r="D63" s="21">
        <v>0</v>
      </c>
      <c r="E63" s="22">
        <f t="shared" si="0"/>
        <v>0</v>
      </c>
    </row>
    <row r="64" spans="1:5" ht="15">
      <c r="A64" s="114" t="s">
        <v>678</v>
      </c>
      <c r="B64" s="115" t="s">
        <v>679</v>
      </c>
      <c r="C64" s="116">
        <v>1</v>
      </c>
      <c r="D64" s="21">
        <v>0</v>
      </c>
      <c r="E64" s="22">
        <f t="shared" si="0"/>
        <v>0</v>
      </c>
    </row>
    <row r="65" spans="1:5" ht="15">
      <c r="A65" s="64" t="s">
        <v>680</v>
      </c>
      <c r="B65" s="64" t="s">
        <v>681</v>
      </c>
      <c r="C65" s="33">
        <v>2</v>
      </c>
      <c r="D65" s="21">
        <v>0</v>
      </c>
      <c r="E65" s="22">
        <f t="shared" si="0"/>
        <v>0</v>
      </c>
    </row>
    <row r="67" spans="1:5" s="5" customFormat="1" ht="15.75">
      <c r="A67" s="135" t="s">
        <v>399</v>
      </c>
      <c r="B67" s="136"/>
      <c r="C67" s="136"/>
      <c r="D67" s="137">
        <f>SUM(E2:E65)</f>
        <v>0</v>
      </c>
      <c r="E67" s="136"/>
    </row>
  </sheetData>
  <mergeCells count="2">
    <mergeCell ref="A67:C67"/>
    <mergeCell ref="D67:E67"/>
  </mergeCells>
  <printOptions/>
  <pageMargins left="0.7" right="0.7" top="0.787401575" bottom="0.787401575" header="0.3" footer="0.3"/>
  <pageSetup horizontalDpi="600" verticalDpi="600" orientation="portrait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/z7MFDjnYgMKpjAsWwtG7N94sa0=</DigestValue>
    </Reference>
    <Reference URI="#idOfficeObject" Type="http://www.w3.org/2000/09/xmldsig#Object">
      <DigestMethod Algorithm="http://www.w3.org/2000/09/xmldsig#sha1"/>
      <DigestValue>/6epD3/D7HbHgDHZZgf/16mv0K4=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084K26kuLBgKIb/blbQ3PKkNK+g=</DigestValue>
    </Reference>
  </SignedInfo>
  <SignatureValue>GdsGqXVxL2SZxpod+hKKK+q9fY+Dhl+6jJ3/B4lz2Pb0mn/F1zDQVfx0bJTt0g97Q5sfEWHaWvZi
T5el41HDcvQ7IEH48a2fLAO6DRy7BgWjyD5igsbaxMecgMpgJywBDj05Xk0sFQCejIg/v0ykrNfv
kCIjKOOqsxervX41fxAL65i8Hm6sIygsJAa0NyU/0gLgnooKYNK/fV5S5b52t4lpEsENCr0bnKPf
EJ+LVbf4DYxKRto4bbjlyBtt764tj5baWcEy2Fo7R5lOo0hPqErH5KlMSRwY1rmWq9ESQ8sqoUWk
Hu0uKTnJahEO/FzvPafwMcDxb5/VoZT4g1naYg==</SignatureValue>
  <KeyInfo>
    <X509Data>
      <X509Certificate>MIIHFTCCBf2gAwIBAgIDGPiPMA0GCSqGSIb3DQEBCwUAMF8xCzAJBgNVBAYTAkNaMSwwKgYDVQQK
DCPEjGVza8OhIHBvxaF0YSwgcy5wLiBbScSMIDQ3MTE0OTgzXTEiMCAGA1UEAxMZUG9zdFNpZ251
bSBRdWFsaWZpZWQgQ0EgMjAeFw0xNDA1MjMxMzEzMTFaFw0xNTA1MjMxMzEzMTFaMIHnMQswCQYD
VQQGEwJDWjE0MDIGA1UECgwrTWVuZGVsb3ZhIHVuaXZlcnppdGEgdiBCcm7EmyBbScSMIDYyMTU2
NDg5XTE0MDIGA1UECwwrUmVrdG9yw6F0IC0gT2RkxJtsZW7DrSB2ZcWZZWpuw71jaCB6YWvDoXpl
azENMAsGA1UECxMEODc1MTEjMCEGA1UEAwwaTWdyLiBCYXJib3JhIEhuYW7DrcSNa292w6ExEDAO
BgNVBAUTB1A0NTgwNDQxJjAkBgNVBAwMHVJlZmVyZW50IHZlxZllam7DvWNoIHpha8OhemVrMIIB
IjANBgkqhkiG9w0BAQEFAAOCAQ8AMIIBCgKCAQEAsXLDyvaj9TV3Y1qFnnqrbgQYiLR6277Q8OOL
MtY/nW4hBlqBnf6v5ig946Pj6CiMvi48kqo7OHxeSINC77aUBHb3j0IUHH6Cbc9nZSNPjGfbq3gy
9UqJNStJ+l/T16NipKmvPrkEeaVJcHWHBpAONv0o5vNLWROlv3Fiv0lRQWOkXYWpMiRpUg61Fe+7
VyZlDD0p8VKBsgZNdjFsnqayf8LKgw2z7mleeF6M98mT0NIEDtBD5dnnhIFhXviQpFVy/QqLJxgN
7C0hn30dsGmklY4JJSUcaGtxxI+eXvJ/jXgbBQlT8/BVrcYSWlLOnhcp77J0lcHlhUwvBOvbXh2T
qwIDAQABo4IDTzCCA0swTgYDVR0RBEcwRYEdYmFyYm9yYS5obmFuaWNrb3ZhQG1lbmRlbHUuY3qg
GQYJKwYBBAHcGQIBoAwTCjExMzA4ODAxMDKgCQYDVQQNoAITADCCAQ4GA1UdIASCAQUwggEBMIH+
BglngQYBBAEHgiwwgfAwgccGCCsGAQUFBwICMIG6GoG3VGVudG8ga3ZhbGlmaWtvdmFueSBjZXJ0
aWZpa2F0IGJ5bCB2eWRhbiBwb2RsZSB6YWtvbmEgMjI3LzIwMDBTYi4gYSBuYXZhem55Y2ggcHJl
ZHBpc3UuL1RoaXMgcXVhbGlmaWVkIGNlcnRpZmljYXRlIHdhcyBpc3N1ZWQgYWNjb3JkaW5nIHRv
IExhdyBObyAyMjcvMjAwMENvbGwuIGFuZCByZWxhdGVkIHJlZ3VsYXRpb25zMCQGCCsGAQUFBwIB
FhhodHRwOi8vd3d3LnBvc3RzaWdudW0uY3owGAYIKwYBBQUHAQMEDDAKMAgGBgQAjkYBATCByAYI
KwYBBQUHAQEEgbswgbgwOwYIKwYBBQUHMAKGL2h0dHA6Ly93d3cucG9zdHNpZ251bS5jei9jcnQv
cHNxdWFsaWZpZWRjYTIuY3J0MDwGCCsGAQUFBzAChjBodHRwOi8vd3d3Mi5wb3N0c2lnbnVtLmN6
L2NydC9wc3F1YWxpZmllZGNhMi5jcnQwOwYIKwYBBQUHMAKGL2h0dHA6Ly9wb3N0c2lnbnVtLnR0
Yy5jei9jcnQvcHNxdWFsaWZpZWRjYTIuY3J0MA4GA1UdDwEB/wQEAwIF4DAfBgNVHSMEGDAWgBSJ
6EzfiyY5PtckLhIOeufmJ+XWlzCBsQYDVR0fBIGpMIGmMDWgM6Axhi9odHRwOi8vd3d3LnBvc3Rz
aWdudW0uY3ovY3JsL3BzcXVhbGlmaWVkY2EyLmNybDA2oDSgMoYwaHR0cDovL3d3dzIucG9zdHNp
Z251bS5jei9jcmwvcHNxdWFsaWZpZWRjYTIuY3JsMDWgM6Axhi9odHRwOi8vcG9zdHNpZ251bS50
dGMuY3ovY3JsL3BzcXVhbGlmaWVkY2EyLmNybDAdBgNVHQ4EFgQUBYOnQDWvzdQxyDsTGf/CscEl
+AEwDQYJKoZIhvcNAQELBQADggEBAHFF8NU8b/M+lXXcJupBnLKx29qEZS38czU7UDjbrRrCDmKp
skDGAvFTUFjHThuYW+9em1HbWja5dPva0MJDldlf68lDsfEztXPlHLElb+60P1vzp55LFwp4ubGx
ZAYw3rGB0fMJMSmFHH88y+HviM9JsXqInLEpOYKuQLWiIkiyIQPbDzKsLDoNQ3v6Q9pDr4nC86uS
2K5mQ5NrnXAUE5EJzP+7JJSB57tAIOoT2WngDMub6pX8yh7pG/VmK4fuAPClrH84IQ/xwrCWBwFb
RZs35N++d8BPG3XSlaCpO67EYDSSEt1M/s6R4DU2ODyR5UPAvjJayWQ67rk5xQqVmz0=</X509Certificate>
    </X509Data>
  </KeyInfo>
  <Object xmlns:mdssi="http://schemas.openxmlformats.org/package/2006/digital-signature" Id="idPackageObject">
    <Manifest>
      <Reference URI="/xl/worksheets/sheet18.xml?ContentType=application/vnd.openxmlformats-officedocument.spreadsheetml.worksheet+xml">
        <DigestMethod Algorithm="http://www.w3.org/2000/09/xmldsig#sha1"/>
        <DigestValue>ok2m5j4pU54d6WTkdIsnrOB7dJE=</DigestValue>
      </Reference>
      <Reference URI="/xl/worksheets/sheet9.xml?ContentType=application/vnd.openxmlformats-officedocument.spreadsheetml.worksheet+xml">
        <DigestMethod Algorithm="http://www.w3.org/2000/09/xmldsig#sha1"/>
        <DigestValue>ECRFpKOtLo+NLHb7CTkBxDJawhQ=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S29c2SYJLKc406ixjQg/NOZ5rPc=</DigestValue>
      </Reference>
      <Reference URI="/xl/worksheets/sheet10.xml?ContentType=application/vnd.openxmlformats-officedocument.spreadsheetml.worksheet+xml">
        <DigestMethod Algorithm="http://www.w3.org/2000/09/xmldsig#sha1"/>
        <DigestValue>eJDOPWSULpiw+uFN0NZCwZ2egTU=</DigestValue>
      </Reference>
      <Reference URI="/xl/worksheets/sheet11.xml?ContentType=application/vnd.openxmlformats-officedocument.spreadsheetml.worksheet+xml">
        <DigestMethod Algorithm="http://www.w3.org/2000/09/xmldsig#sha1"/>
        <DigestValue>tw6ZFVzsHqXgU+1SCwaBLBLSm8Y=</DigestValue>
      </Reference>
      <Reference URI="/xl/worksheets/sheet16.xml?ContentType=application/vnd.openxmlformats-officedocument.spreadsheetml.worksheet+xml">
        <DigestMethod Algorithm="http://www.w3.org/2000/09/xmldsig#sha1"/>
        <DigestValue>IC1cIJiRc0d3cTDnx83D+0Zb16Q=</DigestValue>
      </Reference>
      <Reference URI="/xl/worksheets/sheet15.xml?ContentType=application/vnd.openxmlformats-officedocument.spreadsheetml.worksheet+xml">
        <DigestMethod Algorithm="http://www.w3.org/2000/09/xmldsig#sha1"/>
        <DigestValue>wG7UclQCh8bc+DU2h+YOpfsYS1A=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S29c2SYJLKc406ixjQg/NOZ5rPc=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VWFN3fgPPrxM+IJJIGp5hmkE78M=</DigestValue>
      </Reference>
      <Reference URI="/xl/worksheets/sheet5.xml?ContentType=application/vnd.openxmlformats-officedocument.spreadsheetml.worksheet+xml">
        <DigestMethod Algorithm="http://www.w3.org/2000/09/xmldsig#sha1"/>
        <DigestValue>KsoD0KmAnNYfCkL6ycpHDzGO6KU=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VWFN3fgPPrxM+IJJIGp5hmkE78M=</DigestValue>
      </Reference>
      <Reference URI="/xl/worksheets/sheet17.xml?ContentType=application/vnd.openxmlformats-officedocument.spreadsheetml.worksheet+xml">
        <DigestMethod Algorithm="http://www.w3.org/2000/09/xmldsig#sha1"/>
        <DigestValue>jqhDNeQOlmrzJ48Y1NCONvKx5i4=</DigestValue>
      </Reference>
      <Reference URI="/xl/worksheets/sheet8.xml?ContentType=application/vnd.openxmlformats-officedocument.spreadsheetml.worksheet+xml">
        <DigestMethod Algorithm="http://www.w3.org/2000/09/xmldsig#sha1"/>
        <DigestValue>5X74x0wrycmKUrS7IZSvOTIyzs0=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S29c2SYJLKc406ixjQg/NOZ5rPc=</DigestValue>
      </Reference>
      <Reference URI="/xl/worksheets/sheet7.xml?ContentType=application/vnd.openxmlformats-officedocument.spreadsheetml.worksheet+xml">
        <DigestMethod Algorithm="http://www.w3.org/2000/09/xmldsig#sha1"/>
        <DigestValue>gOvvhauGcxM4ZPiy/l+2BASarK0=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S29c2SYJLKc406ixjQg/NOZ5rPc=</DigestValue>
      </Reference>
      <Reference URI="/xl/worksheets/sheet6.xml?ContentType=application/vnd.openxmlformats-officedocument.spreadsheetml.worksheet+xml">
        <DigestMethod Algorithm="http://www.w3.org/2000/09/xmldsig#sha1"/>
        <DigestValue>uhcJhCum2hlZKlb1twiYHwB6qiQ=</DigestValue>
      </Reference>
      <Reference URI="/xl/worksheets/sheet14.xml?ContentType=application/vnd.openxmlformats-officedocument.spreadsheetml.worksheet+xml">
        <DigestMethod Algorithm="http://www.w3.org/2000/09/xmldsig#sha1"/>
        <DigestValue>Vf6Ye7MgtC6RRl1jP/94nyHLcr0=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VWFN3fgPPrxM+IJJIGp5hmkE78M=</DigestValue>
      </Reference>
      <Reference URI="/xl/worksheets/sheet13.xml?ContentType=application/vnd.openxmlformats-officedocument.spreadsheetml.worksheet+xml">
        <DigestMethod Algorithm="http://www.w3.org/2000/09/xmldsig#sha1"/>
        <DigestValue>xJW5e1NYx59Ph4oDSJeBbz6RSLE=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S29c2SYJLKc406ixjQg/NOZ5rPc=</DigestValue>
      </Reference>
      <Reference URI="/xl/worksheets/sheet2.xml?ContentType=application/vnd.openxmlformats-officedocument.spreadsheetml.worksheet+xml">
        <DigestMethod Algorithm="http://www.w3.org/2000/09/xmldsig#sha1"/>
        <DigestValue>YQw3UxFWmntlB046ig2571AvEuM=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VWFN3fgPPrxM+IJJIGp5hmkE78M=</DigestValue>
      </Reference>
      <Reference URI="/xl/worksheets/sheet4.xml?ContentType=application/vnd.openxmlformats-officedocument.spreadsheetml.worksheet+xml">
        <DigestMethod Algorithm="http://www.w3.org/2000/09/xmldsig#sha1"/>
        <DigestValue>iRHS6Eu/H+WNxED+WYlGKxpnotY=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S29c2SYJLKc406ixjQg/NOZ5rPc=</DigestValue>
      </Reference>
      <Reference URI="/xl/workbook.xml?ContentType=application/vnd.openxmlformats-officedocument.spreadsheetml.sheet.main+xml">
        <DigestMethod Algorithm="http://www.w3.org/2000/09/xmldsig#sha1"/>
        <DigestValue>G/IGhFjbLeIx+nY9x/Ayxe+lGa0=</DigestValue>
      </Reference>
      <Reference URI="/xl/worksheets/sheet3.xml?ContentType=application/vnd.openxmlformats-officedocument.spreadsheetml.worksheet+xml">
        <DigestMethod Algorithm="http://www.w3.org/2000/09/xmldsig#sha1"/>
        <DigestValue>nOGFDhAf9VD+TkFVecFvxxoPmRE=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y5EyH8oGqs4VEY8qBLItqwZV0AE=</DigestValue>
      </Reference>
      <Reference URI="/xl/sharedStrings.xml?ContentType=application/vnd.openxmlformats-officedocument.spreadsheetml.sharedStrings+xml">
        <DigestMethod Algorithm="http://www.w3.org/2000/09/xmldsig#sha1"/>
        <DigestValue>sLs56FCMJsrjogBUSOdONka03ns=</DigestValue>
      </Reference>
      <Reference URI="/xl/worksheets/sheet12.xml?ContentType=application/vnd.openxmlformats-officedocument.spreadsheetml.worksheet+xml">
        <DigestMethod Algorithm="http://www.w3.org/2000/09/xmldsig#sha1"/>
        <DigestValue>KnYxF+f0ZtBpJdBjbsVwOSLAUj8=</DigestValue>
      </Reference>
      <Reference URI="/xl/worksheets/sheet19.xml?ContentType=application/vnd.openxmlformats-officedocument.spreadsheetml.worksheet+xml">
        <DigestMethod Algorithm="http://www.w3.org/2000/09/xmldsig#sha1"/>
        <DigestValue>tI54RmYQu3kVkK3pF6PtqFfxsME=</DigestValue>
      </Reference>
      <Reference URI="/xl/calcChain.xml?ContentType=application/vnd.openxmlformats-officedocument.spreadsheetml.calcChain+xml">
        <DigestMethod Algorithm="http://www.w3.org/2000/09/xmldsig#sha1"/>
        <DigestValue>7MKnsc3fUqPr2VQO1b8DmseWSvs=</DigestValue>
      </Reference>
      <Reference URI="/xl/worksheets/sheet1.xml?ContentType=application/vnd.openxmlformats-officedocument.spreadsheetml.worksheet+xml">
        <DigestMethod Algorithm="http://www.w3.org/2000/09/xmldsig#sha1"/>
        <DigestValue>GkjC+FHE5JTuSTKo536pyaY6CIU=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tyles.xml?ContentType=application/vnd.openxmlformats-officedocument.spreadsheetml.styles+xml">
        <DigestMethod Algorithm="http://www.w3.org/2000/09/xmldsig#sha1"/>
        <DigestValue>0TPoGifxPZGCdx4YrCMiiZR+eUU=</DigestValue>
      </Reference>
      <Reference URI="/xl/worksheets/sheet20.xml?ContentType=application/vnd.openxmlformats-officedocument.spreadsheetml.worksheet+xml">
        <DigestMethod Algorithm="http://www.w3.org/2000/09/xmldsig#sha1"/>
        <DigestValue>IcHPVIAgcWs3zZCfGdcAzeo9+w8=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ik3E+zAezZxHdSn6+Z+ztkUcBKQ=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qLSH8qb1V7mK2/Q90dw2OYYRYeg=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ISYAUfOZUc0STVLt0DMvCgxNweo=</DigestValue>
      </Reference>
    </Manifest>
    <SignatureProperties>
      <SignatureProperty Id="idSignatureTime" Target="#idPackageSignature">
        <mdssi:SignatureTime>
          <mdssi:Format>YYYY-MM-DDThh:mm:ssTZD</mdssi:Format>
          <mdssi:Value>2014-08-08T08:30:24Z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2014-08-08T08:30:24Z</xd:SigningTime>
          <xd:SigningCertificate>
            <xd:Cert>
              <xd:CertDigest>
                <DigestMethod Algorithm="http://www.w3.org/2000/09/xmldsig#sha1"/>
                <DigestValue>9VR9wi7k/uTNN6iX36oYDLA67gI=</DigestValue>
              </xd:CertDigest>
              <xd:IssuerSerial>
                <X509IssuerName>CN=PostSignum Qualified CA 2, O="Česká pošta, s.p. [IČ 47114983]", C=CZ</X509IssuerName>
                <X509SerialNumber>1636495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Martináková</dc:creator>
  <cp:keywords/>
  <dc:description/>
  <cp:lastModifiedBy>Hnaníčková Barbora</cp:lastModifiedBy>
  <dcterms:created xsi:type="dcterms:W3CDTF">2013-02-05T14:04:21Z</dcterms:created>
  <dcterms:modified xsi:type="dcterms:W3CDTF">2014-08-08T08:30:08Z</dcterms:modified>
  <cp:category/>
  <cp:version/>
  <cp:contentType/>
  <cp:contentStatus/>
</cp:coreProperties>
</file>