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65" activeTab="0"/>
  </bookViews>
  <sheets>
    <sheet name="číslo projektu (30_0017)" sheetId="1" r:id="rId1"/>
  </sheets>
  <definedNames>
    <definedName name="_xlnm.Print_Area" localSheetId="0">'číslo projektu (30_0017)'!$A$1:$G$40</definedName>
  </definedNames>
  <calcPr fullCalcOnLoad="1"/>
</workbook>
</file>

<file path=xl/sharedStrings.xml><?xml version="1.0" encoding="utf-8"?>
<sst xmlns="http://schemas.openxmlformats.org/spreadsheetml/2006/main" count="57" uniqueCount="56">
  <si>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</si>
  <si>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</si>
  <si>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</si>
  <si>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</si>
  <si>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</si>
  <si>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</si>
  <si>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</si>
  <si>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</si>
  <si>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</si>
  <si>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Pořadové číslo:</t>
  </si>
  <si>
    <t>logolink č.1</t>
  </si>
  <si>
    <t>logolink č.2</t>
  </si>
  <si>
    <t>Kontaktní osoba
včetně kontaktu tel/ e-mail::</t>
  </si>
  <si>
    <t>příloha 6</t>
  </si>
  <si>
    <t>tužka s gumou</t>
  </si>
  <si>
    <t>příloha 7</t>
  </si>
  <si>
    <t>Plastová skládací láhev 500ml</t>
  </si>
  <si>
    <t>univerzální cestovní adaptér</t>
  </si>
  <si>
    <t>ručník</t>
  </si>
  <si>
    <t>dárková sada šálků v krabičce</t>
  </si>
  <si>
    <t>Skládací sportovní plastová lahev se sportovním ventilem a karabinou. Obsah 500 ml, v prázdném stavu je láhev srolovatelná a zajistitelná karabinou, když je láhev naplněná tekutinou tak samostatně stojí, Velikost cca 115 x 265 mm, Potisk logolinkem 1.</t>
  </si>
  <si>
    <t>CZ.1.07/2.3.00/30.0017</t>
  </si>
  <si>
    <t xml:space="preserve"> „Postdoktorandi v oborech biologických věd na MENDELU“  </t>
  </si>
  <si>
    <t>Ing. Zuzana Trojáková, ztrojak@centrum.cz, 608 277 872, Ing. Michaela Ředinová, xredinov@mendelu.cz</t>
  </si>
  <si>
    <t>Froté ručník s lemem na koncích, materiál 100 % bavlna min. 400g/m2, rozměr cca 300 x 500 mm (+/- 5%), preferované barvy: modrá nebo  zelená. Jednotlivě balené, Opatřeno logolinkem 1, nebo 2</t>
  </si>
  <si>
    <t>autolékárnička</t>
  </si>
  <si>
    <t xml:space="preserve">Standardně vybavená autolékárnička dle platných předpisů. Potisk logolink. </t>
  </si>
  <si>
    <t>cestovní láhev sportovní</t>
  </si>
  <si>
    <t>obal na mobil</t>
  </si>
  <si>
    <t>fleecová bunda pánská</t>
  </si>
  <si>
    <t>reflexní pásek</t>
  </si>
  <si>
    <t>tričko</t>
  </si>
  <si>
    <t>fleecová bunda dámská</t>
  </si>
  <si>
    <t>USB flashdisk velikosti 32 GB, rozhraní USB 2, kompatibilní operační systémy: Windows 98/98SE/ME/2000/XP/Vista/7, Mac, Linux;  materiál:  dostatečně odolný materiál, s poutkem či očkem pro umístění na klíče, potisk logo</t>
  </si>
  <si>
    <t>USB flashdisk 32 GB</t>
  </si>
  <si>
    <t>batoh</t>
  </si>
  <si>
    <t>deštník</t>
  </si>
  <si>
    <t>taška</t>
  </si>
  <si>
    <t xml:space="preserve">Univerzální cestovní adaptér s potiskem, v nylonovém pouzdru. Velikost pouzdra cca 140 x 100 mm (+/- 5%). Materiál: plast. Potisk logolinkem 1 </t>
  </si>
  <si>
    <t>Reflexní pásek na paži, suchý zip. 
Vlastnosti 
Materiál: Plast 
Rozměr (cm): cca 38x3 cm
logolink</t>
  </si>
  <si>
    <t xml:space="preserve">Cestovní láhev na pití, sportovní, moderný design a plast bez obsahu škodlivých látek,  500 ml - 750 ml, preferovaná barva zelená, bílá, modrá. Logolink potisk. </t>
  </si>
  <si>
    <t>Obal na mobil s dotykovým displejem. Ochrana proti pádu a poškození. Preferovaný materiál kůže, nebo kombinovaný materiál, kompatibilný pro mobily Huawei. Potisk logolink.</t>
  </si>
  <si>
    <t>Odolná cestovní taška, textilní, přes rameno, velkost cca 52 x 33 x 72 cm, hmotnost do 3 kg.  Logolink</t>
  </si>
  <si>
    <t>dvoukomorový, plně nastavitelný zádový systém. Kompresní pásky, preferovaný materiál cordura, objem 38 l, preferovaná barva modrá, zelená, logolink</t>
  </si>
  <si>
    <t>materiál - dřevo, ořezaná na jednom konci a s gumou na druhém, potisk logolinkem (příloha 1)</t>
  </si>
  <si>
    <t xml:space="preserve">Materiál: PES 
 Pouzdro
 skládací, logolink
</t>
  </si>
  <si>
    <t>barva např.: bledomodrá, zelená, jednobarevné, Materiál: 100% bavlna. Gramáž: min. 190g/m2., pánské (M,L,XL po pěti kusech) logolink</t>
  </si>
  <si>
    <t>barva: např. bledomodrá, zelená, jednobarevné, Materiál:kombinace modal, polyamid. Gramáž: min. 190g/m2., dámská, (S,M,L po pěti kusech) logolink</t>
  </si>
  <si>
    <t>Kvalitní fleecová bunda pánská, preferované barvy - zelená, modrá. Logolink. technologie ANTIPILLING,•materiál: 100% polyester POLARTEC Microfleece,•YKK zipy, velikosti MLXL - po pěti</t>
  </si>
  <si>
    <t>Kvalitní fleecová bunda dámská, preferované barvy - zelená, modrá.  Logolink.  technologie ANTIPILLING,•materiál: 100% polyester POLARTEC Microfleece,•YKK zipy, velikosti SML - po třech kusech</t>
  </si>
  <si>
    <t>dárková sada dvou šálků s podšálky. Sada opatřena logolinkem č. 1 nebo 2 na dárkové krabičce</t>
  </si>
  <si>
    <t>Nabídková cena za ks bez DPH</t>
  </si>
  <si>
    <t>Nabídková cena za ks vč. DPH</t>
  </si>
  <si>
    <t>Nabídková cena celkem bez DPH</t>
  </si>
  <si>
    <t>Nabídková cena celkem vč. DPH</t>
  </si>
  <si>
    <t>Nabídková cena 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</si>
</sst>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9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39" fillId="0" borderId="12" xfId="0" applyFont="1" applyBorder="1" applyAlignment="1">
      <alignment/>
    </xf>
    <xf numFmtId="0" fontId="41" fillId="0" borderId="13" xfId="0" applyFont="1" applyBorder="1" applyAlignment="1">
      <alignment horizontal="left"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/>
    </xf>
    <xf numFmtId="4" fontId="39" fillId="0" borderId="14" xfId="0" applyNumberFormat="1" applyFont="1" applyBorder="1" applyAlignment="1">
      <alignment/>
    </xf>
    <xf numFmtId="4" fontId="41" fillId="0" borderId="15" xfId="0" applyNumberFormat="1" applyFont="1" applyBorder="1" applyAlignment="1">
      <alignment/>
    </xf>
    <xf numFmtId="0" fontId="40" fillId="0" borderId="0" xfId="0" applyFont="1" applyAlignment="1">
      <alignment wrapTex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3" fontId="39" fillId="0" borderId="17" xfId="0" applyNumberFormat="1" applyFont="1" applyBorder="1" applyAlignment="1">
      <alignment/>
    </xf>
    <xf numFmtId="4" fontId="39" fillId="0" borderId="17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4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3" fontId="39" fillId="0" borderId="21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 vertic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/>
    </xf>
    <xf numFmtId="3" fontId="39" fillId="0" borderId="25" xfId="0" applyNumberFormat="1" applyFont="1" applyBorder="1" applyAlignment="1">
      <alignment/>
    </xf>
    <xf numFmtId="4" fontId="3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 horizontal="center"/>
    </xf>
    <xf numFmtId="4" fontId="0" fillId="0" borderId="28" xfId="0" applyNumberFormat="1" applyBorder="1" applyAlignment="1">
      <alignment horizontal="center" wrapText="1"/>
    </xf>
    <xf numFmtId="4" fontId="0" fillId="0" borderId="28" xfId="0" applyNumberFormat="1" applyBorder="1" applyAlignment="1">
      <alignment horizontal="center"/>
    </xf>
    <xf numFmtId="0" fontId="42" fillId="0" borderId="22" xfId="0" applyFont="1" applyFill="1" applyBorder="1" applyAlignment="1">
      <alignment horizontal="left"/>
    </xf>
    <xf numFmtId="0" fontId="42" fillId="0" borderId="29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42" fillId="0" borderId="11" xfId="0" applyFont="1" applyFill="1" applyBorder="1" applyAlignment="1">
      <alignment horizontal="left"/>
    </xf>
    <xf numFmtId="0" fontId="39" fillId="0" borderId="10" xfId="0" applyFont="1" applyFill="1" applyBorder="1" applyAlignment="1">
      <alignment wrapText="1"/>
    </xf>
    <xf numFmtId="3" fontId="39" fillId="0" borderId="21" xfId="0" applyNumberFormat="1" applyFont="1" applyFill="1" applyBorder="1" applyAlignment="1">
      <alignment/>
    </xf>
    <xf numFmtId="4" fontId="39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left"/>
    </xf>
    <xf numFmtId="0" fontId="39" fillId="0" borderId="30" xfId="0" applyFont="1" applyFill="1" applyBorder="1" applyAlignment="1">
      <alignment wrapText="1"/>
    </xf>
    <xf numFmtId="3" fontId="39" fillId="0" borderId="30" xfId="0" applyNumberFormat="1" applyFont="1" applyFill="1" applyBorder="1" applyAlignment="1">
      <alignment/>
    </xf>
    <xf numFmtId="4" fontId="39" fillId="0" borderId="30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left"/>
    </xf>
    <xf numFmtId="0" fontId="39" fillId="0" borderId="17" xfId="0" applyFont="1" applyFill="1" applyBorder="1" applyAlignment="1">
      <alignment wrapText="1"/>
    </xf>
    <xf numFmtId="3" fontId="39" fillId="0" borderId="17" xfId="0" applyNumberFormat="1" applyFont="1" applyFill="1" applyBorder="1" applyAlignment="1">
      <alignment/>
    </xf>
    <xf numFmtId="4" fontId="39" fillId="0" borderId="17" xfId="0" applyNumberFormat="1" applyFont="1" applyFill="1" applyBorder="1" applyAlignment="1">
      <alignment/>
    </xf>
    <xf numFmtId="0" fontId="42" fillId="0" borderId="16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 wrapText="1"/>
    </xf>
    <xf numFmtId="0" fontId="39" fillId="0" borderId="3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19" borderId="10" xfId="0" applyFill="1" applyBorder="1" applyAlignment="1">
      <alignment wrapText="1"/>
    </xf>
    <xf numFmtId="0" fontId="3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Font="1" applyBorder="1" applyAlignment="1">
      <alignment wrapText="1"/>
    </xf>
    <xf numFmtId="0" fontId="0" fillId="19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161925</xdr:rowOff>
    </xdr:from>
    <xdr:to>
      <xdr:col>5</xdr:col>
      <xdr:colOff>333375</xdr:colOff>
      <xdr:row>9</xdr:row>
      <xdr:rowOff>85725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29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34</xdr:row>
      <xdr:rowOff>323850</xdr:rowOff>
    </xdr:from>
    <xdr:to>
      <xdr:col>5</xdr:col>
      <xdr:colOff>533400</xdr:colOff>
      <xdr:row>34</xdr:row>
      <xdr:rowOff>1285875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1726525"/>
          <a:ext cx="5819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37</xdr:row>
      <xdr:rowOff>333375</xdr:rowOff>
    </xdr:from>
    <xdr:to>
      <xdr:col>5</xdr:col>
      <xdr:colOff>533400</xdr:colOff>
      <xdr:row>37</xdr:row>
      <xdr:rowOff>1276350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23698200"/>
          <a:ext cx="5819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2</xdr:col>
      <xdr:colOff>1952625</xdr:colOff>
      <xdr:row>57</xdr:row>
      <xdr:rowOff>114300</xdr:rowOff>
    </xdr:to>
    <xdr:pic>
      <xdr:nvPicPr>
        <xdr:cNvPr id="4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27260550"/>
          <a:ext cx="3057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52"/>
  <sheetViews>
    <sheetView tabSelected="1" zoomScalePageLayoutView="0" workbookViewId="0" topLeftCell="A31">
      <selection activeCell="I33" sqref="I33:K33"/>
    </sheetView>
  </sheetViews>
  <sheetFormatPr defaultColWidth="9.140625" defaultRowHeight="15"/>
  <cols>
    <col min="1" max="1" width="16.421875" style="0" customWidth="1"/>
    <col min="2" max="2" width="16.57421875" style="6" customWidth="1"/>
    <col min="3" max="3" width="41.57421875" style="0" customWidth="1"/>
    <col min="4" max="4" width="7.8515625" style="7" customWidth="1"/>
    <col min="5" max="5" width="16.28125" style="4" customWidth="1"/>
    <col min="6" max="6" width="9.00390625" style="4" customWidth="1"/>
    <col min="7" max="7" width="11.57421875" style="4" customWidth="1"/>
    <col min="8" max="8" width="12.28125" style="0" customWidth="1"/>
    <col min="9" max="9" width="13.57421875" style="0" customWidth="1"/>
    <col min="10" max="10" width="13.140625" style="0" customWidth="1"/>
    <col min="11" max="11" width="17.28125" style="0" customWidth="1"/>
  </cols>
  <sheetData>
    <row r="3" spans="1:7" ht="15">
      <c r="A3" s="63"/>
      <c r="B3" s="63"/>
      <c r="C3" s="63"/>
      <c r="D3" s="63"/>
      <c r="E3" s="63"/>
      <c r="F3" s="63"/>
      <c r="G3" s="63"/>
    </row>
    <row r="4" spans="1:7" ht="15">
      <c r="A4" s="63"/>
      <c r="B4" s="63"/>
      <c r="C4" s="63"/>
      <c r="D4" s="63"/>
      <c r="E4" s="63"/>
      <c r="F4" s="63"/>
      <c r="G4" s="63"/>
    </row>
    <row r="5" spans="1:7" ht="15">
      <c r="A5" s="63"/>
      <c r="B5" s="63"/>
      <c r="C5" s="63"/>
      <c r="D5" s="63"/>
      <c r="E5" s="63"/>
      <c r="F5" s="63"/>
      <c r="G5" s="63"/>
    </row>
    <row r="6" spans="1:7" ht="15">
      <c r="A6" s="63"/>
      <c r="B6" s="63"/>
      <c r="C6" s="63"/>
      <c r="D6" s="63"/>
      <c r="E6" s="63"/>
      <c r="F6" s="63"/>
      <c r="G6" s="63"/>
    </row>
    <row r="7" spans="1:7" ht="15">
      <c r="A7" s="63"/>
      <c r="B7" s="63"/>
      <c r="C7" s="63"/>
      <c r="D7" s="63"/>
      <c r="E7" s="63"/>
      <c r="F7" s="63"/>
      <c r="G7" s="63"/>
    </row>
    <row r="8" spans="1:7" ht="15">
      <c r="A8" s="63"/>
      <c r="B8" s="63"/>
      <c r="C8" s="63"/>
      <c r="D8" s="63"/>
      <c r="E8" s="63"/>
      <c r="F8" s="63"/>
      <c r="G8" s="63"/>
    </row>
    <row r="9" spans="1:7" ht="15">
      <c r="A9" s="63"/>
      <c r="B9" s="63"/>
      <c r="C9" s="63"/>
      <c r="D9" s="63"/>
      <c r="E9" s="63"/>
      <c r="F9" s="63"/>
      <c r="G9" s="63"/>
    </row>
    <row r="10" spans="1:7" ht="15">
      <c r="A10" s="63"/>
      <c r="B10" s="63"/>
      <c r="C10" s="63"/>
      <c r="D10" s="63"/>
      <c r="E10" s="63"/>
      <c r="F10" s="63"/>
      <c r="G10" s="63"/>
    </row>
    <row r="11" spans="1:7" ht="15">
      <c r="A11" s="10" t="s">
        <v>2</v>
      </c>
      <c r="B11" s="64" t="s">
        <v>22</v>
      </c>
      <c r="C11" s="64"/>
      <c r="D11" s="64"/>
      <c r="E11" s="64"/>
      <c r="F11" s="64"/>
      <c r="G11" s="64"/>
    </row>
    <row r="12" spans="1:7" ht="15">
      <c r="A12" s="10" t="s">
        <v>3</v>
      </c>
      <c r="B12" s="64" t="s">
        <v>21</v>
      </c>
      <c r="C12" s="64"/>
      <c r="D12" s="64"/>
      <c r="E12" s="64"/>
      <c r="F12" s="64"/>
      <c r="G12" s="64"/>
    </row>
    <row r="13" spans="1:7" ht="45">
      <c r="A13" s="18" t="s">
        <v>12</v>
      </c>
      <c r="B13" s="64" t="s">
        <v>23</v>
      </c>
      <c r="C13" s="64"/>
      <c r="D13" s="64"/>
      <c r="E13" s="64"/>
      <c r="F13" s="64"/>
      <c r="G13" s="64"/>
    </row>
    <row r="14" spans="1:7" s="9" customFormat="1" ht="15.75" thickBot="1">
      <c r="A14" s="11"/>
      <c r="B14" s="11"/>
      <c r="C14" s="11"/>
      <c r="D14" s="11"/>
      <c r="E14" s="11"/>
      <c r="F14" s="11"/>
      <c r="G14" s="11"/>
    </row>
    <row r="15" spans="1:11" ht="60.75" thickBot="1">
      <c r="A15" s="37" t="s">
        <v>9</v>
      </c>
      <c r="B15" s="38" t="s">
        <v>4</v>
      </c>
      <c r="C15" s="39" t="s">
        <v>0</v>
      </c>
      <c r="D15" s="40" t="s">
        <v>1</v>
      </c>
      <c r="E15" s="41" t="s">
        <v>6</v>
      </c>
      <c r="F15" s="42" t="s">
        <v>7</v>
      </c>
      <c r="G15" s="41" t="s">
        <v>8</v>
      </c>
      <c r="H15" s="66" t="s">
        <v>51</v>
      </c>
      <c r="I15" s="66" t="s">
        <v>52</v>
      </c>
      <c r="J15" s="66" t="s">
        <v>53</v>
      </c>
      <c r="K15" s="66" t="s">
        <v>54</v>
      </c>
    </row>
    <row r="16" spans="1:39" s="45" customFormat="1" ht="76.5" customHeight="1">
      <c r="A16" s="44">
        <v>1</v>
      </c>
      <c r="B16" s="46" t="s">
        <v>29</v>
      </c>
      <c r="C16" s="47" t="s">
        <v>48</v>
      </c>
      <c r="D16" s="48">
        <v>20</v>
      </c>
      <c r="E16" s="49">
        <v>1100</v>
      </c>
      <c r="F16" s="49">
        <f aca="true" t="shared" si="0" ref="F16:F32">E16*0.21</f>
        <v>231</v>
      </c>
      <c r="G16" s="49">
        <f aca="true" t="shared" si="1" ref="G16:G32">D16*E16</f>
        <v>22000</v>
      </c>
      <c r="H16" s="67"/>
      <c r="I16" s="68"/>
      <c r="J16" s="68"/>
      <c r="K16" s="68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s="45" customFormat="1" ht="76.5" customHeight="1">
      <c r="A17" s="43">
        <v>2</v>
      </c>
      <c r="B17" s="51" t="s">
        <v>32</v>
      </c>
      <c r="C17" s="52" t="s">
        <v>49</v>
      </c>
      <c r="D17" s="53">
        <v>9</v>
      </c>
      <c r="E17" s="54">
        <v>1100</v>
      </c>
      <c r="F17" s="54">
        <f t="shared" si="0"/>
        <v>231</v>
      </c>
      <c r="G17" s="54">
        <f t="shared" si="1"/>
        <v>9900</v>
      </c>
      <c r="H17" s="67"/>
      <c r="I17" s="68"/>
      <c r="J17" s="68"/>
      <c r="K17" s="68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76.5" customHeight="1">
      <c r="A18" s="44">
        <v>3</v>
      </c>
      <c r="B18" s="55" t="s">
        <v>14</v>
      </c>
      <c r="C18" s="56" t="s">
        <v>44</v>
      </c>
      <c r="D18" s="57">
        <v>200</v>
      </c>
      <c r="E18" s="58">
        <v>4</v>
      </c>
      <c r="F18" s="58">
        <f t="shared" si="0"/>
        <v>0.84</v>
      </c>
      <c r="G18" s="49">
        <f t="shared" si="1"/>
        <v>800</v>
      </c>
      <c r="H18" s="67"/>
      <c r="I18" s="68"/>
      <c r="J18" s="68"/>
      <c r="K18" s="68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s="45" customFormat="1" ht="76.5" customHeight="1">
      <c r="A19" s="43">
        <v>4</v>
      </c>
      <c r="B19" s="55" t="s">
        <v>34</v>
      </c>
      <c r="C19" s="56" t="s">
        <v>33</v>
      </c>
      <c r="D19" s="57">
        <v>20</v>
      </c>
      <c r="E19" s="58">
        <v>600</v>
      </c>
      <c r="F19" s="58">
        <f t="shared" si="0"/>
        <v>126</v>
      </c>
      <c r="G19" s="49">
        <f t="shared" si="1"/>
        <v>12000</v>
      </c>
      <c r="H19" s="67"/>
      <c r="I19" s="68"/>
      <c r="J19" s="68"/>
      <c r="K19" s="68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76.5" customHeight="1">
      <c r="A20" s="44">
        <v>5</v>
      </c>
      <c r="B20" s="59" t="s">
        <v>16</v>
      </c>
      <c r="C20" s="56" t="s">
        <v>20</v>
      </c>
      <c r="D20" s="57">
        <v>50</v>
      </c>
      <c r="E20" s="58">
        <v>120</v>
      </c>
      <c r="F20" s="58">
        <f t="shared" si="0"/>
        <v>25.2</v>
      </c>
      <c r="G20" s="49">
        <f t="shared" si="1"/>
        <v>6000</v>
      </c>
      <c r="H20" s="67"/>
      <c r="I20" s="68"/>
      <c r="J20" s="68"/>
      <c r="K20" s="68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76.5" customHeight="1">
      <c r="A21" s="43">
        <v>6</v>
      </c>
      <c r="B21" s="55" t="s">
        <v>28</v>
      </c>
      <c r="C21" s="56" t="s">
        <v>41</v>
      </c>
      <c r="D21" s="57">
        <v>5</v>
      </c>
      <c r="E21" s="58">
        <v>500</v>
      </c>
      <c r="F21" s="58">
        <f t="shared" si="0"/>
        <v>105</v>
      </c>
      <c r="G21" s="49">
        <f t="shared" si="1"/>
        <v>2500</v>
      </c>
      <c r="H21" s="67"/>
      <c r="I21" s="68"/>
      <c r="J21" s="68"/>
      <c r="K21" s="68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76.5" customHeight="1">
      <c r="A22" s="44">
        <v>7</v>
      </c>
      <c r="B22" s="59" t="s">
        <v>36</v>
      </c>
      <c r="C22" s="56" t="s">
        <v>45</v>
      </c>
      <c r="D22" s="57">
        <v>5</v>
      </c>
      <c r="E22" s="58">
        <v>350</v>
      </c>
      <c r="F22" s="58">
        <f t="shared" si="0"/>
        <v>73.5</v>
      </c>
      <c r="G22" s="49">
        <f t="shared" si="1"/>
        <v>1750</v>
      </c>
      <c r="H22" s="67"/>
      <c r="I22" s="68"/>
      <c r="J22" s="68"/>
      <c r="K22" s="68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s="45" customFormat="1" ht="76.5" customHeight="1">
      <c r="A23" s="43">
        <v>8</v>
      </c>
      <c r="B23" s="59" t="s">
        <v>37</v>
      </c>
      <c r="C23" s="56" t="s">
        <v>42</v>
      </c>
      <c r="D23" s="57">
        <v>5</v>
      </c>
      <c r="E23" s="58">
        <v>700</v>
      </c>
      <c r="F23" s="58">
        <f t="shared" si="0"/>
        <v>147</v>
      </c>
      <c r="G23" s="49">
        <f t="shared" si="1"/>
        <v>3500</v>
      </c>
      <c r="H23" s="67"/>
      <c r="I23" s="68"/>
      <c r="J23" s="68"/>
      <c r="K23" s="68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76.5" customHeight="1">
      <c r="A24" s="44">
        <v>9</v>
      </c>
      <c r="B24" s="59" t="s">
        <v>17</v>
      </c>
      <c r="C24" s="56" t="s">
        <v>38</v>
      </c>
      <c r="D24" s="57">
        <v>11</v>
      </c>
      <c r="E24" s="58">
        <v>300</v>
      </c>
      <c r="F24" s="58">
        <f t="shared" si="0"/>
        <v>63</v>
      </c>
      <c r="G24" s="49">
        <f t="shared" si="1"/>
        <v>3300</v>
      </c>
      <c r="H24" s="67"/>
      <c r="I24" s="68"/>
      <c r="J24" s="68"/>
      <c r="K24" s="68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76.5" customHeight="1">
      <c r="A25" s="43">
        <v>10</v>
      </c>
      <c r="B25" s="55" t="s">
        <v>18</v>
      </c>
      <c r="C25" s="56" t="s">
        <v>24</v>
      </c>
      <c r="D25" s="57">
        <v>50</v>
      </c>
      <c r="E25" s="58">
        <v>250</v>
      </c>
      <c r="F25" s="58">
        <f t="shared" si="0"/>
        <v>52.5</v>
      </c>
      <c r="G25" s="49">
        <f t="shared" si="1"/>
        <v>12500</v>
      </c>
      <c r="H25" s="67"/>
      <c r="I25" s="68"/>
      <c r="J25" s="68"/>
      <c r="K25" s="68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80.25" customHeight="1">
      <c r="A26" s="44">
        <v>11</v>
      </c>
      <c r="B26" s="59" t="s">
        <v>25</v>
      </c>
      <c r="C26" s="56" t="s">
        <v>26</v>
      </c>
      <c r="D26" s="57">
        <v>10</v>
      </c>
      <c r="E26" s="58">
        <v>350</v>
      </c>
      <c r="F26" s="58">
        <f t="shared" si="0"/>
        <v>73.5</v>
      </c>
      <c r="G26" s="49">
        <f t="shared" si="1"/>
        <v>3500</v>
      </c>
      <c r="H26" s="67"/>
      <c r="I26" s="68"/>
      <c r="J26" s="68"/>
      <c r="K26" s="68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s="45" customFormat="1" ht="80.25" customHeight="1">
      <c r="A27" s="43">
        <v>12</v>
      </c>
      <c r="B27" s="59" t="s">
        <v>30</v>
      </c>
      <c r="C27" s="47" t="s">
        <v>39</v>
      </c>
      <c r="D27" s="57">
        <v>30</v>
      </c>
      <c r="E27" s="58">
        <v>20</v>
      </c>
      <c r="F27" s="58">
        <f t="shared" si="0"/>
        <v>4.2</v>
      </c>
      <c r="G27" s="49">
        <f t="shared" si="1"/>
        <v>600</v>
      </c>
      <c r="H27" s="67"/>
      <c r="I27" s="68"/>
      <c r="J27" s="68"/>
      <c r="K27" s="68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s="45" customFormat="1" ht="80.25" customHeight="1">
      <c r="A28" s="44">
        <v>13</v>
      </c>
      <c r="B28" s="59" t="s">
        <v>31</v>
      </c>
      <c r="C28" s="60" t="s">
        <v>47</v>
      </c>
      <c r="D28" s="57">
        <v>15</v>
      </c>
      <c r="E28" s="58">
        <v>500</v>
      </c>
      <c r="F28" s="58">
        <f t="shared" si="0"/>
        <v>105</v>
      </c>
      <c r="G28" s="49">
        <f t="shared" si="1"/>
        <v>7500</v>
      </c>
      <c r="H28" s="67"/>
      <c r="I28" s="68"/>
      <c r="J28" s="68"/>
      <c r="K28" s="68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s="45" customFormat="1" ht="80.25" customHeight="1">
      <c r="A29" s="43">
        <v>14</v>
      </c>
      <c r="B29" s="59" t="s">
        <v>31</v>
      </c>
      <c r="C29" s="60" t="s">
        <v>46</v>
      </c>
      <c r="D29" s="57">
        <v>15</v>
      </c>
      <c r="E29" s="58">
        <v>500</v>
      </c>
      <c r="F29" s="58">
        <f t="shared" si="0"/>
        <v>105</v>
      </c>
      <c r="G29" s="49">
        <f t="shared" si="1"/>
        <v>7500</v>
      </c>
      <c r="H29" s="67"/>
      <c r="I29" s="68"/>
      <c r="J29" s="68"/>
      <c r="K29" s="68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s="45" customFormat="1" ht="80.25" customHeight="1">
      <c r="A30" s="44">
        <v>15</v>
      </c>
      <c r="B30" s="59" t="s">
        <v>35</v>
      </c>
      <c r="C30" s="56" t="s">
        <v>43</v>
      </c>
      <c r="D30" s="57">
        <v>15</v>
      </c>
      <c r="E30" s="58">
        <v>900</v>
      </c>
      <c r="F30" s="58">
        <f t="shared" si="0"/>
        <v>189</v>
      </c>
      <c r="G30" s="49">
        <f t="shared" si="1"/>
        <v>13500</v>
      </c>
      <c r="H30" s="67"/>
      <c r="I30" s="68"/>
      <c r="J30" s="68"/>
      <c r="K30" s="68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80.25" customHeight="1">
      <c r="A31" s="43">
        <v>16</v>
      </c>
      <c r="B31" s="59" t="s">
        <v>27</v>
      </c>
      <c r="C31" s="56" t="s">
        <v>40</v>
      </c>
      <c r="D31" s="57">
        <v>20</v>
      </c>
      <c r="E31" s="58">
        <v>300</v>
      </c>
      <c r="F31" s="58">
        <f t="shared" si="0"/>
        <v>63</v>
      </c>
      <c r="G31" s="49">
        <f t="shared" si="1"/>
        <v>6000</v>
      </c>
      <c r="H31" s="67"/>
      <c r="I31" s="68"/>
      <c r="J31" s="68"/>
      <c r="K31" s="68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76.5" customHeight="1">
      <c r="A32" s="44">
        <v>17</v>
      </c>
      <c r="B32" s="59" t="s">
        <v>19</v>
      </c>
      <c r="C32" s="56" t="s">
        <v>50</v>
      </c>
      <c r="D32" s="57">
        <v>20</v>
      </c>
      <c r="E32" s="58">
        <v>250</v>
      </c>
      <c r="F32" s="58">
        <f t="shared" si="0"/>
        <v>52.5</v>
      </c>
      <c r="G32" s="49">
        <f t="shared" si="1"/>
        <v>5000</v>
      </c>
      <c r="H32" s="67"/>
      <c r="I32" s="68"/>
      <c r="J32" s="68"/>
      <c r="K32" s="68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45.75" thickBot="1">
      <c r="A33" s="12"/>
      <c r="B33" s="13" t="s">
        <v>5</v>
      </c>
      <c r="C33" s="14"/>
      <c r="D33" s="15"/>
      <c r="E33" s="16"/>
      <c r="F33" s="16"/>
      <c r="G33" s="17">
        <f>SUM(G16:G32)</f>
        <v>117850</v>
      </c>
      <c r="H33" s="1"/>
      <c r="I33" s="69" t="s">
        <v>55</v>
      </c>
      <c r="J33" s="70"/>
      <c r="K33" s="7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15">
      <c r="A34" s="25"/>
      <c r="B34" s="26"/>
      <c r="C34" s="27"/>
      <c r="D34" s="28"/>
      <c r="E34" s="29"/>
      <c r="F34" s="29"/>
      <c r="G34" s="29"/>
      <c r="H34" s="1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124.5" customHeight="1">
      <c r="A35" s="30" t="s">
        <v>10</v>
      </c>
      <c r="B35" s="61"/>
      <c r="C35" s="65"/>
      <c r="D35" s="8"/>
      <c r="E35" s="5"/>
      <c r="F35" s="5"/>
      <c r="G35" s="5"/>
      <c r="H35" s="1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15">
      <c r="A36" s="31"/>
      <c r="B36" s="3"/>
      <c r="C36" s="2"/>
      <c r="D36" s="8"/>
      <c r="E36" s="5"/>
      <c r="F36" s="5"/>
      <c r="G36" s="5"/>
      <c r="H36" s="1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15">
      <c r="A37" s="31"/>
      <c r="B37" s="19"/>
      <c r="C37" s="20"/>
      <c r="D37" s="21"/>
      <c r="E37" s="22"/>
      <c r="F37" s="22"/>
      <c r="G37" s="22"/>
      <c r="H37" s="1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111" customHeight="1">
      <c r="A38" s="32" t="s">
        <v>11</v>
      </c>
      <c r="B38" s="61"/>
      <c r="C38" s="62"/>
      <c r="D38" s="23"/>
      <c r="E38" s="24"/>
      <c r="F38" s="24"/>
      <c r="G38" s="24"/>
      <c r="H38" s="1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15.75" thickBot="1">
      <c r="A39" s="12"/>
      <c r="B39" s="33"/>
      <c r="C39" s="34"/>
      <c r="D39" s="35"/>
      <c r="E39" s="36"/>
      <c r="F39" s="36"/>
      <c r="G39" s="36"/>
      <c r="H39" s="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1:39" ht="1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1:39" ht="1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1:39" ht="1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15">
      <c r="A43" t="s">
        <v>13</v>
      </c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1:39" ht="1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1:39" ht="1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1:39" ht="1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1:39" ht="1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1:39" ht="1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1:39" ht="1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1:39" ht="1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1:39" ht="1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ht="15">
      <c r="A52" t="s">
        <v>15</v>
      </c>
    </row>
    <row r="53" ht="15"/>
    <row r="54" ht="15"/>
    <row r="55" ht="15"/>
    <row r="56" ht="15"/>
    <row r="57" ht="15"/>
  </sheetData>
  <sheetProtection/>
  <mergeCells count="6">
    <mergeCell ref="B38:C38"/>
    <mergeCell ref="A3:G10"/>
    <mergeCell ref="B11:G11"/>
    <mergeCell ref="B12:G12"/>
    <mergeCell ref="B13:G13"/>
    <mergeCell ref="B35:C35"/>
  </mergeCells>
  <printOptions/>
  <pageMargins left="0.7" right="0.7" top="0.787401575" bottom="0.7874015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2013-05-21T11:42:04Z</cp:lastPrinted>
  <dcterms:created xsi:type="dcterms:W3CDTF">2011-07-13T14:14:40Z</dcterms:created>
  <dcterms:modified xsi:type="dcterms:W3CDTF">2014-05-06T10:22:40Z</dcterms:modified>
  <cp:category/>
  <cp:version/>
  <cp:contentType/>
  <cp:contentStatus/>
</cp:coreProperties>
</file>