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X:\2025\DNS_2025\1_IT 20223-2027 (22.3.2027)\Kategorie 2-Stolní počítače, monitory a příslušenství\2122025 Obnova IT vybavení učeben AF-opakování\"/>
    </mc:Choice>
  </mc:AlternateContent>
  <xr:revisionPtr revIDLastSave="0" documentId="8_{56FC0C83-0C35-41A1-B2DA-6DEF0968A5A5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PC pro VR" sheetId="3" r:id="rId1"/>
  </sheets>
  <definedNames>
    <definedName name="_xlnm._FilterDatabase" localSheetId="0" hidden="1">'PC pro VR'!$G$6:$G$34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9" i="3" l="1"/>
  <c r="J29" i="3" s="1"/>
  <c r="I29" i="3" s="1"/>
  <c r="H19" i="3" l="1"/>
  <c r="J19" i="3" s="1"/>
  <c r="I19" i="3" s="1"/>
  <c r="H7" i="3" l="1"/>
  <c r="J7" i="3" s="1"/>
  <c r="J34" i="3" s="1"/>
  <c r="I7" i="3" l="1"/>
  <c r="I34" i="3" s="1"/>
  <c r="H34" i="3"/>
</calcChain>
</file>

<file path=xl/sharedStrings.xml><?xml version="1.0" encoding="utf-8"?>
<sst xmlns="http://schemas.openxmlformats.org/spreadsheetml/2006/main" count="78" uniqueCount="72">
  <si>
    <t>NÁZEV</t>
  </si>
  <si>
    <t>POŽADOVANÉ PAMAMETRY</t>
  </si>
  <si>
    <t>KONKRÉTNÍ PARAMETRY NABÍZENÉHO ZAŘÍZENÍ</t>
  </si>
  <si>
    <t>NABÍZENÉ ZAŘÍZENÍ</t>
  </si>
  <si>
    <t>PARAMETR</t>
  </si>
  <si>
    <t>POŽADOVANÁ HODNOTA</t>
  </si>
  <si>
    <t>(VÝROBCE A PŘESNÝ TYP)</t>
  </si>
  <si>
    <t>Kusy</t>
  </si>
  <si>
    <t>Technické požadavky</t>
  </si>
  <si>
    <t>Celkem Kč:</t>
  </si>
  <si>
    <t xml:space="preserve"> Cena v Kč bez DPH celkem</t>
  </si>
  <si>
    <t>Jednotková cena  Kč bez DPH</t>
  </si>
  <si>
    <t>Částka DPH v Kč</t>
  </si>
  <si>
    <t>Cena v Kč včetně DPH celkem</t>
  </si>
  <si>
    <t>Ke všem zařízením budou dodány napájecí kabely</t>
  </si>
  <si>
    <t>ANO / NE</t>
  </si>
  <si>
    <t>VŠEOBECNÉ POŽADAVKY</t>
  </si>
  <si>
    <t xml:space="preserve">Dodavatel musí vyplnit všechna žlutě podbarvená pole. Dodavatel musí rovněž uvést i nabídkovou cenu za kus u každé položky.
Dodavatel uvede skutečnou hodnotu příslušného parametru, tj. nabízené technické parametry zařízení. V řádcích s nevyčíslitelnými parametry uvede dodavatel ANO/NE, tzn., zda zařízení splňuje nebo nesplňuje tento požadavek. Nesplnění kteréhokoliv parametru je důvodem k vyloučení účastníka z další účasti ve veřejné zakázce. </t>
  </si>
  <si>
    <t>min. 24 měsíců</t>
  </si>
  <si>
    <t>záruka</t>
  </si>
  <si>
    <t>předinstalovaný OEM operační systém Windows (nutné jako podkladová licence pro Campus Agreement)</t>
  </si>
  <si>
    <t>SSD</t>
  </si>
  <si>
    <t>procesor</t>
  </si>
  <si>
    <t>grafická karta</t>
  </si>
  <si>
    <t>RAM</t>
  </si>
  <si>
    <t>operační systém</t>
  </si>
  <si>
    <t>ethernet</t>
  </si>
  <si>
    <t>ostatní</t>
  </si>
  <si>
    <t>plná kompatibila s operačním systémem 11 Home/Pro a to včetně všech ovladačů</t>
  </si>
  <si>
    <t>minimálně 8 fyzických jader, minimálně 16 vláken, všechna jádra musí mít stejnou architekturu z důvodů kompatibility s programy, Passmark minimálně 31300, bez integrované grafiky</t>
  </si>
  <si>
    <t>GDDR6 minimálně 8GB, minimálně 2x DP, minimálně 1x HDMI, Passmark minimálně 20500, kompatibilní s aplikacemi běžící na technologii CUDA</t>
  </si>
  <si>
    <t>minimálně 32 GB, DDR5, minimálně 2 moduly, minimální frekvence 6000 MHz</t>
  </si>
  <si>
    <t>M.2 SSD, minimálně 1TB, NVME, MLC/ TLC, minimálně 600 TBW, rychlost čtení minimálně 7000MB/s, rychlost zápisu minimálně 6000MB/s</t>
  </si>
  <si>
    <t>příslušenství</t>
  </si>
  <si>
    <t>zdroj</t>
  </si>
  <si>
    <t>minimálně 650 W, 80 PLUS Gold</t>
  </si>
  <si>
    <t>Stolní počítač pro učebny Q18 a A416</t>
  </si>
  <si>
    <t>min. 1Gbit RJ45</t>
  </si>
  <si>
    <t xml:space="preserve">záruka </t>
  </si>
  <si>
    <t>úhlopříčka</t>
  </si>
  <si>
    <t>27 palců</t>
  </si>
  <si>
    <t>rozlišení</t>
  </si>
  <si>
    <t>typ panelu</t>
  </si>
  <si>
    <t>IPS</t>
  </si>
  <si>
    <t>obnovovací frekvence</t>
  </si>
  <si>
    <t>min. 60 Hz</t>
  </si>
  <si>
    <t>konektory</t>
  </si>
  <si>
    <t>min. 1x HDMI, min. 1x DisplayPort</t>
  </si>
  <si>
    <t>odezva</t>
  </si>
  <si>
    <t>zvláštní výbava</t>
  </si>
  <si>
    <t>350 cd/m2 nebo lepší, 1000:1 nebo lepší</t>
  </si>
  <si>
    <t>min. 2560x1440</t>
  </si>
  <si>
    <t>Monitor pro učebny Q18 a A416</t>
  </si>
  <si>
    <t>výškově stavitelný stojan, konektory zespodu</t>
  </si>
  <si>
    <t>max. 5 ms</t>
  </si>
  <si>
    <t>klávesnice</t>
  </si>
  <si>
    <t>myš</t>
  </si>
  <si>
    <t>Drátový set klávesncie a myši</t>
  </si>
  <si>
    <t>zvláštní vlastnosti</t>
  </si>
  <si>
    <t>min. 50% z recyklovaného plastu (PCR), splňuje vojenský standard MIL-STD-810H</t>
  </si>
  <si>
    <t>symetrická drátová myš  s minimálně 2 hlavními tlačítky a kolečkem</t>
  </si>
  <si>
    <t>ISO rozložení, CZ/SK, vysokoprofilové klávesy, odolná proti polití</t>
  </si>
  <si>
    <t>barva</t>
  </si>
  <si>
    <t>černá</t>
  </si>
  <si>
    <t>Wi-Fi/BT</t>
  </si>
  <si>
    <t>min. 802.11ax/BT 5.0 - integrovaná na základní desce nebo na PCIe kartě</t>
  </si>
  <si>
    <t xml:space="preserve">min. 3x USB 3.0/3.1 a vyšší (type-A), min. 1x kombinovaný konektor sluchátka/mikrofon nebo 2 konektory (sluchátka a mikrofon), min. 1x digi videovýstup (DP/HDMI), min. 4x slot pro RAM, min. 2x M.2 slot pro NVMe SSD, kdy hlavní slot je nad prvním PCIEx16 a obsahuje chladič
</t>
  </si>
  <si>
    <t>napájecí kabel k PC, videokabel z GPU do monitoru DP min. 2 metry</t>
  </si>
  <si>
    <t>základní deska</t>
  </si>
  <si>
    <t>Zachování totožné (nebo lepší) hardwarové konfigurace v rámci záručních oprav.</t>
  </si>
  <si>
    <t>Dodavatel provede v souvislosti s dodávkou následnou ekologickou likvidaci veškerého obalového materiálu, odběr obalového materiálu bude proveden bezprostředně po dodání zboží, popř. po vzájemné dohodě jindy.</t>
  </si>
  <si>
    <t>Všechna dodaná zařízení a příslušenství musí být plně kompatibilní.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</si>
</sst>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0\ _K_č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1"/>
      <name val="Symbol"/>
      <family val="1"/>
      <charset val="2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rgb="FF000000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rgb="FF000000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rgb="FF000000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3" borderId="1" xfId="0" applyFill="1" applyBorder="1" applyAlignment="1" applyProtection="1">
      <alignment wrapText="1"/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1" fillId="0" borderId="0" xfId="0" applyFont="1"/>
    <xf numFmtId="0" fontId="4" fillId="0" borderId="0" xfId="0" applyFont="1" applyAlignment="1">
      <alignment horizontal="left" vertical="center" indent="6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3" fontId="1" fillId="0" borderId="0" xfId="0" applyNumberFormat="1" applyFont="1"/>
    <xf numFmtId="0" fontId="0" fillId="6" borderId="12" xfId="0" applyFill="1" applyBorder="1" applyAlignment="1">
      <alignment horizontal="center"/>
    </xf>
    <xf numFmtId="164" fontId="0" fillId="6" borderId="12" xfId="0" applyNumberFormat="1" applyFill="1" applyBorder="1"/>
    <xf numFmtId="164" fontId="0" fillId="6" borderId="13" xfId="0" applyNumberFormat="1" applyFill="1" applyBorder="1"/>
    <xf numFmtId="165" fontId="1" fillId="0" borderId="0" xfId="0" applyNumberFormat="1" applyFont="1"/>
    <xf numFmtId="0" fontId="0" fillId="0" borderId="1" xfId="0" applyBorder="1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horizontal="left" vertical="top"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left" wrapText="1"/>
    </xf>
    <xf numFmtId="0" fontId="0" fillId="3" borderId="24" xfId="0" applyFill="1" applyBorder="1" applyAlignment="1" applyProtection="1">
      <alignment wrapText="1"/>
      <protection locked="0"/>
    </xf>
    <xf numFmtId="0" fontId="5" fillId="2" borderId="1" xfId="0" applyFont="1" applyFill="1" applyBorder="1"/>
    <xf numFmtId="0" fontId="0" fillId="3" borderId="29" xfId="0" applyFill="1" applyBorder="1" applyAlignment="1" applyProtection="1">
      <alignment wrapText="1"/>
      <protection locked="0"/>
    </xf>
    <xf numFmtId="0" fontId="0" fillId="0" borderId="28" xfId="0" applyBorder="1"/>
    <xf numFmtId="0" fontId="0" fillId="2" borderId="22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1" fillId="5" borderId="10" xfId="0" applyFont="1" applyFill="1" applyBorder="1" applyAlignment="1">
      <alignment horizontal="left" vertical="top" wrapText="1"/>
    </xf>
    <xf numFmtId="0" fontId="1" fillId="5" borderId="14" xfId="0" applyFont="1" applyFill="1" applyBorder="1" applyAlignment="1">
      <alignment horizontal="left" vertical="top"/>
    </xf>
    <xf numFmtId="0" fontId="1" fillId="5" borderId="16" xfId="0" applyFont="1" applyFill="1" applyBorder="1" applyAlignment="1">
      <alignment horizontal="left" vertical="top"/>
    </xf>
    <xf numFmtId="0" fontId="0" fillId="3" borderId="12" xfId="0" applyFill="1" applyBorder="1" applyAlignment="1" applyProtection="1">
      <alignment horizontal="left" vertical="top" wrapText="1"/>
      <protection locked="0"/>
    </xf>
    <xf numFmtId="0" fontId="0" fillId="3" borderId="9" xfId="0" applyFill="1" applyBorder="1" applyAlignment="1" applyProtection="1">
      <alignment horizontal="left" vertical="top" wrapText="1"/>
      <protection locked="0"/>
    </xf>
    <xf numFmtId="0" fontId="0" fillId="3" borderId="25" xfId="0" applyFill="1" applyBorder="1" applyAlignment="1" applyProtection="1">
      <alignment horizontal="left" vertical="top" wrapText="1"/>
      <protection locked="0"/>
    </xf>
    <xf numFmtId="3" fontId="0" fillId="7" borderId="26" xfId="0" applyNumberFormat="1" applyFill="1" applyBorder="1" applyAlignment="1" applyProtection="1">
      <alignment horizontal="center"/>
      <protection locked="0"/>
    </xf>
    <xf numFmtId="3" fontId="0" fillId="7" borderId="27" xfId="0" applyNumberFormat="1" applyFill="1" applyBorder="1" applyAlignment="1" applyProtection="1">
      <alignment horizontal="center"/>
      <protection locked="0"/>
    </xf>
    <xf numFmtId="3" fontId="0" fillId="7" borderId="2" xfId="0" applyNumberFormat="1" applyFill="1" applyBorder="1" applyAlignment="1" applyProtection="1">
      <alignment horizontal="center"/>
      <protection locked="0"/>
    </xf>
    <xf numFmtId="3" fontId="0" fillId="7" borderId="0" xfId="0" applyNumberFormat="1" applyFill="1" applyBorder="1" applyAlignment="1" applyProtection="1">
      <alignment horizontal="center"/>
      <protection locked="0"/>
    </xf>
    <xf numFmtId="0" fontId="0" fillId="3" borderId="30" xfId="0" applyFill="1" applyBorder="1" applyAlignment="1" applyProtection="1">
      <alignment horizontal="left" vertical="top" wrapText="1"/>
      <protection locked="0"/>
    </xf>
    <xf numFmtId="0" fontId="1" fillId="4" borderId="19" xfId="0" applyFont="1" applyFill="1" applyBorder="1" applyAlignment="1">
      <alignment horizontal="left"/>
    </xf>
    <xf numFmtId="0" fontId="1" fillId="4" borderId="20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164" fontId="0" fillId="3" borderId="12" xfId="0" applyNumberFormat="1" applyFill="1" applyBorder="1" applyProtection="1">
      <protection locked="0"/>
    </xf>
    <xf numFmtId="0" fontId="1" fillId="8" borderId="10" xfId="0" applyFont="1" applyFill="1" applyBorder="1" applyAlignment="1">
      <alignment horizontal="center" vertical="top"/>
    </xf>
    <xf numFmtId="0" fontId="1" fillId="8" borderId="11" xfId="0" applyFont="1" applyFill="1" applyBorder="1" applyAlignment="1">
      <alignment horizontal="center"/>
    </xf>
    <xf numFmtId="0" fontId="0" fillId="8" borderId="11" xfId="0" applyFill="1" applyBorder="1" applyAlignment="1">
      <alignment horizontal="center"/>
    </xf>
    <xf numFmtId="0" fontId="1" fillId="8" borderId="12" xfId="0" applyFont="1" applyFill="1" applyBorder="1" applyAlignment="1">
      <alignment horizontal="center" vertical="top" wrapText="1"/>
    </xf>
    <xf numFmtId="0" fontId="1" fillId="8" borderId="11" xfId="0" applyFont="1" applyFill="1" applyBorder="1" applyAlignment="1">
      <alignment horizontal="center" vertical="top"/>
    </xf>
    <xf numFmtId="0" fontId="1" fillId="8" borderId="11" xfId="0" applyFont="1" applyFill="1" applyBorder="1" applyAlignment="1">
      <alignment horizontal="center" wrapText="1"/>
    </xf>
    <xf numFmtId="0" fontId="1" fillId="8" borderId="11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 wrapText="1"/>
    </xf>
    <xf numFmtId="0" fontId="1" fillId="8" borderId="17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center" vertical="top"/>
    </xf>
    <xf numFmtId="0" fontId="1" fillId="8" borderId="3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horizontal="center" vertical="top"/>
    </xf>
    <xf numFmtId="0" fontId="1" fillId="8" borderId="3" xfId="0" applyFont="1" applyFill="1" applyBorder="1" applyAlignment="1">
      <alignment horizontal="center" wrapText="1"/>
    </xf>
    <xf numFmtId="0" fontId="1" fillId="8" borderId="3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 wrapText="1"/>
    </xf>
    <xf numFmtId="0" fontId="1" fillId="8" borderId="18" xfId="0" applyFont="1" applyFill="1" applyBorder="1" applyAlignment="1">
      <alignment horizontal="center" vertical="center" wrapText="1"/>
    </xf>
    <xf numFmtId="3" fontId="0" fillId="7" borderId="2" xfId="0" applyNumberFormat="1" applyFill="1" applyBorder="1" applyAlignment="1">
      <alignment horizontal="center"/>
    </xf>
    <xf numFmtId="3" fontId="0" fillId="7" borderId="0" xfId="0" applyNumberFormat="1" applyFill="1" applyBorder="1" applyAlignment="1">
      <alignment horizontal="center"/>
    </xf>
    <xf numFmtId="3" fontId="0" fillId="7" borderId="15" xfId="0" applyNumberFormat="1" applyFill="1" applyBorder="1" applyAlignment="1">
      <alignment horizontal="center"/>
    </xf>
    <xf numFmtId="0" fontId="6" fillId="9" borderId="23" xfId="0" applyFont="1" applyFill="1" applyBorder="1" applyAlignment="1">
      <alignment wrapText="1"/>
    </xf>
    <xf numFmtId="0" fontId="0" fillId="0" borderId="11" xfId="0" applyBorder="1"/>
    <xf numFmtId="0" fontId="5" fillId="2" borderId="11" xfId="0" applyFont="1" applyFill="1" applyBorder="1" applyAlignment="1">
      <alignment wrapText="1"/>
    </xf>
    <xf numFmtId="0" fontId="1" fillId="5" borderId="31" xfId="0" applyFont="1" applyFill="1" applyBorder="1" applyAlignment="1">
      <alignment horizontal="left" vertical="top"/>
    </xf>
    <xf numFmtId="0" fontId="0" fillId="0" borderId="32" xfId="0" applyBorder="1"/>
    <xf numFmtId="0" fontId="0" fillId="2" borderId="32" xfId="0" applyFill="1" applyBorder="1" applyAlignment="1">
      <alignment wrapText="1"/>
    </xf>
    <xf numFmtId="0" fontId="0" fillId="3" borderId="32" xfId="0" applyFill="1" applyBorder="1" applyAlignment="1" applyProtection="1">
      <alignment wrapText="1"/>
      <protection locked="0"/>
    </xf>
    <xf numFmtId="0" fontId="0" fillId="3" borderId="33" xfId="0" applyFill="1" applyBorder="1" applyAlignment="1" applyProtection="1">
      <alignment horizontal="left" vertical="top" wrapText="1"/>
      <protection locked="0"/>
    </xf>
    <xf numFmtId="3" fontId="0" fillId="7" borderId="34" xfId="0" applyNumberFormat="1" applyFill="1" applyBorder="1" applyAlignment="1">
      <alignment horizontal="center"/>
    </xf>
    <xf numFmtId="3" fontId="0" fillId="7" borderId="35" xfId="0" applyNumberFormat="1" applyFill="1" applyBorder="1" applyAlignment="1">
      <alignment horizontal="center"/>
    </xf>
    <xf numFmtId="3" fontId="0" fillId="7" borderId="36" xfId="0" applyNumberFormat="1" applyFill="1" applyBorder="1" applyAlignment="1">
      <alignment horizontal="center"/>
    </xf>
    <xf numFmtId="164" fontId="0" fillId="3" borderId="11" xfId="0" applyNumberFormat="1" applyFill="1" applyBorder="1" applyProtection="1">
      <protection locked="0"/>
    </xf>
    <xf numFmtId="0" fontId="0" fillId="6" borderId="11" xfId="0" applyFill="1" applyBorder="1" applyAlignment="1">
      <alignment horizontal="center"/>
    </xf>
    <xf numFmtId="164" fontId="0" fillId="6" borderId="11" xfId="0" applyNumberFormat="1" applyFill="1" applyBorder="1"/>
    <xf numFmtId="164" fontId="0" fillId="6" borderId="17" xfId="0" applyNumberFormat="1" applyFill="1" applyBorder="1"/>
    <xf numFmtId="0" fontId="5" fillId="2" borderId="11" xfId="0" applyFont="1" applyFill="1" applyBorder="1"/>
    <xf numFmtId="0" fontId="0" fillId="3" borderId="37" xfId="0" applyFill="1" applyBorder="1" applyAlignment="1" applyProtection="1">
      <alignment horizontal="left" vertical="top" wrapText="1"/>
      <protection locked="0"/>
    </xf>
    <xf numFmtId="0" fontId="1" fillId="5" borderId="14" xfId="0" applyFont="1" applyFill="1" applyBorder="1" applyAlignment="1">
      <alignment horizontal="left" vertical="top" wrapText="1"/>
    </xf>
    <xf numFmtId="3" fontId="0" fillId="7" borderId="38" xfId="0" applyNumberFormat="1" applyFill="1" applyBorder="1" applyAlignment="1" applyProtection="1">
      <alignment horizontal="center"/>
      <protection locked="0"/>
    </xf>
    <xf numFmtId="3" fontId="0" fillId="7" borderId="15" xfId="0" applyNumberFormat="1" applyFill="1" applyBorder="1" applyAlignment="1" applyProtection="1">
      <alignment horizontal="center"/>
      <protection locked="0"/>
    </xf>
    <xf numFmtId="0" fontId="0" fillId="3" borderId="39" xfId="0" applyFill="1" applyBorder="1" applyAlignment="1" applyProtection="1">
      <alignment wrapText="1"/>
      <protection locked="0"/>
    </xf>
    <xf numFmtId="0" fontId="0" fillId="3" borderId="40" xfId="0" applyFill="1" applyBorder="1" applyAlignment="1" applyProtection="1">
      <alignment horizontal="left" vertical="top" wrapText="1"/>
      <protection locked="0"/>
    </xf>
    <xf numFmtId="3" fontId="0" fillId="7" borderId="34" xfId="0" applyNumberFormat="1" applyFill="1" applyBorder="1" applyAlignment="1" applyProtection="1">
      <alignment horizontal="center"/>
      <protection locked="0"/>
    </xf>
    <xf numFmtId="3" fontId="0" fillId="7" borderId="35" xfId="0" applyNumberFormat="1" applyFill="1" applyBorder="1" applyAlignment="1" applyProtection="1">
      <alignment horizontal="center"/>
      <protection locked="0"/>
    </xf>
    <xf numFmtId="3" fontId="0" fillId="7" borderId="36" xfId="0" applyNumberFormat="1" applyFill="1" applyBorder="1" applyAlignment="1" applyProtection="1">
      <alignment horizontal="center"/>
      <protection locked="0"/>
    </xf>
    <xf numFmtId="0" fontId="1" fillId="5" borderId="19" xfId="0" applyFont="1" applyFill="1" applyBorder="1" applyAlignment="1">
      <alignment horizontal="left" vertical="top" wrapText="1"/>
    </xf>
    <xf numFmtId="0" fontId="5" fillId="0" borderId="41" xfId="0" applyFont="1" applyBorder="1" applyAlignment="1">
      <alignment vertical="center"/>
    </xf>
    <xf numFmtId="0" fontId="5" fillId="2" borderId="11" xfId="0" applyFont="1" applyFill="1" applyBorder="1" applyAlignment="1">
      <alignment horizontal="left" wrapText="1"/>
    </xf>
    <xf numFmtId="0" fontId="0" fillId="3" borderId="42" xfId="0" applyFill="1" applyBorder="1" applyAlignment="1" applyProtection="1">
      <alignment horizontal="left" vertical="top" wrapText="1"/>
      <protection locked="0"/>
    </xf>
    <xf numFmtId="0" fontId="1" fillId="5" borderId="43" xfId="0" applyFont="1" applyFill="1" applyBorder="1" applyAlignment="1">
      <alignment horizontal="left" vertical="top" wrapText="1"/>
    </xf>
    <xf numFmtId="0" fontId="1" fillId="5" borderId="44" xfId="0" applyFont="1" applyFill="1" applyBorder="1" applyAlignment="1">
      <alignment horizontal="left" vertical="top"/>
    </xf>
    <xf numFmtId="0" fontId="0" fillId="0" borderId="45" xfId="0" applyBorder="1" applyAlignment="1">
      <alignment vertical="center" wrapText="1"/>
    </xf>
    <xf numFmtId="0" fontId="0" fillId="2" borderId="33" xfId="0" applyFill="1" applyBorder="1" applyAlignment="1">
      <alignment wrapText="1"/>
    </xf>
    <xf numFmtId="0" fontId="0" fillId="3" borderId="46" xfId="0" applyFill="1" applyBorder="1" applyAlignment="1" applyProtection="1">
      <alignment wrapText="1"/>
      <protection locked="0"/>
    </xf>
    <xf numFmtId="0" fontId="0" fillId="3" borderId="45" xfId="0" applyFill="1" applyBorder="1" applyAlignment="1" applyProtection="1">
      <alignment horizontal="left" vertical="top" wrapText="1"/>
      <protection locked="0"/>
    </xf>
    <xf numFmtId="0" fontId="1" fillId="2" borderId="5" xfId="0" applyFont="1" applyFill="1" applyBorder="1" applyAlignment="1">
      <alignment horizontal="right"/>
    </xf>
    <xf numFmtId="0" fontId="0" fillId="2" borderId="6" xfId="0" applyFill="1" applyBorder="1"/>
    <xf numFmtId="164" fontId="1" fillId="2" borderId="4" xfId="0" applyNumberFormat="1" applyFont="1" applyFill="1" applyBorder="1"/>
    <xf numFmtId="0" fontId="1" fillId="4" borderId="21" xfId="0" applyFont="1" applyFill="1" applyBorder="1" applyAlignment="1">
      <alignment horizontal="center"/>
    </xf>
    <xf numFmtId="0" fontId="0" fillId="3" borderId="1" xfId="0" applyFill="1" applyBorder="1" applyAlignment="1" applyProtection="1">
      <alignment horizont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9"/>
  <sheetViews>
    <sheetView showGridLines="0" tabSelected="1" zoomScale="85" zoomScaleNormal="85" zoomScaleSheetLayoutView="85" zoomScalePageLayoutView="55" workbookViewId="0">
      <selection activeCell="F7" sqref="F7"/>
    </sheetView>
  </sheetViews>
  <sheetFormatPr defaultColWidth="8.85546875" defaultRowHeight="15" x14ac:dyDescent="0.25"/>
  <cols>
    <col min="1" max="1" width="22" customWidth="1"/>
    <col min="2" max="2" width="30.140625" customWidth="1"/>
    <col min="3" max="3" width="84.7109375" customWidth="1"/>
    <col min="4" max="4" width="85.42578125" customWidth="1"/>
    <col min="5" max="5" width="23.85546875" bestFit="1" customWidth="1"/>
    <col min="6" max="6" width="12.28515625" customWidth="1"/>
    <col min="7" max="7" width="5.140625" bestFit="1" customWidth="1"/>
    <col min="8" max="10" width="15.7109375" customWidth="1"/>
  </cols>
  <sheetData>
    <row r="1" spans="1:10" ht="18.75" x14ac:dyDescent="0.3">
      <c r="A1" s="41" t="s">
        <v>8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x14ac:dyDescent="0.25">
      <c r="A2" s="4"/>
    </row>
    <row r="3" spans="1:10" ht="58.5" customHeight="1" x14ac:dyDescent="0.25">
      <c r="A3" s="42" t="s">
        <v>17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ht="15.75" thickBot="1" x14ac:dyDescent="0.3">
      <c r="A4" s="5"/>
      <c r="B4" s="6"/>
      <c r="C4" s="6"/>
      <c r="D4" s="6"/>
      <c r="E4" s="6"/>
      <c r="F4" s="7"/>
      <c r="H4" s="8"/>
    </row>
    <row r="5" spans="1:10" ht="15" customHeight="1" x14ac:dyDescent="0.25">
      <c r="A5" s="44" t="s">
        <v>0</v>
      </c>
      <c r="B5" s="45" t="s">
        <v>1</v>
      </c>
      <c r="C5" s="46"/>
      <c r="D5" s="47" t="s">
        <v>2</v>
      </c>
      <c r="E5" s="48" t="s">
        <v>3</v>
      </c>
      <c r="F5" s="49" t="s">
        <v>11</v>
      </c>
      <c r="G5" s="50" t="s">
        <v>7</v>
      </c>
      <c r="H5" s="51" t="s">
        <v>10</v>
      </c>
      <c r="I5" s="51" t="s">
        <v>12</v>
      </c>
      <c r="J5" s="52" t="s">
        <v>13</v>
      </c>
    </row>
    <row r="6" spans="1:10" ht="15.75" thickBot="1" x14ac:dyDescent="0.3">
      <c r="A6" s="53"/>
      <c r="B6" s="54" t="s">
        <v>4</v>
      </c>
      <c r="C6" s="54" t="s">
        <v>5</v>
      </c>
      <c r="D6" s="55"/>
      <c r="E6" s="56" t="s">
        <v>6</v>
      </c>
      <c r="F6" s="57"/>
      <c r="G6" s="58"/>
      <c r="H6" s="59"/>
      <c r="I6" s="59"/>
      <c r="J6" s="60"/>
    </row>
    <row r="7" spans="1:10" ht="30.75" customHeight="1" x14ac:dyDescent="0.25">
      <c r="A7" s="28" t="s">
        <v>36</v>
      </c>
      <c r="B7" s="65" t="s">
        <v>22</v>
      </c>
      <c r="C7" s="66" t="s">
        <v>29</v>
      </c>
      <c r="D7" s="2"/>
      <c r="E7" s="31"/>
      <c r="F7" s="75"/>
      <c r="G7" s="76">
        <v>45</v>
      </c>
      <c r="H7" s="77">
        <f>F7*G7</f>
        <v>0</v>
      </c>
      <c r="I7" s="77">
        <f>J7-H7</f>
        <v>0</v>
      </c>
      <c r="J7" s="78">
        <f>H7*1.21</f>
        <v>0</v>
      </c>
    </row>
    <row r="8" spans="1:10" ht="30.75" customHeight="1" x14ac:dyDescent="0.25">
      <c r="A8" s="29"/>
      <c r="B8" s="13" t="s">
        <v>23</v>
      </c>
      <c r="C8" s="19" t="s">
        <v>30</v>
      </c>
      <c r="D8" s="1"/>
      <c r="E8" s="32"/>
      <c r="F8" s="61"/>
      <c r="G8" s="62"/>
      <c r="H8" s="62"/>
      <c r="I8" s="62"/>
      <c r="J8" s="63"/>
    </row>
    <row r="9" spans="1:10" ht="15" customHeight="1" x14ac:dyDescent="0.25">
      <c r="A9" s="29"/>
      <c r="B9" s="13" t="s">
        <v>24</v>
      </c>
      <c r="C9" s="15" t="s">
        <v>31</v>
      </c>
      <c r="D9" s="1"/>
      <c r="E9" s="32"/>
      <c r="F9" s="61"/>
      <c r="G9" s="62"/>
      <c r="H9" s="62"/>
      <c r="I9" s="62"/>
      <c r="J9" s="63"/>
    </row>
    <row r="10" spans="1:10" ht="30" x14ac:dyDescent="0.25">
      <c r="A10" s="29"/>
      <c r="B10" s="13" t="s">
        <v>21</v>
      </c>
      <c r="C10" s="14" t="s">
        <v>32</v>
      </c>
      <c r="D10" s="1"/>
      <c r="E10" s="32"/>
      <c r="F10" s="61"/>
      <c r="G10" s="62"/>
      <c r="H10" s="62"/>
      <c r="I10" s="62"/>
      <c r="J10" s="63"/>
    </row>
    <row r="11" spans="1:10" ht="48.75" customHeight="1" x14ac:dyDescent="0.25">
      <c r="A11" s="29"/>
      <c r="B11" s="17" t="s">
        <v>68</v>
      </c>
      <c r="C11" s="18" t="s">
        <v>66</v>
      </c>
      <c r="D11" s="1"/>
      <c r="E11" s="32"/>
      <c r="F11" s="61"/>
      <c r="G11" s="62"/>
      <c r="H11" s="62"/>
      <c r="I11" s="62"/>
      <c r="J11" s="63"/>
    </row>
    <row r="12" spans="1:10" ht="17.25" customHeight="1" x14ac:dyDescent="0.25">
      <c r="A12" s="29"/>
      <c r="B12" s="16" t="s">
        <v>26</v>
      </c>
      <c r="C12" s="14" t="s">
        <v>37</v>
      </c>
      <c r="D12" s="1"/>
      <c r="E12" s="32"/>
      <c r="F12" s="61"/>
      <c r="G12" s="62"/>
      <c r="H12" s="62"/>
      <c r="I12" s="62"/>
      <c r="J12" s="63"/>
    </row>
    <row r="13" spans="1:10" ht="16.350000000000001" customHeight="1" x14ac:dyDescent="0.25">
      <c r="A13" s="29"/>
      <c r="B13" s="13" t="s">
        <v>34</v>
      </c>
      <c r="C13" s="15" t="s">
        <v>35</v>
      </c>
      <c r="D13" s="1"/>
      <c r="E13" s="32"/>
      <c r="F13" s="61"/>
      <c r="G13" s="62"/>
      <c r="H13" s="62"/>
      <c r="I13" s="62"/>
      <c r="J13" s="63"/>
    </row>
    <row r="14" spans="1:10" x14ac:dyDescent="0.25">
      <c r="A14" s="29"/>
      <c r="B14" s="13" t="s">
        <v>64</v>
      </c>
      <c r="C14" s="15" t="s">
        <v>65</v>
      </c>
      <c r="D14" s="3"/>
      <c r="E14" s="32"/>
      <c r="F14" s="61"/>
      <c r="G14" s="62"/>
      <c r="H14" s="62"/>
      <c r="I14" s="62"/>
      <c r="J14" s="63"/>
    </row>
    <row r="15" spans="1:10" x14ac:dyDescent="0.25">
      <c r="A15" s="29"/>
      <c r="B15" s="13" t="s">
        <v>33</v>
      </c>
      <c r="C15" s="15" t="s">
        <v>67</v>
      </c>
      <c r="D15" s="1"/>
      <c r="E15" s="32"/>
      <c r="F15" s="61"/>
      <c r="G15" s="62"/>
      <c r="H15" s="62"/>
      <c r="I15" s="62"/>
      <c r="J15" s="63"/>
    </row>
    <row r="16" spans="1:10" x14ac:dyDescent="0.25">
      <c r="A16" s="30"/>
      <c r="B16" s="13" t="s">
        <v>27</v>
      </c>
      <c r="C16" s="15" t="s">
        <v>28</v>
      </c>
      <c r="D16" s="3"/>
      <c r="E16" s="32"/>
      <c r="F16" s="61"/>
      <c r="G16" s="62"/>
      <c r="H16" s="62"/>
      <c r="I16" s="62"/>
      <c r="J16" s="63"/>
    </row>
    <row r="17" spans="1:10" ht="30" x14ac:dyDescent="0.25">
      <c r="A17" s="30"/>
      <c r="B17" s="13" t="s">
        <v>25</v>
      </c>
      <c r="C17" s="14" t="s">
        <v>20</v>
      </c>
      <c r="D17" s="3"/>
      <c r="E17" s="32"/>
      <c r="F17" s="61"/>
      <c r="G17" s="62"/>
      <c r="H17" s="62"/>
      <c r="I17" s="62"/>
      <c r="J17" s="63"/>
    </row>
    <row r="18" spans="1:10" ht="29.1" customHeight="1" thickBot="1" x14ac:dyDescent="0.3">
      <c r="A18" s="67"/>
      <c r="B18" s="68" t="s">
        <v>19</v>
      </c>
      <c r="C18" s="69" t="s">
        <v>18</v>
      </c>
      <c r="D18" s="70"/>
      <c r="E18" s="71"/>
      <c r="F18" s="72"/>
      <c r="G18" s="73"/>
      <c r="H18" s="73"/>
      <c r="I18" s="73"/>
      <c r="J18" s="74"/>
    </row>
    <row r="19" spans="1:10" x14ac:dyDescent="0.25">
      <c r="A19" s="28" t="s">
        <v>52</v>
      </c>
      <c r="B19" s="65" t="s">
        <v>39</v>
      </c>
      <c r="C19" s="79" t="s">
        <v>40</v>
      </c>
      <c r="D19" s="64"/>
      <c r="E19" s="80"/>
      <c r="F19" s="43"/>
      <c r="G19" s="9">
        <v>45</v>
      </c>
      <c r="H19" s="10">
        <f>F19*G19</f>
        <v>0</v>
      </c>
      <c r="I19" s="10">
        <f>J19-H19</f>
        <v>0</v>
      </c>
      <c r="J19" s="11">
        <f>H19*1.21</f>
        <v>0</v>
      </c>
    </row>
    <row r="20" spans="1:10" x14ac:dyDescent="0.25">
      <c r="A20" s="81"/>
      <c r="B20" s="13" t="s">
        <v>41</v>
      </c>
      <c r="C20" s="22" t="s">
        <v>51</v>
      </c>
      <c r="D20" s="21"/>
      <c r="E20" s="33"/>
      <c r="F20" s="34"/>
      <c r="G20" s="35"/>
      <c r="H20" s="35"/>
      <c r="I20" s="35"/>
      <c r="J20" s="82"/>
    </row>
    <row r="21" spans="1:10" x14ac:dyDescent="0.25">
      <c r="A21" s="81"/>
      <c r="B21" s="13" t="s">
        <v>42</v>
      </c>
      <c r="C21" s="22" t="s">
        <v>43</v>
      </c>
      <c r="D21" s="21"/>
      <c r="E21" s="33"/>
      <c r="F21" s="36"/>
      <c r="G21" s="37"/>
      <c r="H21" s="37"/>
      <c r="I21" s="37"/>
      <c r="J21" s="83"/>
    </row>
    <row r="22" spans="1:10" x14ac:dyDescent="0.25">
      <c r="A22" s="81"/>
      <c r="B22" s="13" t="s">
        <v>44</v>
      </c>
      <c r="C22" s="15" t="s">
        <v>45</v>
      </c>
      <c r="D22" s="21"/>
      <c r="E22" s="33"/>
      <c r="F22" s="36"/>
      <c r="G22" s="37"/>
      <c r="H22" s="37"/>
      <c r="I22" s="37"/>
      <c r="J22" s="83"/>
    </row>
    <row r="23" spans="1:10" x14ac:dyDescent="0.25">
      <c r="A23" s="29"/>
      <c r="B23" s="13" t="s">
        <v>46</v>
      </c>
      <c r="C23" s="14" t="s">
        <v>47</v>
      </c>
      <c r="D23" s="21"/>
      <c r="E23" s="33"/>
      <c r="F23" s="36"/>
      <c r="G23" s="37"/>
      <c r="H23" s="37"/>
      <c r="I23" s="37"/>
      <c r="J23" s="83"/>
    </row>
    <row r="24" spans="1:10" x14ac:dyDescent="0.25">
      <c r="A24" s="29"/>
      <c r="B24" s="13" t="s">
        <v>48</v>
      </c>
      <c r="C24" s="15" t="s">
        <v>54</v>
      </c>
      <c r="D24" s="21"/>
      <c r="E24" s="33"/>
      <c r="F24" s="36"/>
      <c r="G24" s="37"/>
      <c r="H24" s="37"/>
      <c r="I24" s="37"/>
      <c r="J24" s="83"/>
    </row>
    <row r="25" spans="1:10" x14ac:dyDescent="0.25">
      <c r="A25" s="29"/>
      <c r="B25" s="13" t="s">
        <v>49</v>
      </c>
      <c r="C25" s="15" t="s">
        <v>53</v>
      </c>
      <c r="D25" s="21"/>
      <c r="E25" s="33"/>
      <c r="F25" s="36"/>
      <c r="G25" s="37"/>
      <c r="H25" s="37"/>
      <c r="I25" s="37"/>
      <c r="J25" s="83"/>
    </row>
    <row r="26" spans="1:10" x14ac:dyDescent="0.25">
      <c r="A26" s="29"/>
      <c r="B26" s="13" t="s">
        <v>27</v>
      </c>
      <c r="C26" s="15" t="s">
        <v>50</v>
      </c>
      <c r="D26" s="21"/>
      <c r="E26" s="33"/>
      <c r="F26" s="36"/>
      <c r="G26" s="37"/>
      <c r="H26" s="37"/>
      <c r="I26" s="37"/>
      <c r="J26" s="83"/>
    </row>
    <row r="27" spans="1:10" x14ac:dyDescent="0.25">
      <c r="A27" s="29"/>
      <c r="B27" s="13" t="s">
        <v>62</v>
      </c>
      <c r="C27" s="15" t="s">
        <v>63</v>
      </c>
      <c r="D27" s="21"/>
      <c r="E27" s="33"/>
      <c r="F27" s="36"/>
      <c r="G27" s="37"/>
      <c r="H27" s="37"/>
      <c r="I27" s="37"/>
      <c r="J27" s="83"/>
    </row>
    <row r="28" spans="1:10" ht="15.75" thickBot="1" x14ac:dyDescent="0.3">
      <c r="A28" s="67"/>
      <c r="B28" s="68" t="s">
        <v>19</v>
      </c>
      <c r="C28" s="69" t="s">
        <v>18</v>
      </c>
      <c r="D28" s="84"/>
      <c r="E28" s="85"/>
      <c r="F28" s="86"/>
      <c r="G28" s="87"/>
      <c r="H28" s="87"/>
      <c r="I28" s="87"/>
      <c r="J28" s="88"/>
    </row>
    <row r="29" spans="1:10" x14ac:dyDescent="0.25">
      <c r="A29" s="89" t="s">
        <v>57</v>
      </c>
      <c r="B29" s="90" t="s">
        <v>55</v>
      </c>
      <c r="C29" s="91" t="s">
        <v>61</v>
      </c>
      <c r="D29" s="64"/>
      <c r="E29" s="92"/>
      <c r="F29" s="43"/>
      <c r="G29" s="9">
        <v>45</v>
      </c>
      <c r="H29" s="10">
        <f>F29*G29</f>
        <v>0</v>
      </c>
      <c r="I29" s="10">
        <f>J29-H29</f>
        <v>0</v>
      </c>
      <c r="J29" s="11">
        <f>H29*1.21</f>
        <v>0</v>
      </c>
    </row>
    <row r="30" spans="1:10" x14ac:dyDescent="0.25">
      <c r="A30" s="93"/>
      <c r="B30" s="24" t="s">
        <v>56</v>
      </c>
      <c r="C30" s="20" t="s">
        <v>60</v>
      </c>
      <c r="D30" s="23"/>
      <c r="E30" s="38"/>
      <c r="F30" s="34"/>
      <c r="G30" s="35"/>
      <c r="H30" s="35"/>
      <c r="I30" s="35"/>
      <c r="J30" s="82"/>
    </row>
    <row r="31" spans="1:10" x14ac:dyDescent="0.25">
      <c r="A31" s="93"/>
      <c r="B31" s="24" t="s">
        <v>58</v>
      </c>
      <c r="C31" s="20" t="s">
        <v>59</v>
      </c>
      <c r="D31" s="23"/>
      <c r="E31" s="38"/>
      <c r="F31" s="36"/>
      <c r="G31" s="37"/>
      <c r="H31" s="37"/>
      <c r="I31" s="37"/>
      <c r="J31" s="83"/>
    </row>
    <row r="32" spans="1:10" x14ac:dyDescent="0.25">
      <c r="A32" s="93"/>
      <c r="B32" s="24" t="s">
        <v>62</v>
      </c>
      <c r="C32" s="20" t="s">
        <v>63</v>
      </c>
      <c r="D32" s="23"/>
      <c r="E32" s="38"/>
      <c r="F32" s="36"/>
      <c r="G32" s="37"/>
      <c r="H32" s="37"/>
      <c r="I32" s="37"/>
      <c r="J32" s="83"/>
    </row>
    <row r="33" spans="1:10" ht="15.75" thickBot="1" x14ac:dyDescent="0.3">
      <c r="A33" s="94"/>
      <c r="B33" s="95" t="s">
        <v>38</v>
      </c>
      <c r="C33" s="96" t="s">
        <v>18</v>
      </c>
      <c r="D33" s="97"/>
      <c r="E33" s="98"/>
      <c r="F33" s="86"/>
      <c r="G33" s="87"/>
      <c r="H33" s="87"/>
      <c r="I33" s="87"/>
      <c r="J33" s="88"/>
    </row>
    <row r="34" spans="1:10" ht="15.75" thickBot="1" x14ac:dyDescent="0.3">
      <c r="A34" s="5"/>
      <c r="B34" s="6"/>
      <c r="C34" s="6"/>
      <c r="D34" s="6"/>
      <c r="E34" s="6"/>
      <c r="F34" s="99" t="s">
        <v>9</v>
      </c>
      <c r="G34" s="100"/>
      <c r="H34" s="101">
        <f>SUM(H7:H18)</f>
        <v>0</v>
      </c>
      <c r="I34" s="101">
        <f>SUM(I7:I18)</f>
        <v>0</v>
      </c>
      <c r="J34" s="101">
        <f>SUM(J7:J29)</f>
        <v>0</v>
      </c>
    </row>
    <row r="35" spans="1:10" x14ac:dyDescent="0.25">
      <c r="A35" s="39" t="s">
        <v>16</v>
      </c>
      <c r="B35" s="40"/>
      <c r="C35" s="40"/>
      <c r="D35" s="102" t="s">
        <v>15</v>
      </c>
      <c r="E35" s="6"/>
      <c r="F35" s="7"/>
      <c r="H35" s="12"/>
      <c r="I35" s="12"/>
      <c r="J35" s="12"/>
    </row>
    <row r="36" spans="1:10" ht="14.45" customHeight="1" x14ac:dyDescent="0.25">
      <c r="A36" s="25" t="s">
        <v>69</v>
      </c>
      <c r="B36" s="26"/>
      <c r="C36" s="27"/>
      <c r="D36" s="103"/>
    </row>
    <row r="37" spans="1:10" x14ac:dyDescent="0.25">
      <c r="A37" s="25" t="s">
        <v>14</v>
      </c>
      <c r="B37" s="26"/>
      <c r="C37" s="27"/>
      <c r="D37" s="103"/>
    </row>
    <row r="38" spans="1:10" ht="33" customHeight="1" x14ac:dyDescent="0.25">
      <c r="A38" s="25" t="s">
        <v>70</v>
      </c>
      <c r="B38" s="26"/>
      <c r="C38" s="27"/>
      <c r="D38" s="104"/>
    </row>
    <row r="39" spans="1:10" ht="16.350000000000001" customHeight="1" x14ac:dyDescent="0.25">
      <c r="A39" s="25" t="s">
        <v>71</v>
      </c>
      <c r="B39" s="26"/>
      <c r="C39" s="27"/>
      <c r="D39" s="103"/>
    </row>
  </sheetData>
  <sheetProtection formatColumns="0" formatRows="0" selectLockedCells="1"/>
  <mergeCells count="24">
    <mergeCell ref="A1:J1"/>
    <mergeCell ref="A3:J3"/>
    <mergeCell ref="F8:J18"/>
    <mergeCell ref="A35:C35"/>
    <mergeCell ref="A39:C39"/>
    <mergeCell ref="I5:I6"/>
    <mergeCell ref="A38:C38"/>
    <mergeCell ref="G5:G6"/>
    <mergeCell ref="H5:H6"/>
    <mergeCell ref="A5:A6"/>
    <mergeCell ref="B5:C5"/>
    <mergeCell ref="D5:D6"/>
    <mergeCell ref="F5:F6"/>
    <mergeCell ref="J5:J6"/>
    <mergeCell ref="A36:C36"/>
    <mergeCell ref="A37:C37"/>
    <mergeCell ref="A7:A18"/>
    <mergeCell ref="E7:E18"/>
    <mergeCell ref="A19:A28"/>
    <mergeCell ref="E19:E28"/>
    <mergeCell ref="F20:J28"/>
    <mergeCell ref="A29:A33"/>
    <mergeCell ref="E29:E33"/>
    <mergeCell ref="F30:J33"/>
  </mergeCells>
  <pageMargins left="0.25" right="0.25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PC pro VR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</dc:creator>
  <cp:lastModifiedBy>Zdeněk Bartl</cp:lastModifiedBy>
  <cp:lastPrinted>2017-06-26T05:52:54Z</cp:lastPrinted>
  <dcterms:created xsi:type="dcterms:W3CDTF">2017-06-20T06:57:43Z</dcterms:created>
  <dcterms:modified xsi:type="dcterms:W3CDTF">2025-10-14T11:50:55Z</dcterms:modified>
</cp:coreProperties>
</file>