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5\VZMR\Dodávky\TS_ERDF_Instalace přídržných magnetů v budovách B, C, E, M\A_Zahájení\"/>
    </mc:Choice>
  </mc:AlternateContent>
  <xr:revisionPtr revIDLastSave="0" documentId="13_ncr:1_{43867441-7144-4883-9C6E-9EEF50861AB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zpočet" sheetId="2" r:id="rId1"/>
  </sheets>
  <definedNames>
    <definedName name="_dph1" localSheetId="0">#REF!</definedName>
    <definedName name="_dph1">#REF!</definedName>
    <definedName name="_dph2" localSheetId="0">#REF!</definedName>
    <definedName name="_dph2">#REF!</definedName>
    <definedName name="_dph3" localSheetId="0">#REF!</definedName>
    <definedName name="_dph3">#REF!</definedName>
    <definedName name="_pol1" localSheetId="0">#REF!</definedName>
    <definedName name="_pol1">#REF!</definedName>
    <definedName name="_pol2" localSheetId="0">#REF!</definedName>
    <definedName name="_pol2">#REF!</definedName>
    <definedName name="_pol3" localSheetId="0">#REF!</definedName>
    <definedName name="_pol3">#REF!</definedName>
    <definedName name="footer" localSheetId="0">#REF!</definedName>
    <definedName name="footer">#REF!</definedName>
    <definedName name="footer2" localSheetId="0">#REF!</definedName>
    <definedName name="footer2">#REF!</definedName>
    <definedName name="head1" localSheetId="0">#REF!</definedName>
    <definedName name="head1">#REF!</definedName>
    <definedName name="Header" localSheetId="0">#REF!</definedName>
    <definedName name="Header">#REF!</definedName>
    <definedName name="Header2" localSheetId="0">#REF!</definedName>
    <definedName name="Header2">#REF!</definedName>
    <definedName name="Hlava1" localSheetId="0">#REF!</definedName>
    <definedName name="Hlava1">#REF!</definedName>
    <definedName name="Hlava2" localSheetId="0">#REF!</definedName>
    <definedName name="Hlava2">#REF!</definedName>
    <definedName name="Hlava3" localSheetId="0">#REF!</definedName>
    <definedName name="Hlava3">#REF!</definedName>
    <definedName name="Hlava4" localSheetId="0">#REF!</definedName>
    <definedName name="Hlava4">#REF!</definedName>
    <definedName name="_xlnm.Print_Area" localSheetId="0">Rozpočet!$A$1:$G$311</definedName>
    <definedName name="polbezcen1" localSheetId="0">#REF!</definedName>
    <definedName name="polbezcen1">#REF!</definedName>
    <definedName name="polcen2" localSheetId="0">#REF!</definedName>
    <definedName name="polcen2">#REF!</definedName>
    <definedName name="polcen3" localSheetId="0">#REF!</definedName>
    <definedName name="polcen3">#REF!</definedName>
    <definedName name="Poznamka" localSheetId="0">#REF!</definedName>
    <definedName name="Poznamka">#REF!</definedName>
    <definedName name="ZakHead" localSheetId="0">#REF!</definedName>
    <definedName name="ZakHea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" l="1"/>
  <c r="G32" i="2"/>
  <c r="G232" i="2"/>
  <c r="E232" i="2"/>
  <c r="G231" i="2"/>
  <c r="E231" i="2"/>
  <c r="G230" i="2"/>
  <c r="E230" i="2"/>
  <c r="G229" i="2"/>
  <c r="E229" i="2"/>
  <c r="G228" i="2"/>
  <c r="E228" i="2"/>
  <c r="G227" i="2"/>
  <c r="E227" i="2"/>
  <c r="G226" i="2"/>
  <c r="E226" i="2"/>
  <c r="G225" i="2"/>
  <c r="E225" i="2"/>
  <c r="G224" i="2"/>
  <c r="E224" i="2"/>
  <c r="G223" i="2"/>
  <c r="E223" i="2"/>
  <c r="G220" i="2"/>
  <c r="E220" i="2"/>
  <c r="G219" i="2"/>
  <c r="E219" i="2"/>
  <c r="G218" i="2"/>
  <c r="E218" i="2"/>
  <c r="G217" i="2"/>
  <c r="E217" i="2"/>
  <c r="G216" i="2"/>
  <c r="E216" i="2"/>
  <c r="G215" i="2"/>
  <c r="E215" i="2"/>
  <c r="G214" i="2"/>
  <c r="E214" i="2"/>
  <c r="G213" i="2"/>
  <c r="E213" i="2"/>
  <c r="G212" i="2"/>
  <c r="E212" i="2"/>
  <c r="G211" i="2"/>
  <c r="E211" i="2"/>
  <c r="G208" i="2"/>
  <c r="E208" i="2"/>
  <c r="G207" i="2"/>
  <c r="E207" i="2"/>
  <c r="G206" i="2"/>
  <c r="E206" i="2"/>
  <c r="G205" i="2"/>
  <c r="E205" i="2"/>
  <c r="G204" i="2"/>
  <c r="E204" i="2"/>
  <c r="G203" i="2"/>
  <c r="E203" i="2"/>
  <c r="G202" i="2"/>
  <c r="E202" i="2"/>
  <c r="G201" i="2"/>
  <c r="E201" i="2"/>
  <c r="G200" i="2"/>
  <c r="E200" i="2"/>
  <c r="G199" i="2"/>
  <c r="E199" i="2"/>
  <c r="G196" i="2"/>
  <c r="E196" i="2"/>
  <c r="G195" i="2"/>
  <c r="E195" i="2"/>
  <c r="G194" i="2"/>
  <c r="E194" i="2"/>
  <c r="G193" i="2"/>
  <c r="E193" i="2"/>
  <c r="G192" i="2"/>
  <c r="E192" i="2"/>
  <c r="G191" i="2"/>
  <c r="E191" i="2"/>
  <c r="G190" i="2"/>
  <c r="E190" i="2"/>
  <c r="G189" i="2"/>
  <c r="E189" i="2"/>
  <c r="G188" i="2"/>
  <c r="E188" i="2"/>
  <c r="G187" i="2"/>
  <c r="E187" i="2"/>
  <c r="G233" i="2" l="1"/>
  <c r="E233" i="2"/>
  <c r="E221" i="2"/>
  <c r="G221" i="2"/>
  <c r="G209" i="2"/>
  <c r="E209" i="2"/>
  <c r="E197" i="2"/>
  <c r="G197" i="2"/>
  <c r="G296" i="2"/>
  <c r="E296" i="2"/>
  <c r="G291" i="2"/>
  <c r="E291" i="2"/>
  <c r="G281" i="2" l="1"/>
  <c r="E281" i="2"/>
  <c r="G270" i="2"/>
  <c r="E270" i="2"/>
  <c r="G259" i="2"/>
  <c r="E259" i="2"/>
  <c r="G248" i="2"/>
  <c r="E248" i="2"/>
  <c r="G237" i="2"/>
  <c r="E237" i="2"/>
  <c r="G292" i="2"/>
  <c r="E292" i="2"/>
  <c r="G295" i="2" l="1"/>
  <c r="E295" i="2"/>
  <c r="G287" i="2"/>
  <c r="E287" i="2"/>
  <c r="G286" i="2"/>
  <c r="E286" i="2"/>
  <c r="G285" i="2"/>
  <c r="E285" i="2"/>
  <c r="G284" i="2"/>
  <c r="E284" i="2"/>
  <c r="G283" i="2"/>
  <c r="E283" i="2"/>
  <c r="G282" i="2"/>
  <c r="E282" i="2"/>
  <c r="G280" i="2"/>
  <c r="E280" i="2"/>
  <c r="G279" i="2"/>
  <c r="G276" i="2"/>
  <c r="E276" i="2"/>
  <c r="G275" i="2"/>
  <c r="E275" i="2"/>
  <c r="G274" i="2"/>
  <c r="E274" i="2"/>
  <c r="G273" i="2"/>
  <c r="E273" i="2"/>
  <c r="G272" i="2"/>
  <c r="E272" i="2"/>
  <c r="G271" i="2"/>
  <c r="E271" i="2"/>
  <c r="G269" i="2"/>
  <c r="E269" i="2"/>
  <c r="G268" i="2"/>
  <c r="E268" i="2"/>
  <c r="G265" i="2"/>
  <c r="E265" i="2"/>
  <c r="G264" i="2"/>
  <c r="E264" i="2"/>
  <c r="G263" i="2"/>
  <c r="E263" i="2"/>
  <c r="G262" i="2"/>
  <c r="E262" i="2"/>
  <c r="G261" i="2"/>
  <c r="E261" i="2"/>
  <c r="G260" i="2"/>
  <c r="E260" i="2"/>
  <c r="G258" i="2"/>
  <c r="E258" i="2"/>
  <c r="G257" i="2"/>
  <c r="E257" i="2"/>
  <c r="G254" i="2"/>
  <c r="E254" i="2"/>
  <c r="G253" i="2"/>
  <c r="E253" i="2"/>
  <c r="G252" i="2"/>
  <c r="E252" i="2"/>
  <c r="G251" i="2"/>
  <c r="E251" i="2"/>
  <c r="G250" i="2"/>
  <c r="E250" i="2"/>
  <c r="G249" i="2"/>
  <c r="E249" i="2"/>
  <c r="G247" i="2"/>
  <c r="E247" i="2"/>
  <c r="G246" i="2"/>
  <c r="E246" i="2"/>
  <c r="G239" i="2"/>
  <c r="E239" i="2"/>
  <c r="E240" i="2"/>
  <c r="G240" i="2"/>
  <c r="G242" i="2"/>
  <c r="E242" i="2"/>
  <c r="G243" i="2"/>
  <c r="E243" i="2"/>
  <c r="G241" i="2"/>
  <c r="E241" i="2"/>
  <c r="G238" i="2"/>
  <c r="E238" i="2"/>
  <c r="G236" i="2"/>
  <c r="E236" i="2"/>
  <c r="G235" i="2"/>
  <c r="E235" i="2"/>
  <c r="G184" i="2"/>
  <c r="E184" i="2"/>
  <c r="G183" i="2"/>
  <c r="E183" i="2"/>
  <c r="G182" i="2"/>
  <c r="E182" i="2"/>
  <c r="G181" i="2"/>
  <c r="E181" i="2"/>
  <c r="G180" i="2"/>
  <c r="E180" i="2"/>
  <c r="G179" i="2"/>
  <c r="E179" i="2"/>
  <c r="G178" i="2"/>
  <c r="E178" i="2"/>
  <c r="G177" i="2"/>
  <c r="E177" i="2"/>
  <c r="G176" i="2"/>
  <c r="E176" i="2"/>
  <c r="G175" i="2"/>
  <c r="E175" i="2"/>
  <c r="G172" i="2"/>
  <c r="E172" i="2"/>
  <c r="G171" i="2"/>
  <c r="E171" i="2"/>
  <c r="G170" i="2"/>
  <c r="E170" i="2"/>
  <c r="G169" i="2"/>
  <c r="E169" i="2"/>
  <c r="G168" i="2"/>
  <c r="E168" i="2"/>
  <c r="G167" i="2"/>
  <c r="E167" i="2"/>
  <c r="G166" i="2"/>
  <c r="E166" i="2"/>
  <c r="G165" i="2"/>
  <c r="E165" i="2"/>
  <c r="G164" i="2"/>
  <c r="E164" i="2"/>
  <c r="G163" i="2"/>
  <c r="E163" i="2"/>
  <c r="G160" i="2"/>
  <c r="E160" i="2"/>
  <c r="G159" i="2"/>
  <c r="E159" i="2"/>
  <c r="G158" i="2"/>
  <c r="E158" i="2"/>
  <c r="G157" i="2"/>
  <c r="E157" i="2"/>
  <c r="G156" i="2"/>
  <c r="E156" i="2"/>
  <c r="G155" i="2"/>
  <c r="E155" i="2"/>
  <c r="G154" i="2"/>
  <c r="E154" i="2"/>
  <c r="G153" i="2"/>
  <c r="E153" i="2"/>
  <c r="G152" i="2"/>
  <c r="E152" i="2"/>
  <c r="G151" i="2"/>
  <c r="E151" i="2"/>
  <c r="G148" i="2"/>
  <c r="E148" i="2"/>
  <c r="G147" i="2"/>
  <c r="E147" i="2"/>
  <c r="G146" i="2"/>
  <c r="E146" i="2"/>
  <c r="G145" i="2"/>
  <c r="E145" i="2"/>
  <c r="G144" i="2"/>
  <c r="E144" i="2"/>
  <c r="G143" i="2"/>
  <c r="E143" i="2"/>
  <c r="G142" i="2"/>
  <c r="E142" i="2"/>
  <c r="G141" i="2"/>
  <c r="E141" i="2"/>
  <c r="G140" i="2"/>
  <c r="E140" i="2"/>
  <c r="G139" i="2"/>
  <c r="E139" i="2"/>
  <c r="G136" i="2"/>
  <c r="E136" i="2"/>
  <c r="G135" i="2"/>
  <c r="E135" i="2"/>
  <c r="G134" i="2"/>
  <c r="E134" i="2"/>
  <c r="G133" i="2"/>
  <c r="E133" i="2"/>
  <c r="G132" i="2"/>
  <c r="E132" i="2"/>
  <c r="G131" i="2"/>
  <c r="E131" i="2"/>
  <c r="G130" i="2"/>
  <c r="E130" i="2"/>
  <c r="G129" i="2"/>
  <c r="E129" i="2"/>
  <c r="G128" i="2"/>
  <c r="E128" i="2"/>
  <c r="G127" i="2"/>
  <c r="E127" i="2"/>
  <c r="G124" i="2"/>
  <c r="E124" i="2"/>
  <c r="G123" i="2"/>
  <c r="E123" i="2"/>
  <c r="G122" i="2"/>
  <c r="E122" i="2"/>
  <c r="G121" i="2"/>
  <c r="E121" i="2"/>
  <c r="G120" i="2"/>
  <c r="E120" i="2"/>
  <c r="G119" i="2"/>
  <c r="E119" i="2"/>
  <c r="G118" i="2"/>
  <c r="E118" i="2"/>
  <c r="G117" i="2"/>
  <c r="E117" i="2"/>
  <c r="G116" i="2"/>
  <c r="E116" i="2"/>
  <c r="G115" i="2"/>
  <c r="E115" i="2"/>
  <c r="G104" i="2"/>
  <c r="E104" i="2"/>
  <c r="G92" i="2"/>
  <c r="E92" i="2"/>
  <c r="G80" i="2"/>
  <c r="E80" i="2"/>
  <c r="G68" i="2"/>
  <c r="E68" i="2"/>
  <c r="G56" i="2"/>
  <c r="E56" i="2"/>
  <c r="G44" i="2"/>
  <c r="E44" i="2"/>
  <c r="G112" i="2"/>
  <c r="E112" i="2"/>
  <c r="G111" i="2"/>
  <c r="E111" i="2"/>
  <c r="G110" i="2"/>
  <c r="E110" i="2"/>
  <c r="G109" i="2"/>
  <c r="E109" i="2"/>
  <c r="G108" i="2"/>
  <c r="E108" i="2"/>
  <c r="G107" i="2"/>
  <c r="E107" i="2"/>
  <c r="G106" i="2"/>
  <c r="E106" i="2"/>
  <c r="G105" i="2"/>
  <c r="E105" i="2"/>
  <c r="G103" i="2"/>
  <c r="E103" i="2"/>
  <c r="E290" i="2"/>
  <c r="G290" i="2"/>
  <c r="E293" i="2"/>
  <c r="G293" i="2"/>
  <c r="E294" i="2"/>
  <c r="G294" i="2"/>
  <c r="E297" i="2"/>
  <c r="E113" i="2" l="1"/>
  <c r="E125" i="2"/>
  <c r="E173" i="2"/>
  <c r="E277" i="2"/>
  <c r="E149" i="2"/>
  <c r="E244" i="2"/>
  <c r="E298" i="2"/>
  <c r="E266" i="2"/>
  <c r="E137" i="2"/>
  <c r="E161" i="2"/>
  <c r="E185" i="2"/>
  <c r="E288" i="2"/>
  <c r="E255" i="2"/>
  <c r="G266" i="2"/>
  <c r="G288" i="2"/>
  <c r="G125" i="2"/>
  <c r="G137" i="2"/>
  <c r="G149" i="2"/>
  <c r="G161" i="2"/>
  <c r="G173" i="2"/>
  <c r="G185" i="2"/>
  <c r="G244" i="2"/>
  <c r="G255" i="2"/>
  <c r="G113" i="2"/>
  <c r="G277" i="2"/>
  <c r="E31" i="2"/>
  <c r="G100" i="2"/>
  <c r="E100" i="2"/>
  <c r="G99" i="2"/>
  <c r="E99" i="2"/>
  <c r="G98" i="2"/>
  <c r="E98" i="2"/>
  <c r="G97" i="2"/>
  <c r="E97" i="2"/>
  <c r="G96" i="2"/>
  <c r="E96" i="2"/>
  <c r="G95" i="2"/>
  <c r="E95" i="2"/>
  <c r="G94" i="2"/>
  <c r="E94" i="2"/>
  <c r="G93" i="2"/>
  <c r="E93" i="2"/>
  <c r="G91" i="2"/>
  <c r="E91" i="2"/>
  <c r="G88" i="2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79" i="2"/>
  <c r="E79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7" i="2"/>
  <c r="E67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5" i="2"/>
  <c r="E55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3" i="2"/>
  <c r="E43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1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E30" i="2" l="1"/>
  <c r="E65" i="2"/>
  <c r="E53" i="2"/>
  <c r="E101" i="2"/>
  <c r="E41" i="2"/>
  <c r="E77" i="2"/>
  <c r="E89" i="2"/>
  <c r="G41" i="2"/>
  <c r="G89" i="2"/>
  <c r="G65" i="2"/>
  <c r="G53" i="2"/>
  <c r="G77" i="2"/>
  <c r="G101" i="2"/>
  <c r="G30" i="2"/>
  <c r="E17" i="2"/>
  <c r="G11" i="2" l="1"/>
  <c r="E11" i="2"/>
  <c r="E12" i="2" l="1"/>
  <c r="E13" i="2"/>
  <c r="E14" i="2"/>
  <c r="E15" i="2"/>
  <c r="E16" i="2"/>
  <c r="E18" i="2"/>
  <c r="G17" i="2"/>
  <c r="G16" i="2"/>
  <c r="G18" i="2"/>
  <c r="G10" i="2"/>
  <c r="E19" i="2" l="1"/>
  <c r="C300" i="2" s="1"/>
  <c r="G15" i="2"/>
  <c r="G14" i="2"/>
  <c r="G13" i="2"/>
  <c r="G12" i="2"/>
  <c r="G19" i="2" l="1"/>
  <c r="C301" i="2" s="1"/>
  <c r="G302" i="2" l="1"/>
  <c r="G303" i="2" s="1"/>
  <c r="G304" i="2" s="1"/>
</calcChain>
</file>

<file path=xl/sharedStrings.xml><?xml version="1.0" encoding="utf-8"?>
<sst xmlns="http://schemas.openxmlformats.org/spreadsheetml/2006/main" count="309" uniqueCount="60">
  <si>
    <t>Typové číslo</t>
  </si>
  <si>
    <t>Název položky</t>
  </si>
  <si>
    <t>MJ</t>
  </si>
  <si>
    <t>ks/m</t>
  </si>
  <si>
    <t>DPH</t>
  </si>
  <si>
    <t>Celkem s DPH</t>
  </si>
  <si>
    <t>MJ materiálu</t>
  </si>
  <si>
    <t>cena bez DPH</t>
  </si>
  <si>
    <t>celkem materiál</t>
  </si>
  <si>
    <t>celkem montáž</t>
  </si>
  <si>
    <t>MJ montáž</t>
  </si>
  <si>
    <t>Celkem</t>
  </si>
  <si>
    <t>Ostatní položky</t>
  </si>
  <si>
    <t>Materiál celkem</t>
  </si>
  <si>
    <t>Práce celkem</t>
  </si>
  <si>
    <t>Budova B/1</t>
  </si>
  <si>
    <t xml:space="preserve">Spínaný zdroj na DIN lištu </t>
  </si>
  <si>
    <t>Budova B/2</t>
  </si>
  <si>
    <t>Budova B/4</t>
  </si>
  <si>
    <t>Budova B/5</t>
  </si>
  <si>
    <t>Budova B/6</t>
  </si>
  <si>
    <t>Budova B/7</t>
  </si>
  <si>
    <t>Budova B/8</t>
  </si>
  <si>
    <t>Budova B/9</t>
  </si>
  <si>
    <t>konzole pro přídržný magnet bílá</t>
  </si>
  <si>
    <t>Budova C/1</t>
  </si>
  <si>
    <t>Budova C/2</t>
  </si>
  <si>
    <t>Budova C/3</t>
  </si>
  <si>
    <t>Budova C/5</t>
  </si>
  <si>
    <t>Budova C/6</t>
  </si>
  <si>
    <t>Budova M/1</t>
  </si>
  <si>
    <t>instalační krabice - rozhraní pro napojení signálu z EPS</t>
  </si>
  <si>
    <t>Budova M/2</t>
  </si>
  <si>
    <t>Budova M/3</t>
  </si>
  <si>
    <t>Budova M/4</t>
  </si>
  <si>
    <t>Budova M/5</t>
  </si>
  <si>
    <t>Výchozí revize</t>
  </si>
  <si>
    <t>Funkční zkoušky</t>
  </si>
  <si>
    <t>Drobný instalační materiál</t>
  </si>
  <si>
    <t>Projektové řízení stavby</t>
  </si>
  <si>
    <t>Dokumentace skutečného provedení</t>
  </si>
  <si>
    <t>Zelené tlačítko, dvojitý NC/NO výstup, povrchová montáž, prolamovací plast</t>
  </si>
  <si>
    <t>Projektová dokumentace</t>
  </si>
  <si>
    <t>doprava</t>
  </si>
  <si>
    <t>Budova E/1</t>
  </si>
  <si>
    <t>Budova E/2</t>
  </si>
  <si>
    <t>Budova E/3</t>
  </si>
  <si>
    <t>Budova E/4</t>
  </si>
  <si>
    <t>Přídržný magnet, přídržná síla min. 65 Kg</t>
  </si>
  <si>
    <t>Jistič (6kA) 6A 1-pólový</t>
  </si>
  <si>
    <t>Relé modulové 1x16A přepínací</t>
  </si>
  <si>
    <t>Std. patice pro hlásiče, reléová samoresetovací 12 V</t>
  </si>
  <si>
    <t>konvenční komb. (optickokouřový a teplotní - tř. A1R) hlásič, bez patice</t>
  </si>
  <si>
    <t>Instalační kabel</t>
  </si>
  <si>
    <t>Lišta na kabely</t>
  </si>
  <si>
    <t>Budova C/4</t>
  </si>
  <si>
    <t>Dodávka a instalace přídržných magnetů na požární dveře v budovách B, C, E, M</t>
  </si>
  <si>
    <t>Příloha č. 2 Rozpočet požadovaných položek</t>
  </si>
  <si>
    <t>Protipožární ucpávky</t>
  </si>
  <si>
    <t>Celková nabídková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</si>
</sst>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\ &quot;Kč&quot;"/>
    <numFmt numFmtId="166" formatCode="#,##0.00\ &quot;Kč&quot;"/>
    <numFmt numFmtId="167" formatCode="0_)"/>
    <numFmt numFmtId="168" formatCode="#,##0.0_);\(#,##0.0\)"/>
    <numFmt numFmtId="169" formatCode="_(* #,##0.0000_);_(* \(#,##0.0000\);_(* &quot;-&quot;??_);_(@_)"/>
    <numFmt numFmtId="170" formatCode="d/m/yy\ h:mm"/>
    <numFmt numFmtId="171" formatCode="#,##0&quot; F&quot;_);\(#,##0&quot; F&quot;\)"/>
    <numFmt numFmtId="172" formatCode="_(&quot;$&quot;* #,##0.00_);_(&quot;$&quot;* \(#,##0.00\);_(&quot;$&quot;* &quot;-&quot;??_);_(@_)"/>
    <numFmt numFmtId="173" formatCode="0.0%;\(0.0%\)"/>
    <numFmt numFmtId="174" formatCode="#,##0.0"/>
    <numFmt numFmtId="175" formatCode="_-* #,##0\ _F_-;\-* #,##0\ _F_-;_-* &quot;-&quot;\ _F_-;_-@_-"/>
    <numFmt numFmtId="176" formatCode="_-* #,##0.00\ _F_-;\-* #,##0.00\ _F_-;_-* &quot;-&quot;??\ _F_-;_-@_-"/>
    <numFmt numFmtId="177" formatCode="#,##0.00_);\(#,##0.00\)"/>
    <numFmt numFmtId="178" formatCode="_-* #,##0.00\ [$€]_-;\-* #,##0.00\ [$€]_-;_-* &quot;-&quot;??\ [$€]_-;_-@_-"/>
    <numFmt numFmtId="179" formatCode="#,##0.00&quot; F&quot;_);\(#,##0.00&quot; F&quot;\)"/>
    <numFmt numFmtId="180" formatCode="#,##0&quot; $&quot;;\-#,##0&quot; $&quot;"/>
    <numFmt numFmtId="181" formatCode="#,##0&quot; F&quot;_);[Red]\(#,##0&quot; F&quot;\)"/>
    <numFmt numFmtId="182" formatCode="#,##0.00&quot; F&quot;_);[Red]\(#,##0.00&quot; F&quot;\)"/>
    <numFmt numFmtId="183" formatCode="0.00_)"/>
    <numFmt numFmtId="184" formatCode="0%;\(0%\)"/>
    <numFmt numFmtId="185" formatCode="#,##0\ &quot;F&quot;;[Red]\-#,##0\ &quot;F&quot;"/>
    <numFmt numFmtId="186" formatCode="_(* #,##0.00_);_(* \(#,##0.00\);_(* &quot;-&quot;??_);_(@_)"/>
  </numFmts>
  <fonts count="9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9"/>
      <name val="Arial CE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9"/>
      <name val="Arial"/>
      <family val="2"/>
      <charset val="238"/>
    </font>
    <font>
      <sz val="10"/>
      <name val="Helv"/>
      <charset val="204"/>
    </font>
    <font>
      <sz val="10"/>
      <name val="Helv"/>
    </font>
    <font>
      <sz val="8"/>
      <name val="Arial"/>
      <family val="2"/>
    </font>
    <font>
      <sz val="11"/>
      <color indexed="9"/>
      <name val="Calibri"/>
      <family val="2"/>
      <charset val="238"/>
    </font>
    <font>
      <sz val="8"/>
      <name val="Times New Roman"/>
      <family val="1"/>
      <charset val="238"/>
    </font>
    <font>
      <sz val="8"/>
      <color indexed="8"/>
      <name val="Arial CE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Times New Roman CE"/>
      <family val="1"/>
      <charset val="238"/>
    </font>
    <font>
      <b/>
      <sz val="13"/>
      <color indexed="1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8"/>
      <name val="HelveticaNewE"/>
      <charset val="238"/>
    </font>
    <font>
      <sz val="10"/>
      <name val="MS Serif"/>
      <family val="1"/>
      <charset val="238"/>
    </font>
    <font>
      <sz val="10"/>
      <name val="Courier"/>
      <family val="1"/>
      <charset val="238"/>
    </font>
    <font>
      <sz val="10"/>
      <name val="Times New Roman CE"/>
      <family val="1"/>
      <charset val="238"/>
    </font>
    <font>
      <sz val="10"/>
      <color indexed="8"/>
      <name val="Arial"/>
      <family val="2"/>
    </font>
    <font>
      <sz val="10"/>
      <name val="AvantGardeGothicE"/>
      <charset val="238"/>
    </font>
    <font>
      <vertAlign val="subscript"/>
      <sz val="10"/>
      <name val="Arial CE"/>
      <family val="2"/>
      <charset val="238"/>
    </font>
    <font>
      <sz val="10"/>
      <color indexed="16"/>
      <name val="MS Serif"/>
      <family val="1"/>
      <charset val="238"/>
    </font>
    <font>
      <b/>
      <sz val="12"/>
      <name val="Arial"/>
      <family val="2"/>
    </font>
    <font>
      <vertAlign val="superscript"/>
      <sz val="10"/>
      <name val="Arial CE"/>
      <family val="2"/>
      <charset val="238"/>
    </font>
    <font>
      <u/>
      <sz val="8"/>
      <color indexed="12"/>
      <name val="Times New Roman"/>
      <family val="1"/>
      <charset val="238"/>
    </font>
    <font>
      <sz val="11"/>
      <color indexed="20"/>
      <name val="Calibri"/>
      <family val="2"/>
      <charset val="238"/>
    </font>
    <font>
      <sz val="12"/>
      <name val="Helv"/>
    </font>
    <font>
      <b/>
      <sz val="11"/>
      <color indexed="9"/>
      <name val="Calibri"/>
      <family val="2"/>
      <charset val="238"/>
    </font>
    <font>
      <u/>
      <sz val="6"/>
      <color indexed="12"/>
      <name val="Arial"/>
      <family val="2"/>
    </font>
    <font>
      <u/>
      <sz val="6"/>
      <color indexed="36"/>
      <name val="Arial"/>
      <family val="2"/>
    </font>
    <font>
      <sz val="12"/>
      <color indexed="9"/>
      <name val="Helv"/>
    </font>
    <font>
      <sz val="12"/>
      <name val="Times New Roman CE"/>
      <charset val="238"/>
    </font>
    <font>
      <b/>
      <sz val="12"/>
      <name val="Times CE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9"/>
      <color indexed="39"/>
      <name val="Arial CE"/>
      <family val="2"/>
      <charset val="238"/>
    </font>
    <font>
      <sz val="11"/>
      <color indexed="60"/>
      <name val="Calibri"/>
      <family val="2"/>
      <charset val="238"/>
    </font>
    <font>
      <sz val="7"/>
      <name val="Small Fonts"/>
      <family val="2"/>
      <charset val="238"/>
    </font>
    <font>
      <b/>
      <i/>
      <sz val="16"/>
      <name val="Helv"/>
    </font>
    <font>
      <sz val="10"/>
      <name val="Arial"/>
      <family val="2"/>
    </font>
    <font>
      <sz val="10"/>
      <name val="Times New Roman"/>
      <family val="1"/>
      <charset val="238"/>
    </font>
    <font>
      <shadow/>
      <sz val="12"/>
      <name val="Times CE"/>
      <charset val="238"/>
    </font>
    <font>
      <sz val="11"/>
      <color indexed="52"/>
      <name val="Calibri"/>
      <family val="2"/>
      <charset val="238"/>
    </font>
    <font>
      <sz val="10"/>
      <name val="Symbol"/>
      <family val="1"/>
      <charset val="2"/>
    </font>
    <font>
      <sz val="10"/>
      <name val="MS Sans Serif"/>
      <family val="2"/>
      <charset val="238"/>
    </font>
    <font>
      <sz val="8"/>
      <name val="Helv"/>
    </font>
    <font>
      <b/>
      <sz val="10"/>
      <color indexed="10"/>
      <name val="Arial CE"/>
      <family val="2"/>
      <charset val="238"/>
    </font>
    <font>
      <sz val="11"/>
      <color indexed="17"/>
      <name val="Calibri"/>
      <family val="2"/>
      <charset val="238"/>
    </font>
    <font>
      <b/>
      <sz val="8"/>
      <color indexed="8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ＭＳ Ｐゴシック"/>
      <family val="3"/>
    </font>
    <font>
      <sz val="11"/>
      <name val="ＭＳ Ｐゴシック"/>
      <charset val="128"/>
    </font>
    <font>
      <u/>
      <sz val="10"/>
      <color theme="10"/>
      <name val="Arial CE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3">
    <xf numFmtId="0" fontId="0" fillId="0" borderId="0"/>
    <xf numFmtId="0" fontId="33" fillId="0" borderId="0"/>
    <xf numFmtId="0" fontId="33" fillId="0" borderId="0"/>
    <xf numFmtId="0" fontId="27" fillId="0" borderId="0" applyProtection="0"/>
    <xf numFmtId="0" fontId="27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2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8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4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6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8" borderId="0" applyNumberFormat="0" applyBorder="0" applyAlignment="0" applyProtection="0"/>
    <xf numFmtId="0" fontId="37" fillId="0" borderId="0">
      <alignment horizontal="center" wrapText="1"/>
      <protection locked="0"/>
    </xf>
    <xf numFmtId="167" fontId="27" fillId="0" borderId="0"/>
    <xf numFmtId="0" fontId="38" fillId="0" borderId="0" applyNumberFormat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68" fontId="34" fillId="0" borderId="0" applyFill="0" applyBorder="0" applyAlignment="0"/>
    <xf numFmtId="169" fontId="34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2" fontId="34" fillId="0" borderId="0" applyFill="0" applyBorder="0" applyAlignment="0"/>
    <xf numFmtId="173" fontId="34" fillId="0" borderId="0" applyFill="0" applyBorder="0" applyAlignment="0"/>
    <xf numFmtId="168" fontId="34" fillId="0" borderId="0" applyFill="0" applyBorder="0" applyAlignment="0"/>
    <xf numFmtId="0" fontId="39" fillId="0" borderId="1" applyNumberFormat="0" applyFill="0" applyAlignment="0" applyProtection="0"/>
    <xf numFmtId="0" fontId="16" fillId="0" borderId="1" applyNumberFormat="0" applyFill="0" applyAlignment="0" applyProtection="0"/>
    <xf numFmtId="166" fontId="40" fillId="0" borderId="0"/>
    <xf numFmtId="166" fontId="41" fillId="30" borderId="2"/>
    <xf numFmtId="166" fontId="42" fillId="0" borderId="3"/>
    <xf numFmtId="174" fontId="43" fillId="0" borderId="0" applyFill="0" applyBorder="0" applyProtection="0">
      <alignment horizontal="right"/>
    </xf>
    <xf numFmtId="41" fontId="2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0" borderId="0" applyNumberFormat="0" applyAlignment="0">
      <alignment horizontal="left"/>
    </xf>
    <xf numFmtId="0" fontId="45" fillId="0" borderId="0" applyNumberFormat="0" applyAlignment="0"/>
    <xf numFmtId="175" fontId="20" fillId="0" borderId="0" applyFont="0" applyFill="0" applyBorder="0" applyAlignment="0" applyProtection="0"/>
    <xf numFmtId="168" fontId="34" fillId="0" borderId="0" applyFont="0" applyFill="0" applyBorder="0" applyAlignment="0" applyProtection="0"/>
    <xf numFmtId="176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4" fontId="46" fillId="0" borderId="0"/>
    <xf numFmtId="177" fontId="27" fillId="0" borderId="0"/>
    <xf numFmtId="14" fontId="47" fillId="0" borderId="0" applyFill="0" applyBorder="0" applyAlignment="0"/>
    <xf numFmtId="0" fontId="48" fillId="0" borderId="0"/>
    <xf numFmtId="0" fontId="49" fillId="0" borderId="0">
      <alignment vertical="center"/>
    </xf>
    <xf numFmtId="172" fontId="34" fillId="0" borderId="0" applyFill="0" applyBorder="0" applyAlignment="0"/>
    <xf numFmtId="168" fontId="34" fillId="0" borderId="0" applyFill="0" applyBorder="0" applyAlignment="0"/>
    <xf numFmtId="172" fontId="34" fillId="0" borderId="0" applyFill="0" applyBorder="0" applyAlignment="0"/>
    <xf numFmtId="173" fontId="34" fillId="0" borderId="0" applyFill="0" applyBorder="0" applyAlignment="0"/>
    <xf numFmtId="168" fontId="34" fillId="0" borderId="0" applyFill="0" applyBorder="0" applyAlignment="0"/>
    <xf numFmtId="0" fontId="50" fillId="0" borderId="0" applyNumberFormat="0" applyAlignment="0">
      <alignment horizontal="left"/>
    </xf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38" fontId="35" fillId="30" borderId="0" applyNumberFormat="0" applyBorder="0" applyAlignment="0" applyProtection="0"/>
    <xf numFmtId="0" fontId="51" fillId="0" borderId="4" applyNumberFormat="0" applyAlignment="0" applyProtection="0">
      <alignment horizontal="left" vertical="center"/>
    </xf>
    <xf numFmtId="0" fontId="51" fillId="0" borderId="5">
      <alignment horizontal="left" vertical="center"/>
    </xf>
    <xf numFmtId="0" fontId="52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10" fontId="35" fillId="31" borderId="6" applyNumberFormat="0" applyBorder="0" applyAlignment="0" applyProtection="0"/>
    <xf numFmtId="168" fontId="55" fillId="32" borderId="0"/>
    <xf numFmtId="0" fontId="56" fillId="33" borderId="7" applyNumberFormat="0" applyAlignment="0" applyProtection="0"/>
    <xf numFmtId="0" fontId="56" fillId="34" borderId="7" applyNumberFormat="0" applyAlignment="0" applyProtection="0"/>
    <xf numFmtId="0" fontId="13" fillId="34" borderId="7" applyNumberFormat="0" applyAlignment="0" applyProtection="0"/>
    <xf numFmtId="0" fontId="13" fillId="33" borderId="7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172" fontId="34" fillId="0" borderId="0" applyFill="0" applyBorder="0" applyAlignment="0"/>
    <xf numFmtId="168" fontId="34" fillId="0" borderId="0" applyFill="0" applyBorder="0" applyAlignment="0"/>
    <xf numFmtId="172" fontId="34" fillId="0" borderId="0" applyFill="0" applyBorder="0" applyAlignment="0"/>
    <xf numFmtId="173" fontId="34" fillId="0" borderId="0" applyFill="0" applyBorder="0" applyAlignment="0"/>
    <xf numFmtId="168" fontId="34" fillId="0" borderId="0" applyFill="0" applyBorder="0" applyAlignment="0"/>
    <xf numFmtId="168" fontId="59" fillId="35" borderId="0"/>
    <xf numFmtId="44" fontId="20" fillId="0" borderId="0" applyFont="0" applyFill="0" applyBorder="0" applyAlignment="0" applyProtection="0"/>
    <xf numFmtId="179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0" fontId="61" fillId="0" borderId="0"/>
    <xf numFmtId="0" fontId="62" fillId="0" borderId="8" applyNumberFormat="0" applyFill="0" applyAlignment="0" applyProtection="0"/>
    <xf numFmtId="0" fontId="3" fillId="0" borderId="8" applyNumberFormat="0" applyFill="0" applyAlignment="0" applyProtection="0"/>
    <xf numFmtId="0" fontId="63" fillId="0" borderId="9" applyNumberFormat="0" applyFill="0" applyAlignment="0" applyProtection="0"/>
    <xf numFmtId="0" fontId="4" fillId="0" borderId="9" applyNumberFormat="0" applyFill="0" applyAlignment="0" applyProtection="0"/>
    <xf numFmtId="0" fontId="64" fillId="0" borderId="10" applyNumberFormat="0" applyFill="0" applyAlignment="0" applyProtection="0"/>
    <xf numFmtId="0" fontId="5" fillId="0" borderId="10" applyNumberFormat="0" applyFill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6" fillId="0" borderId="0" applyNumberFormat="0"/>
    <xf numFmtId="0" fontId="67" fillId="36" borderId="0" applyNumberFormat="0" applyBorder="0" applyAlignment="0" applyProtection="0"/>
    <xf numFmtId="0" fontId="67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37" fontId="68" fillId="0" borderId="0"/>
    <xf numFmtId="0" fontId="26" fillId="0" borderId="0" applyNumberFormat="0" applyFill="0" applyBorder="0" applyAlignment="0" applyProtection="0"/>
    <xf numFmtId="183" fontId="69" fillId="0" borderId="0"/>
    <xf numFmtId="0" fontId="70" fillId="0" borderId="0"/>
    <xf numFmtId="0" fontId="20" fillId="0" borderId="0"/>
    <xf numFmtId="0" fontId="71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9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4" fontId="37" fillId="0" borderId="0">
      <alignment horizontal="center" wrapText="1"/>
      <protection locked="0"/>
    </xf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84" fontId="7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72" fillId="0" borderId="0">
      <alignment wrapText="1"/>
    </xf>
    <xf numFmtId="0" fontId="29" fillId="38" borderId="11" applyNumberFormat="0" applyFont="0" applyAlignment="0" applyProtection="0"/>
    <xf numFmtId="0" fontId="27" fillId="39" borderId="11" applyNumberFormat="0" applyAlignment="0" applyProtection="0"/>
    <xf numFmtId="0" fontId="1" fillId="38" borderId="11" applyNumberFormat="0" applyFont="0" applyAlignment="0" applyProtection="0"/>
    <xf numFmtId="172" fontId="34" fillId="0" borderId="0" applyFill="0" applyBorder="0" applyAlignment="0"/>
    <xf numFmtId="168" fontId="34" fillId="0" borderId="0" applyFill="0" applyBorder="0" applyAlignment="0"/>
    <xf numFmtId="172" fontId="34" fillId="0" borderId="0" applyFill="0" applyBorder="0" applyAlignment="0"/>
    <xf numFmtId="173" fontId="34" fillId="0" borderId="0" applyFill="0" applyBorder="0" applyAlignment="0"/>
    <xf numFmtId="168" fontId="34" fillId="0" borderId="0" applyFill="0" applyBorder="0" applyAlignment="0"/>
    <xf numFmtId="185" fontId="20" fillId="0" borderId="0"/>
    <xf numFmtId="185" fontId="20" fillId="0" borderId="0"/>
    <xf numFmtId="0" fontId="73" fillId="0" borderId="12" applyNumberFormat="0" applyFill="0" applyAlignment="0" applyProtection="0"/>
    <xf numFmtId="0" fontId="12" fillId="0" borderId="12" applyNumberFormat="0" applyFill="0" applyAlignment="0" applyProtection="0"/>
    <xf numFmtId="0" fontId="74" fillId="0" borderId="0">
      <alignment vertical="center"/>
    </xf>
    <xf numFmtId="0" fontId="75" fillId="0" borderId="0" applyNumberFormat="0" applyFon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7" fillId="0" borderId="0" applyNumberFormat="0"/>
    <xf numFmtId="166" fontId="42" fillId="0" borderId="3"/>
    <xf numFmtId="0" fontId="78" fillId="6" borderId="0" applyNumberFormat="0" applyBorder="0" applyAlignment="0" applyProtection="0"/>
    <xf numFmtId="0" fontId="78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75" fillId="0" borderId="0"/>
    <xf numFmtId="0" fontId="26" fillId="0" borderId="0" applyProtection="0"/>
    <xf numFmtId="40" fontId="79" fillId="0" borderId="0" applyBorder="0">
      <alignment horizontal="right"/>
    </xf>
    <xf numFmtId="49" fontId="27" fillId="0" borderId="0" applyFill="0" applyBorder="0" applyProtection="0"/>
    <xf numFmtId="49" fontId="47" fillId="0" borderId="0" applyFill="0" applyBorder="0" applyAlignment="0"/>
    <xf numFmtId="179" fontId="20" fillId="0" borderId="0" applyFill="0" applyBorder="0" applyAlignment="0"/>
    <xf numFmtId="179" fontId="20" fillId="0" borderId="0" applyFill="0" applyBorder="0" applyAlignment="0"/>
    <xf numFmtId="182" fontId="20" fillId="0" borderId="0" applyFill="0" applyBorder="0" applyAlignment="0"/>
    <xf numFmtId="182" fontId="20" fillId="0" borderId="0" applyFill="0" applyBorder="0" applyAlignment="0"/>
    <xf numFmtId="0" fontId="8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1" fillId="0" borderId="13">
      <alignment horizontal="center" wrapText="1"/>
    </xf>
    <xf numFmtId="0" fontId="82" fillId="0" borderId="14">
      <alignment horizontal="center" wrapText="1"/>
    </xf>
    <xf numFmtId="174" fontId="83" fillId="0" borderId="6">
      <alignment horizontal="right" vertical="center"/>
    </xf>
    <xf numFmtId="0" fontId="84" fillId="12" borderId="15" applyNumberFormat="0" applyAlignment="0" applyProtection="0"/>
    <xf numFmtId="0" fontId="84" fillId="13" borderId="15" applyNumberFormat="0" applyAlignment="0" applyProtection="0"/>
    <xf numFmtId="0" fontId="9" fillId="13" borderId="15" applyNumberFormat="0" applyAlignment="0" applyProtection="0"/>
    <xf numFmtId="0" fontId="9" fillId="12" borderId="15" applyNumberFormat="0" applyAlignment="0" applyProtection="0"/>
    <xf numFmtId="0" fontId="85" fillId="40" borderId="15" applyNumberFormat="0" applyAlignment="0" applyProtection="0"/>
    <xf numFmtId="0" fontId="85" fillId="41" borderId="15" applyNumberFormat="0" applyAlignment="0" applyProtection="0"/>
    <xf numFmtId="0" fontId="11" fillId="41" borderId="15" applyNumberFormat="0" applyAlignment="0" applyProtection="0"/>
    <xf numFmtId="0" fontId="11" fillId="40" borderId="15" applyNumberFormat="0" applyAlignment="0" applyProtection="0"/>
    <xf numFmtId="0" fontId="86" fillId="40" borderId="16" applyNumberFormat="0" applyAlignment="0" applyProtection="0"/>
    <xf numFmtId="0" fontId="86" fillId="41" borderId="16" applyNumberFormat="0" applyAlignment="0" applyProtection="0"/>
    <xf numFmtId="0" fontId="10" fillId="41" borderId="16" applyNumberFormat="0" applyAlignment="0" applyProtection="0"/>
    <xf numFmtId="0" fontId="10" fillId="40" borderId="16" applyNumberFormat="0" applyAlignment="0" applyProtection="0"/>
    <xf numFmtId="0" fontId="8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8" fillId="0" borderId="6">
      <alignment vertical="center" wrapText="1"/>
    </xf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2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6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4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6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8" borderId="0" applyNumberFormat="0" applyBorder="0" applyAlignment="0" applyProtection="0"/>
    <xf numFmtId="186" fontId="89" fillId="0" borderId="0" applyFont="0" applyFill="0" applyBorder="0" applyAlignment="0" applyProtection="0"/>
    <xf numFmtId="38" fontId="90" fillId="0" borderId="0" applyFont="0" applyFill="0" applyBorder="0" applyAlignment="0" applyProtection="0"/>
    <xf numFmtId="0" fontId="89" fillId="0" borderId="0"/>
  </cellStyleXfs>
  <cellXfs count="84">
    <xf numFmtId="0" fontId="0" fillId="0" borderId="0" xfId="0"/>
    <xf numFmtId="0" fontId="20" fillId="50" borderId="0" xfId="0" applyFont="1" applyFill="1" applyAlignment="1">
      <alignment vertical="center"/>
    </xf>
    <xf numFmtId="0" fontId="22" fillId="50" borderId="0" xfId="0" applyFont="1" applyFill="1" applyBorder="1" applyAlignment="1">
      <alignment vertical="center"/>
    </xf>
    <xf numFmtId="165" fontId="22" fillId="50" borderId="0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5" fillId="51" borderId="0" xfId="0" applyFont="1" applyFill="1" applyAlignment="1">
      <alignment vertical="center"/>
    </xf>
    <xf numFmtId="0" fontId="19" fillId="51" borderId="0" xfId="0" applyFont="1" applyFill="1" applyAlignment="1">
      <alignment vertical="center"/>
    </xf>
    <xf numFmtId="0" fontId="19" fillId="51" borderId="0" xfId="0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1" fillId="50" borderId="25" xfId="0" applyFont="1" applyFill="1" applyBorder="1" applyAlignment="1">
      <alignment vertical="center"/>
    </xf>
    <xf numFmtId="165" fontId="21" fillId="50" borderId="26" xfId="0" applyNumberFormat="1" applyFont="1" applyFill="1" applyBorder="1" applyAlignment="1">
      <alignment vertical="center"/>
    </xf>
    <xf numFmtId="166" fontId="19" fillId="51" borderId="6" xfId="258" applyNumberFormat="1" applyFont="1" applyFill="1" applyBorder="1" applyAlignment="1">
      <alignment vertical="center"/>
    </xf>
    <xf numFmtId="0" fontId="19" fillId="0" borderId="6" xfId="215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6" xfId="212" applyFont="1" applyFill="1" applyBorder="1" applyAlignment="1">
      <alignment horizontal="left" vertical="center" wrapText="1"/>
    </xf>
    <xf numFmtId="0" fontId="25" fillId="0" borderId="37" xfId="258" applyFont="1" applyBorder="1" applyAlignment="1">
      <alignment horizontal="center" vertical="center" wrapText="1"/>
    </xf>
    <xf numFmtId="166" fontId="19" fillId="0" borderId="38" xfId="0" applyNumberFormat="1" applyFont="1" applyBorder="1" applyAlignment="1">
      <alignment vertical="center"/>
    </xf>
    <xf numFmtId="0" fontId="25" fillId="0" borderId="39" xfId="258" applyFont="1" applyBorder="1" applyAlignment="1">
      <alignment horizontal="center" vertical="center" wrapText="1"/>
    </xf>
    <xf numFmtId="0" fontId="19" fillId="0" borderId="40" xfId="212" applyFont="1" applyFill="1" applyBorder="1" applyAlignment="1">
      <alignment horizontal="left" vertical="center" wrapText="1"/>
    </xf>
    <xf numFmtId="0" fontId="19" fillId="0" borderId="40" xfId="0" applyFont="1" applyFill="1" applyBorder="1" applyAlignment="1">
      <alignment horizontal="center" vertical="center"/>
    </xf>
    <xf numFmtId="166" fontId="19" fillId="51" borderId="40" xfId="258" applyNumberFormat="1" applyFont="1" applyFill="1" applyBorder="1" applyAlignment="1">
      <alignment vertical="center"/>
    </xf>
    <xf numFmtId="166" fontId="19" fillId="0" borderId="41" xfId="0" applyNumberFormat="1" applyFont="1" applyBorder="1" applyAlignment="1">
      <alignment vertical="center"/>
    </xf>
    <xf numFmtId="166" fontId="25" fillId="52" borderId="4" xfId="258" applyNumberFormat="1" applyFont="1" applyFill="1" applyBorder="1" applyAlignment="1">
      <alignment vertical="center"/>
    </xf>
    <xf numFmtId="166" fontId="25" fillId="0" borderId="4" xfId="258" applyNumberFormat="1" applyFont="1" applyFill="1" applyBorder="1" applyAlignment="1">
      <alignment vertical="center"/>
    </xf>
    <xf numFmtId="166" fontId="25" fillId="0" borderId="18" xfId="258" applyNumberFormat="1" applyFont="1" applyFill="1" applyBorder="1" applyAlignment="1">
      <alignment vertical="center"/>
    </xf>
    <xf numFmtId="166" fontId="25" fillId="52" borderId="18" xfId="0" applyNumberFormat="1" applyFont="1" applyFill="1" applyBorder="1" applyAlignment="1">
      <alignment vertical="center"/>
    </xf>
    <xf numFmtId="0" fontId="25" fillId="0" borderId="34" xfId="258" applyFont="1" applyFill="1" applyBorder="1" applyAlignment="1">
      <alignment vertical="center"/>
    </xf>
    <xf numFmtId="0" fontId="19" fillId="0" borderId="40" xfId="215" applyFont="1" applyFill="1" applyBorder="1" applyAlignment="1">
      <alignment horizontal="left" vertical="center" wrapText="1"/>
    </xf>
    <xf numFmtId="0" fontId="19" fillId="0" borderId="35" xfId="212" applyFont="1" applyFill="1" applyBorder="1" applyAlignment="1">
      <alignment horizontal="left" vertical="center" wrapText="1"/>
    </xf>
    <xf numFmtId="0" fontId="19" fillId="0" borderId="35" xfId="0" applyFont="1" applyFill="1" applyBorder="1" applyAlignment="1">
      <alignment horizontal="center" vertical="center"/>
    </xf>
    <xf numFmtId="166" fontId="19" fillId="51" borderId="35" xfId="258" applyNumberFormat="1" applyFont="1" applyFill="1" applyBorder="1" applyAlignment="1">
      <alignment vertical="center"/>
    </xf>
    <xf numFmtId="0" fontId="25" fillId="0" borderId="43" xfId="258" applyFont="1" applyBorder="1" applyAlignment="1">
      <alignment horizontal="center" vertical="center" wrapText="1"/>
    </xf>
    <xf numFmtId="0" fontId="19" fillId="0" borderId="35" xfId="215" applyFont="1" applyFill="1" applyBorder="1" applyAlignment="1">
      <alignment horizontal="left" vertical="center" wrapText="1"/>
    </xf>
    <xf numFmtId="166" fontId="19" fillId="0" borderId="44" xfId="0" applyNumberFormat="1" applyFont="1" applyBorder="1" applyAlignment="1">
      <alignment vertical="center"/>
    </xf>
    <xf numFmtId="0" fontId="92" fillId="0" borderId="45" xfId="0" applyFont="1" applyBorder="1" applyAlignment="1">
      <alignment vertical="center" wrapText="1"/>
    </xf>
    <xf numFmtId="0" fontId="93" fillId="0" borderId="25" xfId="0" applyFont="1" applyBorder="1" applyAlignment="1">
      <alignment horizontal="center" vertical="center"/>
    </xf>
    <xf numFmtId="0" fontId="93" fillId="0" borderId="37" xfId="0" applyFont="1" applyBorder="1" applyAlignment="1">
      <alignment horizontal="center" vertical="center"/>
    </xf>
    <xf numFmtId="0" fontId="24" fillId="53" borderId="28" xfId="0" applyFont="1" applyFill="1" applyBorder="1" applyAlignment="1">
      <alignment horizontal="center" vertical="center"/>
    </xf>
    <xf numFmtId="0" fontId="24" fillId="53" borderId="30" xfId="0" applyFont="1" applyFill="1" applyBorder="1" applyAlignment="1">
      <alignment horizontal="center" vertical="center"/>
    </xf>
    <xf numFmtId="0" fontId="24" fillId="53" borderId="29" xfId="0" applyFont="1" applyFill="1" applyBorder="1" applyAlignment="1">
      <alignment horizontal="center" vertical="center"/>
    </xf>
    <xf numFmtId="0" fontId="24" fillId="53" borderId="31" xfId="0" applyFont="1" applyFill="1" applyBorder="1" applyAlignment="1">
      <alignment horizontal="center" vertical="center"/>
    </xf>
    <xf numFmtId="0" fontId="24" fillId="53" borderId="32" xfId="0" applyFont="1" applyFill="1" applyBorder="1" applyAlignment="1">
      <alignment horizontal="center" vertical="center"/>
    </xf>
    <xf numFmtId="0" fontId="24" fillId="53" borderId="3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166" fontId="19" fillId="0" borderId="6" xfId="0" applyNumberFormat="1" applyFont="1" applyBorder="1" applyAlignment="1">
      <alignment vertical="center"/>
    </xf>
    <xf numFmtId="166" fontId="19" fillId="51" borderId="6" xfId="0" applyNumberFormat="1" applyFont="1" applyFill="1" applyBorder="1" applyAlignment="1">
      <alignment vertical="center"/>
    </xf>
    <xf numFmtId="0" fontId="25" fillId="50" borderId="6" xfId="258" applyFont="1" applyFill="1" applyBorder="1" applyAlignment="1">
      <alignment horizontal="center" vertical="center"/>
    </xf>
    <xf numFmtId="0" fontId="19" fillId="50" borderId="6" xfId="0" applyFont="1" applyFill="1" applyBorder="1" applyAlignment="1">
      <alignment horizontal="left" vertical="center"/>
    </xf>
    <xf numFmtId="0" fontId="19" fillId="50" borderId="6" xfId="258" applyFont="1" applyFill="1" applyBorder="1" applyAlignment="1">
      <alignment horizontal="center" vertical="center"/>
    </xf>
    <xf numFmtId="166" fontId="19" fillId="50" borderId="6" xfId="0" applyNumberFormat="1" applyFont="1" applyFill="1" applyBorder="1" applyAlignment="1">
      <alignment vertical="center"/>
    </xf>
    <xf numFmtId="166" fontId="19" fillId="51" borderId="13" xfId="258" applyNumberFormat="1" applyFont="1" applyFill="1" applyBorder="1" applyAlignment="1">
      <alignment vertical="center"/>
    </xf>
    <xf numFmtId="166" fontId="25" fillId="0" borderId="6" xfId="258" applyNumberFormat="1" applyFont="1" applyFill="1" applyBorder="1" applyAlignment="1">
      <alignment vertical="center"/>
    </xf>
    <xf numFmtId="166" fontId="25" fillId="52" borderId="6" xfId="258" applyNumberFormat="1" applyFont="1" applyFill="1" applyBorder="1" applyAlignment="1">
      <alignment vertical="center"/>
    </xf>
    <xf numFmtId="0" fontId="25" fillId="0" borderId="6" xfId="258" applyFont="1" applyFill="1" applyBorder="1" applyAlignment="1">
      <alignment vertical="center"/>
    </xf>
    <xf numFmtId="166" fontId="25" fillId="52" borderId="6" xfId="0" applyNumberFormat="1" applyFont="1" applyFill="1" applyBorder="1" applyAlignment="1">
      <alignment vertical="center"/>
    </xf>
    <xf numFmtId="0" fontId="31" fillId="53" borderId="0" xfId="0" applyFont="1" applyFill="1" applyBorder="1" applyAlignment="1">
      <alignment vertical="center"/>
    </xf>
    <xf numFmtId="0" fontId="30" fillId="53" borderId="0" xfId="0" applyFont="1" applyFill="1" applyBorder="1" applyAlignment="1">
      <alignment vertical="center"/>
    </xf>
    <xf numFmtId="0" fontId="30" fillId="53" borderId="0" xfId="0" applyFont="1" applyFill="1" applyBorder="1" applyAlignment="1">
      <alignment horizontal="center" vertical="center"/>
    </xf>
    <xf numFmtId="166" fontId="31" fillId="53" borderId="35" xfId="0" applyNumberFormat="1" applyFont="1" applyFill="1" applyBorder="1" applyAlignment="1">
      <alignment vertical="center"/>
    </xf>
    <xf numFmtId="0" fontId="25" fillId="50" borderId="36" xfId="258" applyFont="1" applyFill="1" applyBorder="1" applyAlignment="1">
      <alignment horizontal="center" vertical="center"/>
    </xf>
    <xf numFmtId="0" fontId="25" fillId="50" borderId="42" xfId="258" applyFont="1" applyFill="1" applyBorder="1" applyAlignment="1">
      <alignment horizontal="center" vertical="center"/>
    </xf>
    <xf numFmtId="0" fontId="25" fillId="50" borderId="6" xfId="258" applyFont="1" applyFill="1" applyBorder="1" applyAlignment="1">
      <alignment horizontal="center" vertical="center"/>
    </xf>
    <xf numFmtId="166" fontId="25" fillId="52" borderId="6" xfId="258" applyNumberFormat="1" applyFont="1" applyFill="1" applyBorder="1" applyAlignment="1">
      <alignment horizontal="center" vertical="center"/>
    </xf>
    <xf numFmtId="0" fontId="25" fillId="30" borderId="17" xfId="0" applyFont="1" applyFill="1" applyBorder="1" applyAlignment="1">
      <alignment horizontal="center" vertical="center"/>
    </xf>
    <xf numFmtId="0" fontId="25" fillId="30" borderId="4" xfId="0" applyFont="1" applyFill="1" applyBorder="1" applyAlignment="1">
      <alignment horizontal="center" vertical="center"/>
    </xf>
    <xf numFmtId="0" fontId="25" fillId="30" borderId="18" xfId="0" applyFont="1" applyFill="1" applyBorder="1" applyAlignment="1">
      <alignment horizontal="center" vertical="center"/>
    </xf>
    <xf numFmtId="0" fontId="24" fillId="53" borderId="28" xfId="0" applyFont="1" applyFill="1" applyBorder="1" applyAlignment="1">
      <alignment horizontal="center" vertical="center"/>
    </xf>
    <xf numFmtId="0" fontId="24" fillId="53" borderId="31" xfId="0" applyFont="1" applyFill="1" applyBorder="1" applyAlignment="1">
      <alignment horizontal="center" vertical="center"/>
    </xf>
    <xf numFmtId="0" fontId="24" fillId="53" borderId="29" xfId="0" applyFont="1" applyFill="1" applyBorder="1" applyAlignment="1">
      <alignment horizontal="center" vertical="center"/>
    </xf>
    <xf numFmtId="0" fontId="92" fillId="53" borderId="33" xfId="0" applyFont="1" applyFill="1" applyBorder="1"/>
    <xf numFmtId="0" fontId="94" fillId="50" borderId="0" xfId="0" applyFont="1" applyFill="1" applyAlignment="1">
      <alignment horizontal="center" vertical="center"/>
    </xf>
    <xf numFmtId="0" fontId="18" fillId="50" borderId="0" xfId="0" applyFont="1" applyFill="1" applyAlignment="1">
      <alignment horizontal="center" vertical="center"/>
    </xf>
    <xf numFmtId="0" fontId="18" fillId="50" borderId="27" xfId="0" applyFont="1" applyFill="1" applyBorder="1" applyAlignment="1">
      <alignment horizontal="center" vertical="center"/>
    </xf>
    <xf numFmtId="0" fontId="95" fillId="50" borderId="19" xfId="0" applyFont="1" applyFill="1" applyBorder="1" applyAlignment="1">
      <alignment horizontal="center" vertical="center"/>
    </xf>
    <xf numFmtId="0" fontId="23" fillId="50" borderId="21" xfId="0" applyFont="1" applyFill="1" applyBorder="1" applyAlignment="1">
      <alignment horizontal="center" vertical="center"/>
    </xf>
    <xf numFmtId="0" fontId="23" fillId="50" borderId="20" xfId="0" applyFont="1" applyFill="1" applyBorder="1" applyAlignment="1">
      <alignment horizontal="center" vertical="center"/>
    </xf>
    <xf numFmtId="0" fontId="23" fillId="50" borderId="22" xfId="0" applyFont="1" applyFill="1" applyBorder="1" applyAlignment="1">
      <alignment horizontal="center" vertical="center"/>
    </xf>
    <xf numFmtId="0" fontId="23" fillId="50" borderId="24" xfId="0" applyFont="1" applyFill="1" applyBorder="1" applyAlignment="1">
      <alignment horizontal="center" vertical="center"/>
    </xf>
    <xf numFmtId="0" fontId="23" fillId="50" borderId="23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</cellXfs>
  <cellStyles count="313">
    <cellStyle name="_ASEC_Koleje_PPVVUTSLP_zmena_22_3_2004" xfId="1" xr:uid="{00000000-0005-0000-0000-000000000000}"/>
    <cellStyle name="_ASEC_Nabidka_SK_zmena_22_3_2004" xfId="2" xr:uid="{00000000-0005-0000-0000-000001000000}"/>
    <cellStyle name="_BOQ_KE 001" xfId="3" xr:uid="{00000000-0005-0000-0000-000002000000}"/>
    <cellStyle name="_BOQ_KE 001-2004.12.14" xfId="4" xr:uid="{00000000-0005-0000-0000-000003000000}"/>
    <cellStyle name="_C_SO231" xfId="5" xr:uid="{00000000-0005-0000-0000-000004000000}"/>
    <cellStyle name="_C_SO720" xfId="6" xr:uid="{00000000-0005-0000-0000-000005000000}"/>
    <cellStyle name="_C_SO720B" xfId="7" xr:uid="{00000000-0005-0000-0000-000006000000}"/>
    <cellStyle name="_C_SO720C" xfId="8" xr:uid="{00000000-0005-0000-0000-000007000000}"/>
    <cellStyle name="_Direct Cost BOQ_KE 04.12.151" xfId="9" xr:uid="{00000000-0005-0000-0000-000008000000}"/>
    <cellStyle name="_Direct Cost BOQ_KE 04.12.151 2" xfId="10" xr:uid="{00000000-0005-0000-0000-000009000000}"/>
    <cellStyle name="_Direct Cost BOQ_KE 04.12.151_EPS" xfId="11" xr:uid="{00000000-0005-0000-0000-00000A000000}"/>
    <cellStyle name="_Direct Cost BOQ_KE 04.12.151_EPS 2" xfId="12" xr:uid="{00000000-0005-0000-0000-00000B000000}"/>
    <cellStyle name="_Direct Cost BOQ_KE 04.12.151_Rozvod televizního signálu" xfId="13" xr:uid="{00000000-0005-0000-0000-00000C000000}"/>
    <cellStyle name="_Direct Cost BOQ_KE 04.12.151_Rozvod televizního signálu 2" xfId="14" xr:uid="{00000000-0005-0000-0000-00000D000000}"/>
    <cellStyle name="_Nase_nabidka_O6R" xfId="15" xr:uid="{00000000-0005-0000-0000-00000E000000}"/>
    <cellStyle name="_SLP_B_elektro_vykaz" xfId="16" xr:uid="{00000000-0005-0000-0000-00000F000000}"/>
    <cellStyle name="_SLP_C_elektro_vykaz" xfId="17" xr:uid="{00000000-0005-0000-0000-000010000000}"/>
    <cellStyle name="_SLP_Venkovni_rozvody_uprava " xfId="18" xr:uid="{00000000-0005-0000-0000-000011000000}"/>
    <cellStyle name="_SO710_R" xfId="19" xr:uid="{00000000-0005-0000-0000-000012000000}"/>
    <cellStyle name="_SO720_VV_A" xfId="20" xr:uid="{00000000-0005-0000-0000-000013000000}"/>
    <cellStyle name="_Vatech_Palladium_SLP" xfId="21" xr:uid="{00000000-0005-0000-0000-000014000000}"/>
    <cellStyle name="_VATECH_SLP_Nák_centr_Prostejov" xfId="22" xr:uid="{00000000-0005-0000-0000-000015000000}"/>
    <cellStyle name="20 % – Zvýraznění1 2" xfId="23" xr:uid="{00000000-0005-0000-0000-000016000000}"/>
    <cellStyle name="20 % – Zvýraznění1 2 2" xfId="24" xr:uid="{00000000-0005-0000-0000-000017000000}"/>
    <cellStyle name="20 % – Zvýraznění1 2 2 2" xfId="25" xr:uid="{00000000-0005-0000-0000-000018000000}"/>
    <cellStyle name="20 % – Zvýraznění1 2 3" xfId="26" xr:uid="{00000000-0005-0000-0000-000019000000}"/>
    <cellStyle name="20 % – Zvýraznění2 2" xfId="27" xr:uid="{00000000-0005-0000-0000-00001A000000}"/>
    <cellStyle name="20 % – Zvýraznění2 2 2" xfId="28" xr:uid="{00000000-0005-0000-0000-00001B000000}"/>
    <cellStyle name="20 % – Zvýraznění2 2 2 2" xfId="29" xr:uid="{00000000-0005-0000-0000-00001C000000}"/>
    <cellStyle name="20 % – Zvýraznění2 2 3" xfId="30" xr:uid="{00000000-0005-0000-0000-00001D000000}"/>
    <cellStyle name="20 % – Zvýraznění3 2" xfId="31" xr:uid="{00000000-0005-0000-0000-00001E000000}"/>
    <cellStyle name="20 % – Zvýraznění3 2 2" xfId="32" xr:uid="{00000000-0005-0000-0000-00001F000000}"/>
    <cellStyle name="20 % – Zvýraznění3 2 2 2" xfId="33" xr:uid="{00000000-0005-0000-0000-000020000000}"/>
    <cellStyle name="20 % – Zvýraznění3 2 3" xfId="34" xr:uid="{00000000-0005-0000-0000-000021000000}"/>
    <cellStyle name="20 % – Zvýraznění4 2" xfId="35" xr:uid="{00000000-0005-0000-0000-000022000000}"/>
    <cellStyle name="20 % – Zvýraznění4 2 2" xfId="36" xr:uid="{00000000-0005-0000-0000-000023000000}"/>
    <cellStyle name="20 % – Zvýraznění4 2 2 2" xfId="37" xr:uid="{00000000-0005-0000-0000-000024000000}"/>
    <cellStyle name="20 % – Zvýraznění4 2 3" xfId="38" xr:uid="{00000000-0005-0000-0000-000025000000}"/>
    <cellStyle name="20 % – Zvýraznění5 2" xfId="39" xr:uid="{00000000-0005-0000-0000-000026000000}"/>
    <cellStyle name="20 % – Zvýraznění5 2 2" xfId="40" xr:uid="{00000000-0005-0000-0000-000027000000}"/>
    <cellStyle name="20 % – Zvýraznění5 2 2 2" xfId="41" xr:uid="{00000000-0005-0000-0000-000028000000}"/>
    <cellStyle name="20 % – Zvýraznění5 2 3" xfId="42" xr:uid="{00000000-0005-0000-0000-000029000000}"/>
    <cellStyle name="20 % – Zvýraznění6 2" xfId="43" xr:uid="{00000000-0005-0000-0000-00002A000000}"/>
    <cellStyle name="20 % – Zvýraznění6 2 2" xfId="44" xr:uid="{00000000-0005-0000-0000-00002B000000}"/>
    <cellStyle name="20 % – Zvýraznění6 2 2 2" xfId="45" xr:uid="{00000000-0005-0000-0000-00002C000000}"/>
    <cellStyle name="20 % – Zvýraznění6 2 3" xfId="46" xr:uid="{00000000-0005-0000-0000-00002D000000}"/>
    <cellStyle name="40 % – Zvýraznění1 2" xfId="47" xr:uid="{00000000-0005-0000-0000-00002E000000}"/>
    <cellStyle name="40 % – Zvýraznění1 2 2" xfId="48" xr:uid="{00000000-0005-0000-0000-00002F000000}"/>
    <cellStyle name="40 % – Zvýraznění1 2 2 2" xfId="49" xr:uid="{00000000-0005-0000-0000-000030000000}"/>
    <cellStyle name="40 % – Zvýraznění1 2 3" xfId="50" xr:uid="{00000000-0005-0000-0000-000031000000}"/>
    <cellStyle name="40 % – Zvýraznění2 2" xfId="51" xr:uid="{00000000-0005-0000-0000-000032000000}"/>
    <cellStyle name="40 % – Zvýraznění2 2 2" xfId="52" xr:uid="{00000000-0005-0000-0000-000033000000}"/>
    <cellStyle name="40 % – Zvýraznění2 2 2 2" xfId="53" xr:uid="{00000000-0005-0000-0000-000034000000}"/>
    <cellStyle name="40 % – Zvýraznění2 2 3" xfId="54" xr:uid="{00000000-0005-0000-0000-000035000000}"/>
    <cellStyle name="40 % – Zvýraznění3 2" xfId="55" xr:uid="{00000000-0005-0000-0000-000036000000}"/>
    <cellStyle name="40 % – Zvýraznění3 2 2" xfId="56" xr:uid="{00000000-0005-0000-0000-000037000000}"/>
    <cellStyle name="40 % – Zvýraznění3 2 2 2" xfId="57" xr:uid="{00000000-0005-0000-0000-000038000000}"/>
    <cellStyle name="40 % – Zvýraznění3 2 3" xfId="58" xr:uid="{00000000-0005-0000-0000-000039000000}"/>
    <cellStyle name="40 % – Zvýraznění4 2" xfId="59" xr:uid="{00000000-0005-0000-0000-00003A000000}"/>
    <cellStyle name="40 % – Zvýraznění4 2 2" xfId="60" xr:uid="{00000000-0005-0000-0000-00003B000000}"/>
    <cellStyle name="40 % – Zvýraznění4 2 2 2" xfId="61" xr:uid="{00000000-0005-0000-0000-00003C000000}"/>
    <cellStyle name="40 % – Zvýraznění4 2 3" xfId="62" xr:uid="{00000000-0005-0000-0000-00003D000000}"/>
    <cellStyle name="40 % – Zvýraznění5 2" xfId="63" xr:uid="{00000000-0005-0000-0000-00003E000000}"/>
    <cellStyle name="40 % – Zvýraznění5 2 2" xfId="64" xr:uid="{00000000-0005-0000-0000-00003F000000}"/>
    <cellStyle name="40 % – Zvýraznění5 2 2 2" xfId="65" xr:uid="{00000000-0005-0000-0000-000040000000}"/>
    <cellStyle name="40 % – Zvýraznění5 2 3" xfId="66" xr:uid="{00000000-0005-0000-0000-000041000000}"/>
    <cellStyle name="40 % – Zvýraznění6 2" xfId="67" xr:uid="{00000000-0005-0000-0000-000042000000}"/>
    <cellStyle name="40 % – Zvýraznění6 2 2" xfId="68" xr:uid="{00000000-0005-0000-0000-000043000000}"/>
    <cellStyle name="40 % – Zvýraznění6 2 2 2" xfId="69" xr:uid="{00000000-0005-0000-0000-000044000000}"/>
    <cellStyle name="40 % – Zvýraznění6 2 3" xfId="70" xr:uid="{00000000-0005-0000-0000-000045000000}"/>
    <cellStyle name="60 % – Zvýraznění1 2" xfId="71" xr:uid="{00000000-0005-0000-0000-000046000000}"/>
    <cellStyle name="60 % – Zvýraznění1 2 2" xfId="72" xr:uid="{00000000-0005-0000-0000-000047000000}"/>
    <cellStyle name="60 % – Zvýraznění1 2 2 2" xfId="73" xr:uid="{00000000-0005-0000-0000-000048000000}"/>
    <cellStyle name="60 % – Zvýraznění1 2 3" xfId="74" xr:uid="{00000000-0005-0000-0000-000049000000}"/>
    <cellStyle name="60 % – Zvýraznění2 2" xfId="75" xr:uid="{00000000-0005-0000-0000-00004A000000}"/>
    <cellStyle name="60 % – Zvýraznění2 2 2" xfId="76" xr:uid="{00000000-0005-0000-0000-00004B000000}"/>
    <cellStyle name="60 % – Zvýraznění2 2 2 2" xfId="77" xr:uid="{00000000-0005-0000-0000-00004C000000}"/>
    <cellStyle name="60 % – Zvýraznění2 2 3" xfId="78" xr:uid="{00000000-0005-0000-0000-00004D000000}"/>
    <cellStyle name="60 % – Zvýraznění3 2" xfId="79" xr:uid="{00000000-0005-0000-0000-00004E000000}"/>
    <cellStyle name="60 % – Zvýraznění3 2 2" xfId="80" xr:uid="{00000000-0005-0000-0000-00004F000000}"/>
    <cellStyle name="60 % – Zvýraznění3 2 2 2" xfId="81" xr:uid="{00000000-0005-0000-0000-000050000000}"/>
    <cellStyle name="60 % – Zvýraznění3 2 3" xfId="82" xr:uid="{00000000-0005-0000-0000-000051000000}"/>
    <cellStyle name="60 % – Zvýraznění4 2" xfId="83" xr:uid="{00000000-0005-0000-0000-000052000000}"/>
    <cellStyle name="60 % – Zvýraznění4 2 2" xfId="84" xr:uid="{00000000-0005-0000-0000-000053000000}"/>
    <cellStyle name="60 % – Zvýraznění4 2 2 2" xfId="85" xr:uid="{00000000-0005-0000-0000-000054000000}"/>
    <cellStyle name="60 % – Zvýraznění4 2 3" xfId="86" xr:uid="{00000000-0005-0000-0000-000055000000}"/>
    <cellStyle name="60 % – Zvýraznění5 2" xfId="87" xr:uid="{00000000-0005-0000-0000-000056000000}"/>
    <cellStyle name="60 % – Zvýraznění5 2 2" xfId="88" xr:uid="{00000000-0005-0000-0000-000057000000}"/>
    <cellStyle name="60 % – Zvýraznění5 2 2 2" xfId="89" xr:uid="{00000000-0005-0000-0000-000058000000}"/>
    <cellStyle name="60 % – Zvýraznění5 2 3" xfId="90" xr:uid="{00000000-0005-0000-0000-000059000000}"/>
    <cellStyle name="60 % – Zvýraznění6 2" xfId="91" xr:uid="{00000000-0005-0000-0000-00005A000000}"/>
    <cellStyle name="60 % – Zvýraznění6 2 2" xfId="92" xr:uid="{00000000-0005-0000-0000-00005B000000}"/>
    <cellStyle name="60 % – Zvýraznění6 2 2 2" xfId="93" xr:uid="{00000000-0005-0000-0000-00005C000000}"/>
    <cellStyle name="60 % – Zvýraznění6 2 3" xfId="94" xr:uid="{00000000-0005-0000-0000-00005D000000}"/>
    <cellStyle name="args.style" xfId="95" xr:uid="{00000000-0005-0000-0000-00005E000000}"/>
    <cellStyle name="bezčárky_" xfId="96" xr:uid="{00000000-0005-0000-0000-00005F000000}"/>
    <cellStyle name="blokcen" xfId="97" xr:uid="{00000000-0005-0000-0000-000060000000}"/>
    <cellStyle name="Calc Currency (0)" xfId="98" xr:uid="{00000000-0005-0000-0000-000061000000}"/>
    <cellStyle name="Calc Currency (0) 2" xfId="99" xr:uid="{00000000-0005-0000-0000-000062000000}"/>
    <cellStyle name="Calc Currency (2)" xfId="100" xr:uid="{00000000-0005-0000-0000-000063000000}"/>
    <cellStyle name="Calc Percent (0)" xfId="101" xr:uid="{00000000-0005-0000-0000-000064000000}"/>
    <cellStyle name="Calc Percent (1)" xfId="102" xr:uid="{00000000-0005-0000-0000-000065000000}"/>
    <cellStyle name="Calc Percent (1) 2" xfId="103" xr:uid="{00000000-0005-0000-0000-000066000000}"/>
    <cellStyle name="Calc Percent (2)" xfId="104" xr:uid="{00000000-0005-0000-0000-000067000000}"/>
    <cellStyle name="Calc Percent (2) 2" xfId="105" xr:uid="{00000000-0005-0000-0000-000068000000}"/>
    <cellStyle name="Calc Units (0)" xfId="106" xr:uid="{00000000-0005-0000-0000-000069000000}"/>
    <cellStyle name="Calc Units (1)" xfId="107" xr:uid="{00000000-0005-0000-0000-00006A000000}"/>
    <cellStyle name="Calc Units (2)" xfId="108" xr:uid="{00000000-0005-0000-0000-00006B000000}"/>
    <cellStyle name="Celkem 2" xfId="109" xr:uid="{00000000-0005-0000-0000-00006C000000}"/>
    <cellStyle name="Celkem 2 2" xfId="110" xr:uid="{00000000-0005-0000-0000-00006D000000}"/>
    <cellStyle name="cena" xfId="111" xr:uid="{00000000-0005-0000-0000-00006E000000}"/>
    <cellStyle name="cena celkem" xfId="112" xr:uid="{00000000-0005-0000-0000-00006F000000}"/>
    <cellStyle name="cena součet" xfId="113" xr:uid="{00000000-0005-0000-0000-000070000000}"/>
    <cellStyle name="cena_EPS" xfId="114" xr:uid="{00000000-0005-0000-0000-000071000000}"/>
    <cellStyle name="Comma [0]_!!!GO" xfId="115" xr:uid="{00000000-0005-0000-0000-000072000000}"/>
    <cellStyle name="Comma [00]" xfId="116" xr:uid="{00000000-0005-0000-0000-000073000000}"/>
    <cellStyle name="Comma_!!!GO" xfId="117" xr:uid="{00000000-0005-0000-0000-000074000000}"/>
    <cellStyle name="Copied" xfId="118" xr:uid="{00000000-0005-0000-0000-000075000000}"/>
    <cellStyle name="COST1" xfId="119" xr:uid="{00000000-0005-0000-0000-000076000000}"/>
    <cellStyle name="Currency [0]_!!!GO" xfId="120" xr:uid="{00000000-0005-0000-0000-000077000000}"/>
    <cellStyle name="Currency [00]" xfId="121" xr:uid="{00000000-0005-0000-0000-000078000000}"/>
    <cellStyle name="Currency_!!!GO" xfId="122" xr:uid="{00000000-0005-0000-0000-000079000000}"/>
    <cellStyle name="Čárka 2" xfId="123" xr:uid="{00000000-0005-0000-0000-00007A000000}"/>
    <cellStyle name="číslo" xfId="124" xr:uid="{00000000-0005-0000-0000-00007B000000}"/>
    <cellStyle name="číslo.00_" xfId="125" xr:uid="{00000000-0005-0000-0000-00007C000000}"/>
    <cellStyle name="Date Short" xfId="126" xr:uid="{00000000-0005-0000-0000-00007D000000}"/>
    <cellStyle name="definity" xfId="127" xr:uid="{00000000-0005-0000-0000-00007E000000}"/>
    <cellStyle name="Dolní index" xfId="128" xr:uid="{00000000-0005-0000-0000-00007F000000}"/>
    <cellStyle name="Enter Currency (0)" xfId="129" xr:uid="{00000000-0005-0000-0000-000080000000}"/>
    <cellStyle name="Enter Currency (2)" xfId="130" xr:uid="{00000000-0005-0000-0000-000081000000}"/>
    <cellStyle name="Enter Units (0)" xfId="131" xr:uid="{00000000-0005-0000-0000-000082000000}"/>
    <cellStyle name="Enter Units (1)" xfId="132" xr:uid="{00000000-0005-0000-0000-000083000000}"/>
    <cellStyle name="Enter Units (2)" xfId="133" xr:uid="{00000000-0005-0000-0000-000084000000}"/>
    <cellStyle name="Entered" xfId="134" xr:uid="{00000000-0005-0000-0000-000085000000}"/>
    <cellStyle name="Euro" xfId="135" xr:uid="{00000000-0005-0000-0000-000086000000}"/>
    <cellStyle name="Euro 2" xfId="136" xr:uid="{00000000-0005-0000-0000-000087000000}"/>
    <cellStyle name="Grey" xfId="137" xr:uid="{00000000-0005-0000-0000-000088000000}"/>
    <cellStyle name="Header1" xfId="138" xr:uid="{00000000-0005-0000-0000-000089000000}"/>
    <cellStyle name="Header2" xfId="139" xr:uid="{00000000-0005-0000-0000-00008A000000}"/>
    <cellStyle name="Horní index" xfId="140" xr:uid="{00000000-0005-0000-0000-00008B000000}"/>
    <cellStyle name="Hyperlink" xfId="141" xr:uid="{00000000-0005-0000-0000-00008C000000}"/>
    <cellStyle name="Hypertextový odkaz 2" xfId="142" xr:uid="{00000000-0005-0000-0000-00008D000000}"/>
    <cellStyle name="Hypertextový odkaz 3" xfId="143" xr:uid="{00000000-0005-0000-0000-00008E000000}"/>
    <cellStyle name="Hypertextový odkaz 4" xfId="144" xr:uid="{00000000-0005-0000-0000-00008F000000}"/>
    <cellStyle name="Chybně 2" xfId="145" xr:uid="{00000000-0005-0000-0000-000090000000}"/>
    <cellStyle name="Chybně 2 2" xfId="146" xr:uid="{00000000-0005-0000-0000-000091000000}"/>
    <cellStyle name="Chybně 2 2 2" xfId="147" xr:uid="{00000000-0005-0000-0000-000092000000}"/>
    <cellStyle name="Chybně 2 3" xfId="148" xr:uid="{00000000-0005-0000-0000-000093000000}"/>
    <cellStyle name="Input [yellow]" xfId="149" xr:uid="{00000000-0005-0000-0000-000094000000}"/>
    <cellStyle name="Input Cells" xfId="150" xr:uid="{00000000-0005-0000-0000-000095000000}"/>
    <cellStyle name="Kontrolní buňka 2" xfId="151" xr:uid="{00000000-0005-0000-0000-000096000000}"/>
    <cellStyle name="Kontrolní buňka 2 2" xfId="152" xr:uid="{00000000-0005-0000-0000-000097000000}"/>
    <cellStyle name="Kontrolní buňka 2 2 2" xfId="153" xr:uid="{00000000-0005-0000-0000-000098000000}"/>
    <cellStyle name="Kontrolní buňka 2 3" xfId="154" xr:uid="{00000000-0005-0000-0000-000099000000}"/>
    <cellStyle name="Lien hypertexte" xfId="155" xr:uid="{00000000-0005-0000-0000-00009A000000}"/>
    <cellStyle name="Lien hypertexte visité" xfId="156" xr:uid="{00000000-0005-0000-0000-00009B000000}"/>
    <cellStyle name="Link Currency (0)" xfId="157" xr:uid="{00000000-0005-0000-0000-00009C000000}"/>
    <cellStyle name="Link Currency (2)" xfId="158" xr:uid="{00000000-0005-0000-0000-00009D000000}"/>
    <cellStyle name="Link Units (0)" xfId="159" xr:uid="{00000000-0005-0000-0000-00009E000000}"/>
    <cellStyle name="Link Units (1)" xfId="160" xr:uid="{00000000-0005-0000-0000-00009F000000}"/>
    <cellStyle name="Link Units (2)" xfId="161" xr:uid="{00000000-0005-0000-0000-0000A0000000}"/>
    <cellStyle name="Linked Cells" xfId="162" xr:uid="{00000000-0005-0000-0000-0000A1000000}"/>
    <cellStyle name="Měna 2 2" xfId="163" xr:uid="{00000000-0005-0000-0000-0000A2000000}"/>
    <cellStyle name="Milliers [0]_!!!GO" xfId="164" xr:uid="{00000000-0005-0000-0000-0000A3000000}"/>
    <cellStyle name="Milliers_!!!GO" xfId="165" xr:uid="{00000000-0005-0000-0000-0000A4000000}"/>
    <cellStyle name="Monétaire [0]_!!!GO" xfId="166" xr:uid="{00000000-0005-0000-0000-0000A5000000}"/>
    <cellStyle name="Monétaire_!!!GO" xfId="167" xr:uid="{00000000-0005-0000-0000-0000A6000000}"/>
    <cellStyle name="NADPIS" xfId="168" xr:uid="{00000000-0005-0000-0000-0000A7000000}"/>
    <cellStyle name="Nadpis 1 2" xfId="169" xr:uid="{00000000-0005-0000-0000-0000A8000000}"/>
    <cellStyle name="Nadpis 1 2 2" xfId="170" xr:uid="{00000000-0005-0000-0000-0000A9000000}"/>
    <cellStyle name="Nadpis 2 2" xfId="171" xr:uid="{00000000-0005-0000-0000-0000AA000000}"/>
    <cellStyle name="Nadpis 2 2 2" xfId="172" xr:uid="{00000000-0005-0000-0000-0000AB000000}"/>
    <cellStyle name="Nadpis 3 2" xfId="173" xr:uid="{00000000-0005-0000-0000-0000AC000000}"/>
    <cellStyle name="Nadpis 3 2 2" xfId="174" xr:uid="{00000000-0005-0000-0000-0000AD000000}"/>
    <cellStyle name="Nadpis 4 2" xfId="175" xr:uid="{00000000-0005-0000-0000-0000AE000000}"/>
    <cellStyle name="Nadpis 4 2 2" xfId="176" xr:uid="{00000000-0005-0000-0000-0000AF000000}"/>
    <cellStyle name="Název 2" xfId="177" xr:uid="{00000000-0005-0000-0000-0000B0000000}"/>
    <cellStyle name="Název 2 2" xfId="178" xr:uid="{00000000-0005-0000-0000-0000B1000000}"/>
    <cellStyle name="nazev_skup" xfId="179" xr:uid="{00000000-0005-0000-0000-0000B2000000}"/>
    <cellStyle name="Neutrální 2" xfId="180" xr:uid="{00000000-0005-0000-0000-0000B3000000}"/>
    <cellStyle name="Neutrální 2 2" xfId="181" xr:uid="{00000000-0005-0000-0000-0000B4000000}"/>
    <cellStyle name="Neutrální 2 2 2" xfId="182" xr:uid="{00000000-0005-0000-0000-0000B5000000}"/>
    <cellStyle name="Neutrální 2 3" xfId="183" xr:uid="{00000000-0005-0000-0000-0000B6000000}"/>
    <cellStyle name="no dec" xfId="184" xr:uid="{00000000-0005-0000-0000-0000B7000000}"/>
    <cellStyle name="normal" xfId="185" xr:uid="{00000000-0005-0000-0000-0000B8000000}"/>
    <cellStyle name="Normal - Style1" xfId="186" xr:uid="{00000000-0005-0000-0000-0000B9000000}"/>
    <cellStyle name="Normal 2" xfId="187" xr:uid="{00000000-0005-0000-0000-0000BA000000}"/>
    <cellStyle name="Normal 2 2" xfId="188" xr:uid="{00000000-0005-0000-0000-0000BB000000}"/>
    <cellStyle name="Normal_!!!GO" xfId="189" xr:uid="{00000000-0005-0000-0000-0000BC000000}"/>
    <cellStyle name="Normální" xfId="0" builtinId="0"/>
    <cellStyle name="Normální 10" xfId="190" xr:uid="{00000000-0005-0000-0000-0000BE000000}"/>
    <cellStyle name="Normální 10 2" xfId="191" xr:uid="{00000000-0005-0000-0000-0000BF000000}"/>
    <cellStyle name="Normální 11" xfId="192" xr:uid="{00000000-0005-0000-0000-0000C0000000}"/>
    <cellStyle name="Normální 12" xfId="193" xr:uid="{00000000-0005-0000-0000-0000C1000000}"/>
    <cellStyle name="Normální 13" xfId="194" xr:uid="{00000000-0005-0000-0000-0000C2000000}"/>
    <cellStyle name="Normální 13 2" xfId="195" xr:uid="{00000000-0005-0000-0000-0000C3000000}"/>
    <cellStyle name="Normální 14" xfId="196" xr:uid="{00000000-0005-0000-0000-0000C4000000}"/>
    <cellStyle name="normální 2" xfId="197" xr:uid="{00000000-0005-0000-0000-0000C5000000}"/>
    <cellStyle name="normální 2 2" xfId="198" xr:uid="{00000000-0005-0000-0000-0000C6000000}"/>
    <cellStyle name="Normální 2 3" xfId="199" xr:uid="{00000000-0005-0000-0000-0000C7000000}"/>
    <cellStyle name="Normální 2 4" xfId="200" xr:uid="{00000000-0005-0000-0000-0000C8000000}"/>
    <cellStyle name="normální 3" xfId="201" xr:uid="{00000000-0005-0000-0000-0000C9000000}"/>
    <cellStyle name="normální 3 2" xfId="202" xr:uid="{00000000-0005-0000-0000-0000CA000000}"/>
    <cellStyle name="Normální 3 3" xfId="203" xr:uid="{00000000-0005-0000-0000-0000CB000000}"/>
    <cellStyle name="Normální 3 4" xfId="204" xr:uid="{00000000-0005-0000-0000-0000CC000000}"/>
    <cellStyle name="Normální 3 5" xfId="205" xr:uid="{00000000-0005-0000-0000-0000CD000000}"/>
    <cellStyle name="Normální 3 6" xfId="206" xr:uid="{00000000-0005-0000-0000-0000CE000000}"/>
    <cellStyle name="Normální 3 7" xfId="207" xr:uid="{00000000-0005-0000-0000-0000CF000000}"/>
    <cellStyle name="normální 4" xfId="208" xr:uid="{00000000-0005-0000-0000-0000D0000000}"/>
    <cellStyle name="normální 4 2" xfId="209" xr:uid="{00000000-0005-0000-0000-0000D1000000}"/>
    <cellStyle name="normální 5" xfId="210" xr:uid="{00000000-0005-0000-0000-0000D2000000}"/>
    <cellStyle name="normální 5 2" xfId="211" xr:uid="{00000000-0005-0000-0000-0000D3000000}"/>
    <cellStyle name="Normální 6" xfId="212" xr:uid="{00000000-0005-0000-0000-0000D4000000}"/>
    <cellStyle name="Normální 6 2" xfId="213" xr:uid="{00000000-0005-0000-0000-0000D5000000}"/>
    <cellStyle name="Normální 6 3" xfId="214" xr:uid="{00000000-0005-0000-0000-0000D6000000}"/>
    <cellStyle name="Normální 6 4" xfId="215" xr:uid="{00000000-0005-0000-0000-0000D7000000}"/>
    <cellStyle name="Normální 7" xfId="216" xr:uid="{00000000-0005-0000-0000-0000D8000000}"/>
    <cellStyle name="Normální 7 2" xfId="217" xr:uid="{00000000-0005-0000-0000-0000D9000000}"/>
    <cellStyle name="Normální 7 3" xfId="218" xr:uid="{00000000-0005-0000-0000-0000DA000000}"/>
    <cellStyle name="Normální 7 4" xfId="219" xr:uid="{00000000-0005-0000-0000-0000DB000000}"/>
    <cellStyle name="Normální 8" xfId="220" xr:uid="{00000000-0005-0000-0000-0000DC000000}"/>
    <cellStyle name="Normální 8 2" xfId="221" xr:uid="{00000000-0005-0000-0000-0000DD000000}"/>
    <cellStyle name="Normální 9" xfId="222" xr:uid="{00000000-0005-0000-0000-0000DE000000}"/>
    <cellStyle name="Normální 9 2" xfId="223" xr:uid="{00000000-0005-0000-0000-0000DF000000}"/>
    <cellStyle name="Normalny_June 1997_1" xfId="224" xr:uid="{00000000-0005-0000-0000-0000E0000000}"/>
    <cellStyle name="O…‹aO‚e [0.00]_Region Orders (2)" xfId="225" xr:uid="{00000000-0005-0000-0000-0000E1000000}"/>
    <cellStyle name="O…‹aO‚e_Region Orders (2)" xfId="226" xr:uid="{00000000-0005-0000-0000-0000E2000000}"/>
    <cellStyle name="per.style" xfId="227" xr:uid="{00000000-0005-0000-0000-0000E3000000}"/>
    <cellStyle name="Percent [0]" xfId="228" xr:uid="{00000000-0005-0000-0000-0000E4000000}"/>
    <cellStyle name="Percent [0] 2" xfId="229" xr:uid="{00000000-0005-0000-0000-0000E5000000}"/>
    <cellStyle name="Percent [00]" xfId="230" xr:uid="{00000000-0005-0000-0000-0000E6000000}"/>
    <cellStyle name="Percent [2]" xfId="231" xr:uid="{00000000-0005-0000-0000-0000E7000000}"/>
    <cellStyle name="Percent [2] 2" xfId="232" xr:uid="{00000000-0005-0000-0000-0000E8000000}"/>
    <cellStyle name="Percent 2" xfId="233" xr:uid="{00000000-0005-0000-0000-0000E9000000}"/>
    <cellStyle name="Percent_#6 Temps &amp; Contractors" xfId="234" xr:uid="{00000000-0005-0000-0000-0000EA000000}"/>
    <cellStyle name="POPIS" xfId="235" xr:uid="{00000000-0005-0000-0000-0000EB000000}"/>
    <cellStyle name="Poznámka 2" xfId="236" xr:uid="{00000000-0005-0000-0000-0000EC000000}"/>
    <cellStyle name="Poznámka 2 2" xfId="237" xr:uid="{00000000-0005-0000-0000-0000ED000000}"/>
    <cellStyle name="Poznámka 2 3" xfId="238" xr:uid="{00000000-0005-0000-0000-0000EE000000}"/>
    <cellStyle name="PrePop Currency (0)" xfId="239" xr:uid="{00000000-0005-0000-0000-0000EF000000}"/>
    <cellStyle name="PrePop Currency (2)" xfId="240" xr:uid="{00000000-0005-0000-0000-0000F0000000}"/>
    <cellStyle name="PrePop Units (0)" xfId="241" xr:uid="{00000000-0005-0000-0000-0000F1000000}"/>
    <cellStyle name="PrePop Units (1)" xfId="242" xr:uid="{00000000-0005-0000-0000-0000F2000000}"/>
    <cellStyle name="PrePop Units (2)" xfId="243" xr:uid="{00000000-0005-0000-0000-0000F3000000}"/>
    <cellStyle name="pricing" xfId="244" xr:uid="{00000000-0005-0000-0000-0000F4000000}"/>
    <cellStyle name="pricing 2" xfId="245" xr:uid="{00000000-0005-0000-0000-0000F5000000}"/>
    <cellStyle name="Propojená buňka 2" xfId="246" xr:uid="{00000000-0005-0000-0000-0000F6000000}"/>
    <cellStyle name="Propojená buňka 2 2" xfId="247" xr:uid="{00000000-0005-0000-0000-0000F7000000}"/>
    <cellStyle name="Průměr" xfId="248" xr:uid="{00000000-0005-0000-0000-0000F8000000}"/>
    <cellStyle name="PSChar" xfId="249" xr:uid="{00000000-0005-0000-0000-0000F9000000}"/>
    <cellStyle name="RevList" xfId="250" xr:uid="{00000000-0005-0000-0000-0000FA000000}"/>
    <cellStyle name="SKP" xfId="251" xr:uid="{00000000-0005-0000-0000-0000FB000000}"/>
    <cellStyle name="součet" xfId="252" xr:uid="{00000000-0005-0000-0000-0000FC000000}"/>
    <cellStyle name="Správně 2" xfId="253" xr:uid="{00000000-0005-0000-0000-0000FD000000}"/>
    <cellStyle name="Správně 2 2" xfId="254" xr:uid="{00000000-0005-0000-0000-0000FE000000}"/>
    <cellStyle name="Správně 2 2 2" xfId="255" xr:uid="{00000000-0005-0000-0000-0000FF000000}"/>
    <cellStyle name="Správně 2 3" xfId="256" xr:uid="{00000000-0005-0000-0000-000000010000}"/>
    <cellStyle name="Standard_aktuell" xfId="257" xr:uid="{00000000-0005-0000-0000-000001010000}"/>
    <cellStyle name="Styl 1" xfId="258" xr:uid="{00000000-0005-0000-0000-000002010000}"/>
    <cellStyle name="Subtotal" xfId="259" xr:uid="{00000000-0005-0000-0000-000003010000}"/>
    <cellStyle name="text" xfId="260" xr:uid="{00000000-0005-0000-0000-000004010000}"/>
    <cellStyle name="Text Indent A" xfId="261" xr:uid="{00000000-0005-0000-0000-000005010000}"/>
    <cellStyle name="Text Indent B" xfId="262" xr:uid="{00000000-0005-0000-0000-000006010000}"/>
    <cellStyle name="Text Indent B 2" xfId="263" xr:uid="{00000000-0005-0000-0000-000007010000}"/>
    <cellStyle name="Text Indent C" xfId="264" xr:uid="{00000000-0005-0000-0000-000008010000}"/>
    <cellStyle name="Text Indent C 2" xfId="265" xr:uid="{00000000-0005-0000-0000-000009010000}"/>
    <cellStyle name="Text upozornění 2" xfId="266" xr:uid="{00000000-0005-0000-0000-00000A010000}"/>
    <cellStyle name="Text upozornění 2 2" xfId="267" xr:uid="{00000000-0005-0000-0000-00000B010000}"/>
    <cellStyle name="titre1" xfId="268" xr:uid="{00000000-0005-0000-0000-00000C010000}"/>
    <cellStyle name="titre2" xfId="269" xr:uid="{00000000-0005-0000-0000-00000D010000}"/>
    <cellStyle name="TYP ŘÁDKU_4(sloupceJ-L)" xfId="270" xr:uid="{00000000-0005-0000-0000-00000E010000}"/>
    <cellStyle name="Vstup 2" xfId="271" xr:uid="{00000000-0005-0000-0000-00000F010000}"/>
    <cellStyle name="Vstup 2 2" xfId="272" xr:uid="{00000000-0005-0000-0000-000010010000}"/>
    <cellStyle name="Vstup 2 2 2" xfId="273" xr:uid="{00000000-0005-0000-0000-000011010000}"/>
    <cellStyle name="Vstup 2 3" xfId="274" xr:uid="{00000000-0005-0000-0000-000012010000}"/>
    <cellStyle name="Výpočet 2" xfId="275" xr:uid="{00000000-0005-0000-0000-000013010000}"/>
    <cellStyle name="Výpočet 2 2" xfId="276" xr:uid="{00000000-0005-0000-0000-000014010000}"/>
    <cellStyle name="Výpočet 2 2 2" xfId="277" xr:uid="{00000000-0005-0000-0000-000015010000}"/>
    <cellStyle name="Výpočet 2 3" xfId="278" xr:uid="{00000000-0005-0000-0000-000016010000}"/>
    <cellStyle name="Výstup 2" xfId="279" xr:uid="{00000000-0005-0000-0000-000017010000}"/>
    <cellStyle name="Výstup 2 2" xfId="280" xr:uid="{00000000-0005-0000-0000-000018010000}"/>
    <cellStyle name="Výstup 2 2 2" xfId="281" xr:uid="{00000000-0005-0000-0000-000019010000}"/>
    <cellStyle name="Výstup 2 3" xfId="282" xr:uid="{00000000-0005-0000-0000-00001A010000}"/>
    <cellStyle name="Vysvětlující text 2" xfId="283" xr:uid="{00000000-0005-0000-0000-00001B010000}"/>
    <cellStyle name="Vysvětlující text 2 2" xfId="284" xr:uid="{00000000-0005-0000-0000-00001C010000}"/>
    <cellStyle name="zbozi_p" xfId="285" xr:uid="{00000000-0005-0000-0000-00001D010000}"/>
    <cellStyle name="Zvýraznění 1 2" xfId="286" xr:uid="{00000000-0005-0000-0000-00001E010000}"/>
    <cellStyle name="Zvýraznění 1 2 2" xfId="287" xr:uid="{00000000-0005-0000-0000-00001F010000}"/>
    <cellStyle name="Zvýraznění 1 2 2 2" xfId="288" xr:uid="{00000000-0005-0000-0000-000020010000}"/>
    <cellStyle name="Zvýraznění 1 2 3" xfId="289" xr:uid="{00000000-0005-0000-0000-000021010000}"/>
    <cellStyle name="Zvýraznění 2 2" xfId="290" xr:uid="{00000000-0005-0000-0000-000022010000}"/>
    <cellStyle name="Zvýraznění 2 2 2" xfId="291" xr:uid="{00000000-0005-0000-0000-000023010000}"/>
    <cellStyle name="Zvýraznění 2 2 2 2" xfId="292" xr:uid="{00000000-0005-0000-0000-000024010000}"/>
    <cellStyle name="Zvýraznění 2 2 3" xfId="293" xr:uid="{00000000-0005-0000-0000-000025010000}"/>
    <cellStyle name="Zvýraznění 3 2" xfId="294" xr:uid="{00000000-0005-0000-0000-000026010000}"/>
    <cellStyle name="Zvýraznění 3 2 2" xfId="295" xr:uid="{00000000-0005-0000-0000-000027010000}"/>
    <cellStyle name="Zvýraznění 3 2 2 2" xfId="296" xr:uid="{00000000-0005-0000-0000-000028010000}"/>
    <cellStyle name="Zvýraznění 3 2 3" xfId="297" xr:uid="{00000000-0005-0000-0000-000029010000}"/>
    <cellStyle name="Zvýraznění 4 2" xfId="298" xr:uid="{00000000-0005-0000-0000-00002A010000}"/>
    <cellStyle name="Zvýraznění 4 2 2" xfId="299" xr:uid="{00000000-0005-0000-0000-00002B010000}"/>
    <cellStyle name="Zvýraznění 4 2 2 2" xfId="300" xr:uid="{00000000-0005-0000-0000-00002C010000}"/>
    <cellStyle name="Zvýraznění 4 2 3" xfId="301" xr:uid="{00000000-0005-0000-0000-00002D010000}"/>
    <cellStyle name="Zvýraznění 5 2" xfId="302" xr:uid="{00000000-0005-0000-0000-00002E010000}"/>
    <cellStyle name="Zvýraznění 5 2 2" xfId="303" xr:uid="{00000000-0005-0000-0000-00002F010000}"/>
    <cellStyle name="Zvýraznění 5 2 2 2" xfId="304" xr:uid="{00000000-0005-0000-0000-000030010000}"/>
    <cellStyle name="Zvýraznění 5 2 3" xfId="305" xr:uid="{00000000-0005-0000-0000-000031010000}"/>
    <cellStyle name="Zvýraznění 6 2" xfId="306" xr:uid="{00000000-0005-0000-0000-000032010000}"/>
    <cellStyle name="Zvýraznění 6 2 2" xfId="307" xr:uid="{00000000-0005-0000-0000-000033010000}"/>
    <cellStyle name="Zvýraznění 6 2 2 2" xfId="308" xr:uid="{00000000-0005-0000-0000-000034010000}"/>
    <cellStyle name="Zvýraznění 6 2 3" xfId="309" xr:uid="{00000000-0005-0000-0000-000035010000}"/>
    <cellStyle name="桁区切り [0.00]_22Oct01Toyota Indirect Cost Summary Package-F(P&amp;W shop)" xfId="310" xr:uid="{00000000-0005-0000-0000-000036010000}"/>
    <cellStyle name="桁区切り_Package -F PROPOSED STAFF SCHEDULE 27,July,01" xfId="311" xr:uid="{00000000-0005-0000-0000-000037010000}"/>
    <cellStyle name="標準_22Oct01Toyota Indirect Cost Summary Package-F(P&amp;W shop)" xfId="312" xr:uid="{00000000-0005-0000-0000-00003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305</xdr:row>
      <xdr:rowOff>123825</xdr:rowOff>
    </xdr:from>
    <xdr:to>
      <xdr:col>1</xdr:col>
      <xdr:colOff>1609725</xdr:colOff>
      <xdr:row>308</xdr:row>
      <xdr:rowOff>38100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B8E8C7A9-74F2-4034-9385-0EA7FF43B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4206775"/>
          <a:ext cx="25241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447675</xdr:colOff>
      <xdr:row>305</xdr:row>
      <xdr:rowOff>57150</xdr:rowOff>
    </xdr:from>
    <xdr:to>
      <xdr:col>6</xdr:col>
      <xdr:colOff>781050</xdr:colOff>
      <xdr:row>309</xdr:row>
      <xdr:rowOff>38100</xdr:rowOff>
    </xdr:to>
    <xdr:sp macro="" textlink="">
      <xdr:nvSpPr>
        <xdr:cNvPr id="3" name="Textové pole 5">
          <a:extLst>
            <a:ext uri="{FF2B5EF4-FFF2-40B4-BE49-F238E27FC236}">
              <a16:creationId xmlns:a16="http://schemas.microsoft.com/office/drawing/2014/main" id="{9F643A5D-86B0-4398-A1E9-047BB9259E7C}"/>
            </a:ext>
          </a:extLst>
        </xdr:cNvPr>
        <xdr:cNvSpPr txBox="1">
          <a:spLocks noChangeArrowheads="1"/>
        </xdr:cNvSpPr>
      </xdr:nvSpPr>
      <xdr:spPr bwMode="auto">
        <a:xfrm>
          <a:off x="7048500" y="54140100"/>
          <a:ext cx="11144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8"/>
  <sheetViews>
    <sheetView tabSelected="1" view="pageBreakPreview" topLeftCell="A271" zoomScaleNormal="100" zoomScaleSheetLayoutView="100" workbookViewId="0">
      <selection activeCell="G299" sqref="G299"/>
    </sheetView>
  </sheetViews>
  <sheetFormatPr defaultColWidth="9.28515625" defaultRowHeight="12"/>
  <cols>
    <col min="1" max="1" width="14.28515625" style="4" customWidth="1"/>
    <col min="2" max="2" width="48.5703125" style="4" customWidth="1"/>
    <col min="3" max="3" width="7.7109375" style="9" customWidth="1"/>
    <col min="4" max="4" width="11.7109375" style="4" bestFit="1" customWidth="1"/>
    <col min="5" max="5" width="16.7109375" style="4" customWidth="1"/>
    <col min="6" max="6" width="11.7109375" style="4" bestFit="1" customWidth="1"/>
    <col min="7" max="7" width="16.7109375" style="4" customWidth="1"/>
    <col min="8" max="8" width="6.7109375" style="4" customWidth="1"/>
    <col min="9" max="9" width="16" style="4" customWidth="1"/>
    <col min="10" max="10" width="14.42578125" style="4" customWidth="1"/>
    <col min="11" max="11" width="15.7109375" style="4" customWidth="1"/>
    <col min="12" max="12" width="14.28515625" style="4" customWidth="1"/>
    <col min="13" max="13" width="9" style="4" customWidth="1"/>
    <col min="14" max="14" width="14.7109375" style="4" customWidth="1"/>
    <col min="15" max="15" width="10.28515625" style="4" bestFit="1" customWidth="1"/>
    <col min="16" max="18" width="9.28515625" style="4"/>
    <col min="19" max="19" width="12.7109375" style="4" customWidth="1"/>
    <col min="20" max="16384" width="9.28515625" style="4"/>
  </cols>
  <sheetData>
    <row r="1" spans="1:7" s="1" customFormat="1" ht="12.75">
      <c r="A1" s="74" t="s">
        <v>57</v>
      </c>
      <c r="B1" s="75"/>
      <c r="C1" s="75"/>
      <c r="D1" s="75"/>
      <c r="E1" s="75"/>
      <c r="F1" s="75"/>
      <c r="G1" s="75"/>
    </row>
    <row r="2" spans="1:7" s="1" customFormat="1" ht="12.75">
      <c r="A2" s="75"/>
      <c r="B2" s="75"/>
      <c r="C2" s="75"/>
      <c r="D2" s="75"/>
      <c r="E2" s="75"/>
      <c r="F2" s="75"/>
      <c r="G2" s="75"/>
    </row>
    <row r="3" spans="1:7" s="1" customFormat="1" ht="13.5" thickBot="1">
      <c r="A3" s="76"/>
      <c r="B3" s="76"/>
      <c r="C3" s="76"/>
      <c r="D3" s="76"/>
      <c r="E3" s="76"/>
      <c r="F3" s="76"/>
      <c r="G3" s="76"/>
    </row>
    <row r="4" spans="1:7" s="1" customFormat="1" ht="15" customHeight="1">
      <c r="A4" s="77" t="s">
        <v>56</v>
      </c>
      <c r="B4" s="78"/>
      <c r="C4" s="78"/>
      <c r="D4" s="78"/>
      <c r="E4" s="78"/>
      <c r="F4" s="78"/>
      <c r="G4" s="79"/>
    </row>
    <row r="5" spans="1:7" s="1" customFormat="1" ht="12.75">
      <c r="A5" s="80"/>
      <c r="B5" s="81"/>
      <c r="C5" s="81"/>
      <c r="D5" s="81"/>
      <c r="E5" s="81"/>
      <c r="F5" s="81"/>
      <c r="G5" s="82"/>
    </row>
    <row r="6" spans="1:7" s="1" customFormat="1" ht="13.5" thickBot="1">
      <c r="A6" s="10"/>
      <c r="B6" s="2"/>
      <c r="C6" s="2"/>
      <c r="D6" s="3"/>
      <c r="E6" s="3"/>
      <c r="F6" s="3"/>
      <c r="G6" s="11"/>
    </row>
    <row r="7" spans="1:7">
      <c r="A7" s="70" t="s">
        <v>0</v>
      </c>
      <c r="B7" s="72" t="s">
        <v>1</v>
      </c>
      <c r="C7" s="38" t="s">
        <v>2</v>
      </c>
      <c r="D7" s="39" t="s">
        <v>7</v>
      </c>
      <c r="E7" s="39" t="s">
        <v>7</v>
      </c>
      <c r="F7" s="39" t="s">
        <v>7</v>
      </c>
      <c r="G7" s="40" t="s">
        <v>7</v>
      </c>
    </row>
    <row r="8" spans="1:7" ht="12.75" thickBot="1">
      <c r="A8" s="71"/>
      <c r="B8" s="73"/>
      <c r="C8" s="41" t="s">
        <v>3</v>
      </c>
      <c r="D8" s="42" t="s">
        <v>6</v>
      </c>
      <c r="E8" s="42" t="s">
        <v>8</v>
      </c>
      <c r="F8" s="42" t="s">
        <v>10</v>
      </c>
      <c r="G8" s="43" t="s">
        <v>9</v>
      </c>
    </row>
    <row r="9" spans="1:7" ht="12.75" thickBot="1">
      <c r="A9" s="67" t="s">
        <v>15</v>
      </c>
      <c r="B9" s="68"/>
      <c r="C9" s="68"/>
      <c r="D9" s="68"/>
      <c r="E9" s="68"/>
      <c r="F9" s="68"/>
      <c r="G9" s="69"/>
    </row>
    <row r="10" spans="1:7">
      <c r="A10" s="32"/>
      <c r="B10" s="29" t="s">
        <v>48</v>
      </c>
      <c r="C10" s="30">
        <v>1</v>
      </c>
      <c r="D10" s="31">
        <v>0</v>
      </c>
      <c r="E10" s="31">
        <v>0</v>
      </c>
      <c r="F10" s="31">
        <v>0</v>
      </c>
      <c r="G10" s="34">
        <f>F10*C10</f>
        <v>0</v>
      </c>
    </row>
    <row r="11" spans="1:7">
      <c r="A11" s="16"/>
      <c r="B11" s="15" t="s">
        <v>49</v>
      </c>
      <c r="C11" s="14">
        <v>1</v>
      </c>
      <c r="D11" s="31">
        <v>0</v>
      </c>
      <c r="E11" s="12">
        <f t="shared" ref="E11" si="0">D11*C11</f>
        <v>0</v>
      </c>
      <c r="F11" s="31">
        <v>0</v>
      </c>
      <c r="G11" s="17">
        <f t="shared" ref="G11" si="1">F11*C11</f>
        <v>0</v>
      </c>
    </row>
    <row r="12" spans="1:7">
      <c r="A12" s="16"/>
      <c r="B12" s="15" t="s">
        <v>50</v>
      </c>
      <c r="C12" s="14">
        <v>1</v>
      </c>
      <c r="D12" s="31">
        <v>0</v>
      </c>
      <c r="E12" s="12">
        <f t="shared" ref="E12:E18" si="2">D12*C12</f>
        <v>0</v>
      </c>
      <c r="F12" s="31">
        <v>0</v>
      </c>
      <c r="G12" s="17">
        <f t="shared" ref="G12:G16" si="3">F12*C12</f>
        <v>0</v>
      </c>
    </row>
    <row r="13" spans="1:7">
      <c r="A13" s="36"/>
      <c r="B13" s="19" t="s">
        <v>51</v>
      </c>
      <c r="C13" s="14">
        <v>2</v>
      </c>
      <c r="D13" s="31">
        <v>0</v>
      </c>
      <c r="E13" s="12">
        <f t="shared" si="2"/>
        <v>0</v>
      </c>
      <c r="F13" s="31">
        <v>0</v>
      </c>
      <c r="G13" s="17">
        <f t="shared" si="3"/>
        <v>0</v>
      </c>
    </row>
    <row r="14" spans="1:7" ht="24">
      <c r="A14" s="37"/>
      <c r="B14" s="35" t="s">
        <v>52</v>
      </c>
      <c r="C14" s="14">
        <v>2</v>
      </c>
      <c r="D14" s="31">
        <v>0</v>
      </c>
      <c r="E14" s="12">
        <f t="shared" si="2"/>
        <v>0</v>
      </c>
      <c r="F14" s="31">
        <v>0</v>
      </c>
      <c r="G14" s="17">
        <f t="shared" si="3"/>
        <v>0</v>
      </c>
    </row>
    <row r="15" spans="1:7" ht="24">
      <c r="A15" s="16"/>
      <c r="B15" s="15" t="s">
        <v>41</v>
      </c>
      <c r="C15" s="14">
        <v>1</v>
      </c>
      <c r="D15" s="31">
        <v>0</v>
      </c>
      <c r="E15" s="12">
        <f t="shared" si="2"/>
        <v>0</v>
      </c>
      <c r="F15" s="31">
        <v>0</v>
      </c>
      <c r="G15" s="17">
        <f t="shared" si="3"/>
        <v>0</v>
      </c>
    </row>
    <row r="16" spans="1:7">
      <c r="A16" s="16"/>
      <c r="B16" s="15" t="s">
        <v>16</v>
      </c>
      <c r="C16" s="14">
        <v>1</v>
      </c>
      <c r="D16" s="31">
        <v>0</v>
      </c>
      <c r="E16" s="12">
        <f t="shared" si="2"/>
        <v>0</v>
      </c>
      <c r="F16" s="31">
        <v>0</v>
      </c>
      <c r="G16" s="17">
        <f t="shared" si="3"/>
        <v>0</v>
      </c>
    </row>
    <row r="17" spans="1:7">
      <c r="A17" s="16"/>
      <c r="B17" s="15" t="s">
        <v>53</v>
      </c>
      <c r="C17" s="14">
        <v>35</v>
      </c>
      <c r="D17" s="31">
        <v>0</v>
      </c>
      <c r="E17" s="12">
        <f>D17*C17</f>
        <v>0</v>
      </c>
      <c r="F17" s="31">
        <v>0</v>
      </c>
      <c r="G17" s="17">
        <f t="shared" ref="G17" si="4">F17*C17</f>
        <v>0</v>
      </c>
    </row>
    <row r="18" spans="1:7" ht="12.75" thickBot="1">
      <c r="A18" s="16"/>
      <c r="B18" s="15" t="s">
        <v>54</v>
      </c>
      <c r="C18" s="14">
        <v>10</v>
      </c>
      <c r="D18" s="31">
        <v>0</v>
      </c>
      <c r="E18" s="12">
        <f t="shared" si="2"/>
        <v>0</v>
      </c>
      <c r="F18" s="31">
        <v>0</v>
      </c>
      <c r="G18" s="17">
        <f t="shared" ref="G18" si="5">F18*C18</f>
        <v>0</v>
      </c>
    </row>
    <row r="19" spans="1:7" ht="12.75" thickBot="1">
      <c r="A19" s="63" t="s">
        <v>11</v>
      </c>
      <c r="B19" s="64"/>
      <c r="C19" s="24"/>
      <c r="D19" s="25"/>
      <c r="E19" s="23">
        <f>SUM(E10:E18)</f>
        <v>0</v>
      </c>
      <c r="F19" s="27"/>
      <c r="G19" s="26">
        <f>SUM(G10:G18)</f>
        <v>0</v>
      </c>
    </row>
    <row r="20" spans="1:7" ht="12.75" thickBot="1">
      <c r="A20" s="67" t="s">
        <v>17</v>
      </c>
      <c r="B20" s="68"/>
      <c r="C20" s="68"/>
      <c r="D20" s="68"/>
      <c r="E20" s="68"/>
      <c r="F20" s="68"/>
      <c r="G20" s="69"/>
    </row>
    <row r="21" spans="1:7">
      <c r="A21" s="32"/>
      <c r="B21" s="29" t="s">
        <v>48</v>
      </c>
      <c r="C21" s="30">
        <v>1</v>
      </c>
      <c r="D21" s="31">
        <v>0</v>
      </c>
      <c r="E21" s="31">
        <f>D21*C21</f>
        <v>0</v>
      </c>
      <c r="F21" s="31">
        <v>0</v>
      </c>
      <c r="G21" s="34">
        <f>F21*C21</f>
        <v>0</v>
      </c>
    </row>
    <row r="22" spans="1:7">
      <c r="A22" s="16"/>
      <c r="B22" s="15" t="s">
        <v>49</v>
      </c>
      <c r="C22" s="14">
        <v>1</v>
      </c>
      <c r="D22" s="31">
        <v>0</v>
      </c>
      <c r="E22" s="12">
        <f t="shared" ref="E22:E27" si="6">D22*C22</f>
        <v>0</v>
      </c>
      <c r="F22" s="31">
        <v>0</v>
      </c>
      <c r="G22" s="17">
        <f t="shared" ref="G22:G29" si="7">F22*C22</f>
        <v>0</v>
      </c>
    </row>
    <row r="23" spans="1:7">
      <c r="A23" s="16"/>
      <c r="B23" s="15" t="s">
        <v>50</v>
      </c>
      <c r="C23" s="14">
        <v>1</v>
      </c>
      <c r="D23" s="31">
        <v>0</v>
      </c>
      <c r="E23" s="12">
        <f t="shared" si="6"/>
        <v>0</v>
      </c>
      <c r="F23" s="31">
        <v>0</v>
      </c>
      <c r="G23" s="17">
        <f t="shared" si="7"/>
        <v>0</v>
      </c>
    </row>
    <row r="24" spans="1:7">
      <c r="A24" s="36"/>
      <c r="B24" s="19" t="s">
        <v>51</v>
      </c>
      <c r="C24" s="14">
        <v>2</v>
      </c>
      <c r="D24" s="31">
        <v>0</v>
      </c>
      <c r="E24" s="12">
        <f t="shared" si="6"/>
        <v>0</v>
      </c>
      <c r="F24" s="31">
        <v>0</v>
      </c>
      <c r="G24" s="17">
        <f t="shared" si="7"/>
        <v>0</v>
      </c>
    </row>
    <row r="25" spans="1:7" ht="24">
      <c r="A25" s="37"/>
      <c r="B25" s="35" t="s">
        <v>52</v>
      </c>
      <c r="C25" s="14">
        <v>2</v>
      </c>
      <c r="D25" s="31">
        <v>0</v>
      </c>
      <c r="E25" s="12">
        <f t="shared" si="6"/>
        <v>0</v>
      </c>
      <c r="F25" s="31">
        <v>0</v>
      </c>
      <c r="G25" s="17">
        <f t="shared" si="7"/>
        <v>0</v>
      </c>
    </row>
    <row r="26" spans="1:7" ht="24">
      <c r="A26" s="16"/>
      <c r="B26" s="15" t="s">
        <v>41</v>
      </c>
      <c r="C26" s="14">
        <v>1</v>
      </c>
      <c r="D26" s="31">
        <v>0</v>
      </c>
      <c r="E26" s="12">
        <f t="shared" si="6"/>
        <v>0</v>
      </c>
      <c r="F26" s="31">
        <v>0</v>
      </c>
      <c r="G26" s="17">
        <f t="shared" si="7"/>
        <v>0</v>
      </c>
    </row>
    <row r="27" spans="1:7">
      <c r="A27" s="16"/>
      <c r="B27" s="15" t="s">
        <v>16</v>
      </c>
      <c r="C27" s="14">
        <v>1</v>
      </c>
      <c r="D27" s="31">
        <v>0</v>
      </c>
      <c r="E27" s="12">
        <f t="shared" si="6"/>
        <v>0</v>
      </c>
      <c r="F27" s="31">
        <v>0</v>
      </c>
      <c r="G27" s="17">
        <f t="shared" si="7"/>
        <v>0</v>
      </c>
    </row>
    <row r="28" spans="1:7">
      <c r="A28" s="16"/>
      <c r="B28" s="15" t="s">
        <v>53</v>
      </c>
      <c r="C28" s="14">
        <v>35</v>
      </c>
      <c r="D28" s="31">
        <v>0</v>
      </c>
      <c r="E28" s="12">
        <f>D28*C28</f>
        <v>0</v>
      </c>
      <c r="F28" s="31">
        <v>0</v>
      </c>
      <c r="G28" s="17">
        <f t="shared" si="7"/>
        <v>0</v>
      </c>
    </row>
    <row r="29" spans="1:7" ht="12.75" thickBot="1">
      <c r="A29" s="16"/>
      <c r="B29" s="15" t="s">
        <v>54</v>
      </c>
      <c r="C29" s="14">
        <v>10</v>
      </c>
      <c r="D29" s="31">
        <v>0</v>
      </c>
      <c r="E29" s="12">
        <f t="shared" ref="E29" si="8">D29*C29</f>
        <v>0</v>
      </c>
      <c r="F29" s="31">
        <v>0</v>
      </c>
      <c r="G29" s="17">
        <f t="shared" si="7"/>
        <v>0</v>
      </c>
    </row>
    <row r="30" spans="1:7" ht="12.75" thickBot="1">
      <c r="A30" s="63" t="s">
        <v>11</v>
      </c>
      <c r="B30" s="64"/>
      <c r="C30" s="24"/>
      <c r="D30" s="25"/>
      <c r="E30" s="23">
        <f>SUM(E21:E29)</f>
        <v>0</v>
      </c>
      <c r="F30" s="27"/>
      <c r="G30" s="26">
        <f>SUM(G21:G29)</f>
        <v>0</v>
      </c>
    </row>
    <row r="31" spans="1:7">
      <c r="A31" s="32"/>
      <c r="B31" s="29" t="s">
        <v>24</v>
      </c>
      <c r="C31" s="30">
        <v>1</v>
      </c>
      <c r="D31" s="31">
        <v>0</v>
      </c>
      <c r="E31" s="31">
        <f>D31*C31</f>
        <v>0</v>
      </c>
      <c r="F31" s="31">
        <v>0</v>
      </c>
      <c r="G31" s="34">
        <f>F31*C31</f>
        <v>0</v>
      </c>
    </row>
    <row r="32" spans="1:7">
      <c r="A32" s="32"/>
      <c r="B32" s="29" t="s">
        <v>48</v>
      </c>
      <c r="C32" s="30">
        <v>1</v>
      </c>
      <c r="D32" s="31">
        <v>0</v>
      </c>
      <c r="E32" s="31">
        <f>D32*C32</f>
        <v>0</v>
      </c>
      <c r="F32" s="31">
        <v>0</v>
      </c>
      <c r="G32" s="34">
        <f>F32*C32</f>
        <v>0</v>
      </c>
    </row>
    <row r="33" spans="1:7">
      <c r="A33" s="16"/>
      <c r="B33" s="15" t="s">
        <v>49</v>
      </c>
      <c r="C33" s="14">
        <v>1</v>
      </c>
      <c r="D33" s="31">
        <v>0</v>
      </c>
      <c r="E33" s="12">
        <f t="shared" ref="E33:E38" si="9">D33*C33</f>
        <v>0</v>
      </c>
      <c r="F33" s="31">
        <v>0</v>
      </c>
      <c r="G33" s="17">
        <f t="shared" ref="G33:G40" si="10">F33*C33</f>
        <v>0</v>
      </c>
    </row>
    <row r="34" spans="1:7">
      <c r="A34" s="16"/>
      <c r="B34" s="15" t="s">
        <v>50</v>
      </c>
      <c r="C34" s="14">
        <v>1</v>
      </c>
      <c r="D34" s="31">
        <v>0</v>
      </c>
      <c r="E34" s="12">
        <f t="shared" si="9"/>
        <v>0</v>
      </c>
      <c r="F34" s="31">
        <v>0</v>
      </c>
      <c r="G34" s="17">
        <f t="shared" si="10"/>
        <v>0</v>
      </c>
    </row>
    <row r="35" spans="1:7">
      <c r="A35" s="36"/>
      <c r="B35" s="19" t="s">
        <v>51</v>
      </c>
      <c r="C35" s="14">
        <v>2</v>
      </c>
      <c r="D35" s="31">
        <v>0</v>
      </c>
      <c r="E35" s="12">
        <f t="shared" si="9"/>
        <v>0</v>
      </c>
      <c r="F35" s="31">
        <v>0</v>
      </c>
      <c r="G35" s="17">
        <f t="shared" si="10"/>
        <v>0</v>
      </c>
    </row>
    <row r="36" spans="1:7" ht="24">
      <c r="A36" s="37"/>
      <c r="B36" s="35" t="s">
        <v>52</v>
      </c>
      <c r="C36" s="14">
        <v>2</v>
      </c>
      <c r="D36" s="31">
        <v>0</v>
      </c>
      <c r="E36" s="12">
        <f t="shared" si="9"/>
        <v>0</v>
      </c>
      <c r="F36" s="31">
        <v>0</v>
      </c>
      <c r="G36" s="17">
        <f t="shared" si="10"/>
        <v>0</v>
      </c>
    </row>
    <row r="37" spans="1:7" ht="24">
      <c r="A37" s="16"/>
      <c r="B37" s="15" t="s">
        <v>41</v>
      </c>
      <c r="C37" s="14">
        <v>1</v>
      </c>
      <c r="D37" s="31">
        <v>0</v>
      </c>
      <c r="E37" s="12">
        <f t="shared" si="9"/>
        <v>0</v>
      </c>
      <c r="F37" s="31">
        <v>0</v>
      </c>
      <c r="G37" s="17">
        <f t="shared" si="10"/>
        <v>0</v>
      </c>
    </row>
    <row r="38" spans="1:7">
      <c r="A38" s="16"/>
      <c r="B38" s="15" t="s">
        <v>16</v>
      </c>
      <c r="C38" s="14">
        <v>1</v>
      </c>
      <c r="D38" s="31">
        <v>0</v>
      </c>
      <c r="E38" s="12">
        <f t="shared" si="9"/>
        <v>0</v>
      </c>
      <c r="F38" s="31">
        <v>0</v>
      </c>
      <c r="G38" s="17">
        <f t="shared" si="10"/>
        <v>0</v>
      </c>
    </row>
    <row r="39" spans="1:7">
      <c r="A39" s="16"/>
      <c r="B39" s="15" t="s">
        <v>53</v>
      </c>
      <c r="C39" s="14">
        <v>35</v>
      </c>
      <c r="D39" s="31">
        <v>0</v>
      </c>
      <c r="E39" s="12">
        <f>D39*C39</f>
        <v>0</v>
      </c>
      <c r="F39" s="31">
        <v>0</v>
      </c>
      <c r="G39" s="17">
        <f t="shared" si="10"/>
        <v>0</v>
      </c>
    </row>
    <row r="40" spans="1:7" ht="12.75" thickBot="1">
      <c r="A40" s="16"/>
      <c r="B40" s="15" t="s">
        <v>54</v>
      </c>
      <c r="C40" s="14">
        <v>10</v>
      </c>
      <c r="D40" s="31">
        <v>0</v>
      </c>
      <c r="E40" s="12">
        <f t="shared" ref="E40" si="11">D40*C40</f>
        <v>0</v>
      </c>
      <c r="F40" s="31">
        <v>0</v>
      </c>
      <c r="G40" s="17">
        <f t="shared" si="10"/>
        <v>0</v>
      </c>
    </row>
    <row r="41" spans="1:7">
      <c r="A41" s="63" t="s">
        <v>11</v>
      </c>
      <c r="B41" s="64"/>
      <c r="C41" s="24"/>
      <c r="D41" s="25"/>
      <c r="E41" s="23">
        <f>SUM(E31:E40)</f>
        <v>0</v>
      </c>
      <c r="F41" s="27"/>
      <c r="G41" s="26">
        <f>SUM(G31:G40)</f>
        <v>0</v>
      </c>
    </row>
    <row r="42" spans="1:7" ht="12.75" thickBot="1">
      <c r="A42" s="67" t="s">
        <v>18</v>
      </c>
      <c r="B42" s="68"/>
      <c r="C42" s="68"/>
      <c r="D42" s="68"/>
      <c r="E42" s="68"/>
      <c r="F42" s="68"/>
      <c r="G42" s="69"/>
    </row>
    <row r="43" spans="1:7">
      <c r="A43" s="32"/>
      <c r="B43" s="29" t="s">
        <v>24</v>
      </c>
      <c r="C43" s="30">
        <v>1</v>
      </c>
      <c r="D43" s="31">
        <v>0</v>
      </c>
      <c r="E43" s="31">
        <f>D43*C43</f>
        <v>0</v>
      </c>
      <c r="F43" s="31">
        <v>0</v>
      </c>
      <c r="G43" s="34">
        <f>F43*C43</f>
        <v>0</v>
      </c>
    </row>
    <row r="44" spans="1:7">
      <c r="A44" s="32"/>
      <c r="B44" s="29" t="s">
        <v>48</v>
      </c>
      <c r="C44" s="30">
        <v>1</v>
      </c>
      <c r="D44" s="31">
        <v>0</v>
      </c>
      <c r="E44" s="31">
        <f>D44*C44</f>
        <v>0</v>
      </c>
      <c r="F44" s="31">
        <v>0</v>
      </c>
      <c r="G44" s="34">
        <f>F44*C44</f>
        <v>0</v>
      </c>
    </row>
    <row r="45" spans="1:7">
      <c r="A45" s="16"/>
      <c r="B45" s="15" t="s">
        <v>49</v>
      </c>
      <c r="C45" s="14">
        <v>1</v>
      </c>
      <c r="D45" s="31">
        <v>0</v>
      </c>
      <c r="E45" s="12">
        <f t="shared" ref="E45:E50" si="12">D45*C45</f>
        <v>0</v>
      </c>
      <c r="F45" s="31">
        <v>0</v>
      </c>
      <c r="G45" s="17">
        <f t="shared" ref="G45:G52" si="13">F45*C45</f>
        <v>0</v>
      </c>
    </row>
    <row r="46" spans="1:7">
      <c r="A46" s="16"/>
      <c r="B46" s="15" t="s">
        <v>50</v>
      </c>
      <c r="C46" s="14">
        <v>1</v>
      </c>
      <c r="D46" s="31">
        <v>0</v>
      </c>
      <c r="E46" s="12">
        <f t="shared" si="12"/>
        <v>0</v>
      </c>
      <c r="F46" s="31">
        <v>0</v>
      </c>
      <c r="G46" s="17">
        <f t="shared" si="13"/>
        <v>0</v>
      </c>
    </row>
    <row r="47" spans="1:7">
      <c r="A47" s="36"/>
      <c r="B47" s="19" t="s">
        <v>51</v>
      </c>
      <c r="C47" s="14">
        <v>2</v>
      </c>
      <c r="D47" s="31">
        <v>0</v>
      </c>
      <c r="E47" s="12">
        <f t="shared" si="12"/>
        <v>0</v>
      </c>
      <c r="F47" s="31">
        <v>0</v>
      </c>
      <c r="G47" s="17">
        <f t="shared" si="13"/>
        <v>0</v>
      </c>
    </row>
    <row r="48" spans="1:7" ht="24">
      <c r="A48" s="37"/>
      <c r="B48" s="35" t="s">
        <v>52</v>
      </c>
      <c r="C48" s="14">
        <v>2</v>
      </c>
      <c r="D48" s="31">
        <v>0</v>
      </c>
      <c r="E48" s="12">
        <f t="shared" si="12"/>
        <v>0</v>
      </c>
      <c r="F48" s="31">
        <v>0</v>
      </c>
      <c r="G48" s="17">
        <f t="shared" si="13"/>
        <v>0</v>
      </c>
    </row>
    <row r="49" spans="1:7" ht="24">
      <c r="A49" s="16"/>
      <c r="B49" s="15" t="s">
        <v>41</v>
      </c>
      <c r="C49" s="14">
        <v>1</v>
      </c>
      <c r="D49" s="31">
        <v>0</v>
      </c>
      <c r="E49" s="12">
        <f t="shared" si="12"/>
        <v>0</v>
      </c>
      <c r="F49" s="31">
        <v>0</v>
      </c>
      <c r="G49" s="17">
        <f t="shared" si="13"/>
        <v>0</v>
      </c>
    </row>
    <row r="50" spans="1:7">
      <c r="A50" s="16"/>
      <c r="B50" s="15" t="s">
        <v>16</v>
      </c>
      <c r="C50" s="14">
        <v>1</v>
      </c>
      <c r="D50" s="31">
        <v>0</v>
      </c>
      <c r="E50" s="12">
        <f t="shared" si="12"/>
        <v>0</v>
      </c>
      <c r="F50" s="31">
        <v>0</v>
      </c>
      <c r="G50" s="17">
        <f t="shared" si="13"/>
        <v>0</v>
      </c>
    </row>
    <row r="51" spans="1:7">
      <c r="A51" s="16"/>
      <c r="B51" s="15" t="s">
        <v>53</v>
      </c>
      <c r="C51" s="14">
        <v>35</v>
      </c>
      <c r="D51" s="31">
        <v>0</v>
      </c>
      <c r="E51" s="12">
        <f>D51*C51</f>
        <v>0</v>
      </c>
      <c r="F51" s="31">
        <v>0</v>
      </c>
      <c r="G51" s="17">
        <f t="shared" si="13"/>
        <v>0</v>
      </c>
    </row>
    <row r="52" spans="1:7" ht="12.75" thickBot="1">
      <c r="A52" s="16"/>
      <c r="B52" s="15" t="s">
        <v>54</v>
      </c>
      <c r="C52" s="14">
        <v>10</v>
      </c>
      <c r="D52" s="31">
        <v>0</v>
      </c>
      <c r="E52" s="12">
        <f t="shared" ref="E52" si="14">D52*C52</f>
        <v>0</v>
      </c>
      <c r="F52" s="31">
        <v>0</v>
      </c>
      <c r="G52" s="17">
        <f t="shared" si="13"/>
        <v>0</v>
      </c>
    </row>
    <row r="53" spans="1:7" ht="12.75" thickBot="1">
      <c r="A53" s="63" t="s">
        <v>11</v>
      </c>
      <c r="B53" s="64"/>
      <c r="C53" s="24"/>
      <c r="D53" s="25"/>
      <c r="E53" s="23">
        <f>SUM(E43:E52)</f>
        <v>0</v>
      </c>
      <c r="F53" s="27"/>
      <c r="G53" s="26">
        <f>SUM(G43:G52)</f>
        <v>0</v>
      </c>
    </row>
    <row r="54" spans="1:7" ht="12.75" thickBot="1">
      <c r="A54" s="67" t="s">
        <v>19</v>
      </c>
      <c r="B54" s="68"/>
      <c r="C54" s="68"/>
      <c r="D54" s="68"/>
      <c r="E54" s="68"/>
      <c r="F54" s="68"/>
      <c r="G54" s="69"/>
    </row>
    <row r="55" spans="1:7">
      <c r="A55" s="32"/>
      <c r="B55" s="29" t="s">
        <v>24</v>
      </c>
      <c r="C55" s="30">
        <v>1</v>
      </c>
      <c r="D55" s="31">
        <v>0</v>
      </c>
      <c r="E55" s="31">
        <f>D55*C55</f>
        <v>0</v>
      </c>
      <c r="F55" s="31">
        <v>0</v>
      </c>
      <c r="G55" s="34">
        <f>F55*C55</f>
        <v>0</v>
      </c>
    </row>
    <row r="56" spans="1:7">
      <c r="A56" s="32"/>
      <c r="B56" s="29" t="s">
        <v>48</v>
      </c>
      <c r="C56" s="30">
        <v>1</v>
      </c>
      <c r="D56" s="31">
        <v>0</v>
      </c>
      <c r="E56" s="31">
        <f>D56*C56</f>
        <v>0</v>
      </c>
      <c r="F56" s="31">
        <v>0</v>
      </c>
      <c r="G56" s="34">
        <f>F56*C56</f>
        <v>0</v>
      </c>
    </row>
    <row r="57" spans="1:7">
      <c r="A57" s="16"/>
      <c r="B57" s="15" t="s">
        <v>49</v>
      </c>
      <c r="C57" s="14">
        <v>1</v>
      </c>
      <c r="D57" s="31">
        <v>0</v>
      </c>
      <c r="E57" s="12">
        <f t="shared" ref="E57:E62" si="15">D57*C57</f>
        <v>0</v>
      </c>
      <c r="F57" s="31">
        <v>0</v>
      </c>
      <c r="G57" s="17">
        <f t="shared" ref="G57:G64" si="16">F57*C57</f>
        <v>0</v>
      </c>
    </row>
    <row r="58" spans="1:7">
      <c r="A58" s="16"/>
      <c r="B58" s="15" t="s">
        <v>50</v>
      </c>
      <c r="C58" s="14">
        <v>1</v>
      </c>
      <c r="D58" s="31">
        <v>0</v>
      </c>
      <c r="E58" s="12">
        <f t="shared" si="15"/>
        <v>0</v>
      </c>
      <c r="F58" s="31">
        <v>0</v>
      </c>
      <c r="G58" s="17">
        <f t="shared" si="16"/>
        <v>0</v>
      </c>
    </row>
    <row r="59" spans="1:7">
      <c r="A59" s="36"/>
      <c r="B59" s="19" t="s">
        <v>51</v>
      </c>
      <c r="C59" s="14">
        <v>2</v>
      </c>
      <c r="D59" s="31">
        <v>0</v>
      </c>
      <c r="E59" s="12">
        <f t="shared" si="15"/>
        <v>0</v>
      </c>
      <c r="F59" s="31">
        <v>0</v>
      </c>
      <c r="G59" s="17">
        <f t="shared" si="16"/>
        <v>0</v>
      </c>
    </row>
    <row r="60" spans="1:7" ht="24">
      <c r="A60" s="37"/>
      <c r="B60" s="35" t="s">
        <v>52</v>
      </c>
      <c r="C60" s="14">
        <v>2</v>
      </c>
      <c r="D60" s="31">
        <v>0</v>
      </c>
      <c r="E60" s="12">
        <f t="shared" si="15"/>
        <v>0</v>
      </c>
      <c r="F60" s="31">
        <v>0</v>
      </c>
      <c r="G60" s="17">
        <f t="shared" si="16"/>
        <v>0</v>
      </c>
    </row>
    <row r="61" spans="1:7" ht="24">
      <c r="A61" s="16"/>
      <c r="B61" s="15" t="s">
        <v>41</v>
      </c>
      <c r="C61" s="14">
        <v>1</v>
      </c>
      <c r="D61" s="31">
        <v>0</v>
      </c>
      <c r="E61" s="12">
        <f t="shared" si="15"/>
        <v>0</v>
      </c>
      <c r="F61" s="31">
        <v>0</v>
      </c>
      <c r="G61" s="17">
        <f t="shared" si="16"/>
        <v>0</v>
      </c>
    </row>
    <row r="62" spans="1:7">
      <c r="A62" s="16"/>
      <c r="B62" s="15" t="s">
        <v>16</v>
      </c>
      <c r="C62" s="14">
        <v>1</v>
      </c>
      <c r="D62" s="31">
        <v>0</v>
      </c>
      <c r="E62" s="12">
        <f t="shared" si="15"/>
        <v>0</v>
      </c>
      <c r="F62" s="31">
        <v>0</v>
      </c>
      <c r="G62" s="17">
        <f t="shared" si="16"/>
        <v>0</v>
      </c>
    </row>
    <row r="63" spans="1:7">
      <c r="A63" s="16"/>
      <c r="B63" s="15" t="s">
        <v>53</v>
      </c>
      <c r="C63" s="14">
        <v>35</v>
      </c>
      <c r="D63" s="31">
        <v>0</v>
      </c>
      <c r="E63" s="12">
        <f>D63*C63</f>
        <v>0</v>
      </c>
      <c r="F63" s="31">
        <v>0</v>
      </c>
      <c r="G63" s="17">
        <f t="shared" si="16"/>
        <v>0</v>
      </c>
    </row>
    <row r="64" spans="1:7" ht="12.75" thickBot="1">
      <c r="A64" s="16"/>
      <c r="B64" s="15" t="s">
        <v>54</v>
      </c>
      <c r="C64" s="14">
        <v>10</v>
      </c>
      <c r="D64" s="31">
        <v>0</v>
      </c>
      <c r="E64" s="12">
        <f t="shared" ref="E64" si="17">D64*C64</f>
        <v>0</v>
      </c>
      <c r="F64" s="31">
        <v>0</v>
      </c>
      <c r="G64" s="17">
        <f t="shared" si="16"/>
        <v>0</v>
      </c>
    </row>
    <row r="65" spans="1:7" ht="12.75" thickBot="1">
      <c r="A65" s="63" t="s">
        <v>11</v>
      </c>
      <c r="B65" s="64"/>
      <c r="C65" s="24"/>
      <c r="D65" s="25"/>
      <c r="E65" s="23">
        <f>SUM(E55:E64)</f>
        <v>0</v>
      </c>
      <c r="F65" s="27"/>
      <c r="G65" s="26">
        <f>SUM(G55:G64)</f>
        <v>0</v>
      </c>
    </row>
    <row r="66" spans="1:7" ht="12.75" thickBot="1">
      <c r="A66" s="67" t="s">
        <v>20</v>
      </c>
      <c r="B66" s="68"/>
      <c r="C66" s="68"/>
      <c r="D66" s="68"/>
      <c r="E66" s="68"/>
      <c r="F66" s="68"/>
      <c r="G66" s="69"/>
    </row>
    <row r="67" spans="1:7">
      <c r="A67" s="32"/>
      <c r="B67" s="29" t="s">
        <v>24</v>
      </c>
      <c r="C67" s="30">
        <v>1</v>
      </c>
      <c r="D67" s="31">
        <v>0</v>
      </c>
      <c r="E67" s="31">
        <f>D67*C67</f>
        <v>0</v>
      </c>
      <c r="F67" s="31">
        <v>0</v>
      </c>
      <c r="G67" s="34">
        <f>F67*C67</f>
        <v>0</v>
      </c>
    </row>
    <row r="68" spans="1:7">
      <c r="A68" s="32"/>
      <c r="B68" s="29" t="s">
        <v>48</v>
      </c>
      <c r="C68" s="30">
        <v>1</v>
      </c>
      <c r="D68" s="31">
        <v>0</v>
      </c>
      <c r="E68" s="31">
        <f>D68*C68</f>
        <v>0</v>
      </c>
      <c r="F68" s="31">
        <v>0</v>
      </c>
      <c r="G68" s="34">
        <f>F68*C68</f>
        <v>0</v>
      </c>
    </row>
    <row r="69" spans="1:7">
      <c r="A69" s="16"/>
      <c r="B69" s="15" t="s">
        <v>49</v>
      </c>
      <c r="C69" s="14">
        <v>1</v>
      </c>
      <c r="D69" s="31">
        <v>0</v>
      </c>
      <c r="E69" s="12">
        <f t="shared" ref="E69:E74" si="18">D69*C69</f>
        <v>0</v>
      </c>
      <c r="F69" s="31">
        <v>0</v>
      </c>
      <c r="G69" s="17">
        <f t="shared" ref="G69:G76" si="19">F69*C69</f>
        <v>0</v>
      </c>
    </row>
    <row r="70" spans="1:7">
      <c r="A70" s="16"/>
      <c r="B70" s="15" t="s">
        <v>50</v>
      </c>
      <c r="C70" s="14">
        <v>1</v>
      </c>
      <c r="D70" s="31">
        <v>0</v>
      </c>
      <c r="E70" s="12">
        <f t="shared" si="18"/>
        <v>0</v>
      </c>
      <c r="F70" s="31">
        <v>0</v>
      </c>
      <c r="G70" s="17">
        <f t="shared" si="19"/>
        <v>0</v>
      </c>
    </row>
    <row r="71" spans="1:7">
      <c r="A71" s="36"/>
      <c r="B71" s="19" t="s">
        <v>51</v>
      </c>
      <c r="C71" s="14">
        <v>2</v>
      </c>
      <c r="D71" s="31">
        <v>0</v>
      </c>
      <c r="E71" s="12">
        <f t="shared" si="18"/>
        <v>0</v>
      </c>
      <c r="F71" s="31">
        <v>0</v>
      </c>
      <c r="G71" s="17">
        <f t="shared" si="19"/>
        <v>0</v>
      </c>
    </row>
    <row r="72" spans="1:7" ht="24">
      <c r="A72" s="37"/>
      <c r="B72" s="35" t="s">
        <v>52</v>
      </c>
      <c r="C72" s="14">
        <v>2</v>
      </c>
      <c r="D72" s="31">
        <v>0</v>
      </c>
      <c r="E72" s="12">
        <f t="shared" si="18"/>
        <v>0</v>
      </c>
      <c r="F72" s="31">
        <v>0</v>
      </c>
      <c r="G72" s="17">
        <f t="shared" si="19"/>
        <v>0</v>
      </c>
    </row>
    <row r="73" spans="1:7" ht="24">
      <c r="A73" s="16"/>
      <c r="B73" s="15" t="s">
        <v>41</v>
      </c>
      <c r="C73" s="14">
        <v>1</v>
      </c>
      <c r="D73" s="31">
        <v>0</v>
      </c>
      <c r="E73" s="12">
        <f t="shared" si="18"/>
        <v>0</v>
      </c>
      <c r="F73" s="31">
        <v>0</v>
      </c>
      <c r="G73" s="17">
        <f t="shared" si="19"/>
        <v>0</v>
      </c>
    </row>
    <row r="74" spans="1:7">
      <c r="A74" s="16"/>
      <c r="B74" s="15" t="s">
        <v>16</v>
      </c>
      <c r="C74" s="14">
        <v>1</v>
      </c>
      <c r="D74" s="31">
        <v>0</v>
      </c>
      <c r="E74" s="12">
        <f t="shared" si="18"/>
        <v>0</v>
      </c>
      <c r="F74" s="31">
        <v>0</v>
      </c>
      <c r="G74" s="17">
        <f t="shared" si="19"/>
        <v>0</v>
      </c>
    </row>
    <row r="75" spans="1:7">
      <c r="A75" s="16"/>
      <c r="B75" s="15" t="s">
        <v>53</v>
      </c>
      <c r="C75" s="14">
        <v>35</v>
      </c>
      <c r="D75" s="31">
        <v>0</v>
      </c>
      <c r="E75" s="12">
        <f>D75*C75</f>
        <v>0</v>
      </c>
      <c r="F75" s="31">
        <v>0</v>
      </c>
      <c r="G75" s="17">
        <f t="shared" si="19"/>
        <v>0</v>
      </c>
    </row>
    <row r="76" spans="1:7" ht="12.75" thickBot="1">
      <c r="A76" s="16"/>
      <c r="B76" s="15" t="s">
        <v>54</v>
      </c>
      <c r="C76" s="14">
        <v>10</v>
      </c>
      <c r="D76" s="31">
        <v>0</v>
      </c>
      <c r="E76" s="12">
        <f t="shared" ref="E76" si="20">D76*C76</f>
        <v>0</v>
      </c>
      <c r="F76" s="31">
        <v>0</v>
      </c>
      <c r="G76" s="17">
        <f t="shared" si="19"/>
        <v>0</v>
      </c>
    </row>
    <row r="77" spans="1:7" ht="12.75" thickBot="1">
      <c r="A77" s="63" t="s">
        <v>11</v>
      </c>
      <c r="B77" s="64"/>
      <c r="C77" s="24"/>
      <c r="D77" s="25"/>
      <c r="E77" s="23">
        <f>SUM(E67:E76)</f>
        <v>0</v>
      </c>
      <c r="F77" s="27"/>
      <c r="G77" s="26">
        <f>SUM(G67:G76)</f>
        <v>0</v>
      </c>
    </row>
    <row r="78" spans="1:7" ht="12.75" thickBot="1">
      <c r="A78" s="67" t="s">
        <v>21</v>
      </c>
      <c r="B78" s="68"/>
      <c r="C78" s="68"/>
      <c r="D78" s="68"/>
      <c r="E78" s="68"/>
      <c r="F78" s="68"/>
      <c r="G78" s="69"/>
    </row>
    <row r="79" spans="1:7">
      <c r="A79" s="32"/>
      <c r="B79" s="29" t="s">
        <v>24</v>
      </c>
      <c r="C79" s="30">
        <v>1</v>
      </c>
      <c r="D79" s="31">
        <v>0</v>
      </c>
      <c r="E79" s="31">
        <f>D79*C79</f>
        <v>0</v>
      </c>
      <c r="F79" s="31">
        <v>0</v>
      </c>
      <c r="G79" s="34">
        <f>F79*C79</f>
        <v>0</v>
      </c>
    </row>
    <row r="80" spans="1:7">
      <c r="A80" s="32"/>
      <c r="B80" s="29" t="s">
        <v>48</v>
      </c>
      <c r="C80" s="30">
        <v>1</v>
      </c>
      <c r="D80" s="31">
        <v>0</v>
      </c>
      <c r="E80" s="31">
        <f>D80*C80</f>
        <v>0</v>
      </c>
      <c r="F80" s="31">
        <v>0</v>
      </c>
      <c r="G80" s="34">
        <f>F80*C80</f>
        <v>0</v>
      </c>
    </row>
    <row r="81" spans="1:7">
      <c r="A81" s="16"/>
      <c r="B81" s="15" t="s">
        <v>49</v>
      </c>
      <c r="C81" s="14">
        <v>1</v>
      </c>
      <c r="D81" s="31">
        <v>0</v>
      </c>
      <c r="E81" s="12">
        <f t="shared" ref="E81:E86" si="21">D81*C81</f>
        <v>0</v>
      </c>
      <c r="F81" s="31">
        <v>0</v>
      </c>
      <c r="G81" s="17">
        <f t="shared" ref="G81:G88" si="22">F81*C81</f>
        <v>0</v>
      </c>
    </row>
    <row r="82" spans="1:7">
      <c r="A82" s="16"/>
      <c r="B82" s="15" t="s">
        <v>50</v>
      </c>
      <c r="C82" s="14">
        <v>1</v>
      </c>
      <c r="D82" s="31">
        <v>0</v>
      </c>
      <c r="E82" s="12">
        <f t="shared" si="21"/>
        <v>0</v>
      </c>
      <c r="F82" s="31">
        <v>0</v>
      </c>
      <c r="G82" s="17">
        <f t="shared" si="22"/>
        <v>0</v>
      </c>
    </row>
    <row r="83" spans="1:7">
      <c r="A83" s="36"/>
      <c r="B83" s="19" t="s">
        <v>51</v>
      </c>
      <c r="C83" s="14">
        <v>2</v>
      </c>
      <c r="D83" s="31">
        <v>0</v>
      </c>
      <c r="E83" s="12">
        <f t="shared" si="21"/>
        <v>0</v>
      </c>
      <c r="F83" s="31">
        <v>0</v>
      </c>
      <c r="G83" s="17">
        <f t="shared" si="22"/>
        <v>0</v>
      </c>
    </row>
    <row r="84" spans="1:7" ht="24">
      <c r="A84" s="37"/>
      <c r="B84" s="35" t="s">
        <v>52</v>
      </c>
      <c r="C84" s="14">
        <v>2</v>
      </c>
      <c r="D84" s="31">
        <v>0</v>
      </c>
      <c r="E84" s="12">
        <f t="shared" si="21"/>
        <v>0</v>
      </c>
      <c r="F84" s="31">
        <v>0</v>
      </c>
      <c r="G84" s="17">
        <f t="shared" si="22"/>
        <v>0</v>
      </c>
    </row>
    <row r="85" spans="1:7" ht="24">
      <c r="A85" s="16"/>
      <c r="B85" s="15" t="s">
        <v>41</v>
      </c>
      <c r="C85" s="14">
        <v>1</v>
      </c>
      <c r="D85" s="31">
        <v>0</v>
      </c>
      <c r="E85" s="12">
        <f t="shared" si="21"/>
        <v>0</v>
      </c>
      <c r="F85" s="31">
        <v>0</v>
      </c>
      <c r="G85" s="17">
        <f t="shared" si="22"/>
        <v>0</v>
      </c>
    </row>
    <row r="86" spans="1:7">
      <c r="A86" s="16"/>
      <c r="B86" s="15" t="s">
        <v>16</v>
      </c>
      <c r="C86" s="14">
        <v>1</v>
      </c>
      <c r="D86" s="31">
        <v>0</v>
      </c>
      <c r="E86" s="12">
        <f t="shared" si="21"/>
        <v>0</v>
      </c>
      <c r="F86" s="31">
        <v>0</v>
      </c>
      <c r="G86" s="17">
        <f t="shared" si="22"/>
        <v>0</v>
      </c>
    </row>
    <row r="87" spans="1:7">
      <c r="A87" s="16"/>
      <c r="B87" s="15" t="s">
        <v>53</v>
      </c>
      <c r="C87" s="14">
        <v>35</v>
      </c>
      <c r="D87" s="31">
        <v>0</v>
      </c>
      <c r="E87" s="12">
        <f>D87*C87</f>
        <v>0</v>
      </c>
      <c r="F87" s="31">
        <v>0</v>
      </c>
      <c r="G87" s="17">
        <f t="shared" si="22"/>
        <v>0</v>
      </c>
    </row>
    <row r="88" spans="1:7" ht="12.75" thickBot="1">
      <c r="A88" s="16"/>
      <c r="B88" s="15" t="s">
        <v>54</v>
      </c>
      <c r="C88" s="14">
        <v>10</v>
      </c>
      <c r="D88" s="31">
        <v>0</v>
      </c>
      <c r="E88" s="12">
        <f t="shared" ref="E88" si="23">D88*C88</f>
        <v>0</v>
      </c>
      <c r="F88" s="31">
        <v>0</v>
      </c>
      <c r="G88" s="17">
        <f t="shared" si="22"/>
        <v>0</v>
      </c>
    </row>
    <row r="89" spans="1:7" ht="12.75" thickBot="1">
      <c r="A89" s="63" t="s">
        <v>11</v>
      </c>
      <c r="B89" s="64"/>
      <c r="C89" s="24"/>
      <c r="D89" s="25"/>
      <c r="E89" s="23">
        <f>SUM(E79:E88)</f>
        <v>0</v>
      </c>
      <c r="F89" s="27"/>
      <c r="G89" s="26">
        <f>SUM(G79:G88)</f>
        <v>0</v>
      </c>
    </row>
    <row r="90" spans="1:7" ht="12.75" thickBot="1">
      <c r="A90" s="67" t="s">
        <v>22</v>
      </c>
      <c r="B90" s="68"/>
      <c r="C90" s="68"/>
      <c r="D90" s="68"/>
      <c r="E90" s="68"/>
      <c r="F90" s="68"/>
      <c r="G90" s="69"/>
    </row>
    <row r="91" spans="1:7">
      <c r="A91" s="32"/>
      <c r="B91" s="29" t="s">
        <v>24</v>
      </c>
      <c r="C91" s="30">
        <v>1</v>
      </c>
      <c r="D91" s="31">
        <v>0</v>
      </c>
      <c r="E91" s="31">
        <f>D91*C91</f>
        <v>0</v>
      </c>
      <c r="F91" s="31">
        <v>0</v>
      </c>
      <c r="G91" s="34">
        <f>F91*C91</f>
        <v>0</v>
      </c>
    </row>
    <row r="92" spans="1:7">
      <c r="A92" s="32"/>
      <c r="B92" s="29" t="s">
        <v>48</v>
      </c>
      <c r="C92" s="30">
        <v>1</v>
      </c>
      <c r="D92" s="31">
        <v>0</v>
      </c>
      <c r="E92" s="31">
        <f>D92*C92</f>
        <v>0</v>
      </c>
      <c r="F92" s="31">
        <v>0</v>
      </c>
      <c r="G92" s="34">
        <f>F92*C92</f>
        <v>0</v>
      </c>
    </row>
    <row r="93" spans="1:7">
      <c r="A93" s="16"/>
      <c r="B93" s="15" t="s">
        <v>49</v>
      </c>
      <c r="C93" s="14">
        <v>1</v>
      </c>
      <c r="D93" s="31">
        <v>0</v>
      </c>
      <c r="E93" s="12">
        <f t="shared" ref="E93:E98" si="24">D93*C93</f>
        <v>0</v>
      </c>
      <c r="F93" s="31">
        <v>0</v>
      </c>
      <c r="G93" s="17">
        <f t="shared" ref="G93:G100" si="25">F93*C93</f>
        <v>0</v>
      </c>
    </row>
    <row r="94" spans="1:7">
      <c r="A94" s="16"/>
      <c r="B94" s="15" t="s">
        <v>50</v>
      </c>
      <c r="C94" s="14">
        <v>1</v>
      </c>
      <c r="D94" s="31">
        <v>0</v>
      </c>
      <c r="E94" s="12">
        <f t="shared" si="24"/>
        <v>0</v>
      </c>
      <c r="F94" s="31">
        <v>0</v>
      </c>
      <c r="G94" s="17">
        <f t="shared" si="25"/>
        <v>0</v>
      </c>
    </row>
    <row r="95" spans="1:7">
      <c r="A95" s="36"/>
      <c r="B95" s="19" t="s">
        <v>51</v>
      </c>
      <c r="C95" s="14">
        <v>2</v>
      </c>
      <c r="D95" s="31">
        <v>0</v>
      </c>
      <c r="E95" s="12">
        <f t="shared" si="24"/>
        <v>0</v>
      </c>
      <c r="F95" s="31">
        <v>0</v>
      </c>
      <c r="G95" s="17">
        <f t="shared" si="25"/>
        <v>0</v>
      </c>
    </row>
    <row r="96" spans="1:7" ht="24">
      <c r="A96" s="37"/>
      <c r="B96" s="35" t="s">
        <v>52</v>
      </c>
      <c r="C96" s="14">
        <v>2</v>
      </c>
      <c r="D96" s="31">
        <v>0</v>
      </c>
      <c r="E96" s="12">
        <f t="shared" si="24"/>
        <v>0</v>
      </c>
      <c r="F96" s="31">
        <v>0</v>
      </c>
      <c r="G96" s="17">
        <f t="shared" si="25"/>
        <v>0</v>
      </c>
    </row>
    <row r="97" spans="1:7" ht="24">
      <c r="A97" s="16"/>
      <c r="B97" s="15" t="s">
        <v>41</v>
      </c>
      <c r="C97" s="14">
        <v>1</v>
      </c>
      <c r="D97" s="31">
        <v>0</v>
      </c>
      <c r="E97" s="12">
        <f t="shared" si="24"/>
        <v>0</v>
      </c>
      <c r="F97" s="31">
        <v>0</v>
      </c>
      <c r="G97" s="17">
        <f t="shared" si="25"/>
        <v>0</v>
      </c>
    </row>
    <row r="98" spans="1:7">
      <c r="A98" s="16"/>
      <c r="B98" s="15" t="s">
        <v>16</v>
      </c>
      <c r="C98" s="14">
        <v>1</v>
      </c>
      <c r="D98" s="31">
        <v>0</v>
      </c>
      <c r="E98" s="12">
        <f t="shared" si="24"/>
        <v>0</v>
      </c>
      <c r="F98" s="31">
        <v>0</v>
      </c>
      <c r="G98" s="17">
        <f t="shared" si="25"/>
        <v>0</v>
      </c>
    </row>
    <row r="99" spans="1:7">
      <c r="A99" s="16"/>
      <c r="B99" s="15" t="s">
        <v>53</v>
      </c>
      <c r="C99" s="14">
        <v>35</v>
      </c>
      <c r="D99" s="31">
        <v>0</v>
      </c>
      <c r="E99" s="12">
        <f>D99*C99</f>
        <v>0</v>
      </c>
      <c r="F99" s="31">
        <v>0</v>
      </c>
      <c r="G99" s="17">
        <f t="shared" si="25"/>
        <v>0</v>
      </c>
    </row>
    <row r="100" spans="1:7" ht="12.75" thickBot="1">
      <c r="A100" s="16"/>
      <c r="B100" s="15" t="s">
        <v>54</v>
      </c>
      <c r="C100" s="14">
        <v>10</v>
      </c>
      <c r="D100" s="31">
        <v>0</v>
      </c>
      <c r="E100" s="12">
        <f t="shared" ref="E100" si="26">D100*C100</f>
        <v>0</v>
      </c>
      <c r="F100" s="31">
        <v>0</v>
      </c>
      <c r="G100" s="17">
        <f t="shared" si="25"/>
        <v>0</v>
      </c>
    </row>
    <row r="101" spans="1:7" ht="12.75" thickBot="1">
      <c r="A101" s="63" t="s">
        <v>11</v>
      </c>
      <c r="B101" s="64"/>
      <c r="C101" s="24"/>
      <c r="D101" s="25"/>
      <c r="E101" s="23">
        <f>SUM(E91:E100)</f>
        <v>0</v>
      </c>
      <c r="F101" s="27"/>
      <c r="G101" s="26">
        <f>SUM(G91:G100)</f>
        <v>0</v>
      </c>
    </row>
    <row r="102" spans="1:7" ht="12.75" thickBot="1">
      <c r="A102" s="67" t="s">
        <v>23</v>
      </c>
      <c r="B102" s="68"/>
      <c r="C102" s="68"/>
      <c r="D102" s="68"/>
      <c r="E102" s="68"/>
      <c r="F102" s="68"/>
      <c r="G102" s="69"/>
    </row>
    <row r="103" spans="1:7">
      <c r="A103" s="32"/>
      <c r="B103" s="29" t="s">
        <v>24</v>
      </c>
      <c r="C103" s="30">
        <v>1</v>
      </c>
      <c r="D103" s="31">
        <v>0</v>
      </c>
      <c r="E103" s="31">
        <f>D103*C103</f>
        <v>0</v>
      </c>
      <c r="F103" s="31">
        <v>0</v>
      </c>
      <c r="G103" s="34">
        <f>F103*C103</f>
        <v>0</v>
      </c>
    </row>
    <row r="104" spans="1:7">
      <c r="A104" s="32"/>
      <c r="B104" s="29" t="s">
        <v>48</v>
      </c>
      <c r="C104" s="30">
        <v>1</v>
      </c>
      <c r="D104" s="31">
        <v>0</v>
      </c>
      <c r="E104" s="31">
        <f>D104*C104</f>
        <v>0</v>
      </c>
      <c r="F104" s="31">
        <v>0</v>
      </c>
      <c r="G104" s="34">
        <f>F104*C104</f>
        <v>0</v>
      </c>
    </row>
    <row r="105" spans="1:7">
      <c r="A105" s="16"/>
      <c r="B105" s="15" t="s">
        <v>49</v>
      </c>
      <c r="C105" s="14">
        <v>1</v>
      </c>
      <c r="D105" s="31">
        <v>0</v>
      </c>
      <c r="E105" s="12">
        <f t="shared" ref="E105:E110" si="27">D105*C105</f>
        <v>0</v>
      </c>
      <c r="F105" s="31">
        <v>0</v>
      </c>
      <c r="G105" s="17">
        <f t="shared" ref="G105:G112" si="28">F105*C105</f>
        <v>0</v>
      </c>
    </row>
    <row r="106" spans="1:7">
      <c r="A106" s="16"/>
      <c r="B106" s="15" t="s">
        <v>50</v>
      </c>
      <c r="C106" s="14">
        <v>1</v>
      </c>
      <c r="D106" s="31">
        <v>0</v>
      </c>
      <c r="E106" s="12">
        <f t="shared" si="27"/>
        <v>0</v>
      </c>
      <c r="F106" s="31">
        <v>0</v>
      </c>
      <c r="G106" s="17">
        <f t="shared" si="28"/>
        <v>0</v>
      </c>
    </row>
    <row r="107" spans="1:7">
      <c r="A107" s="36"/>
      <c r="B107" s="19" t="s">
        <v>51</v>
      </c>
      <c r="C107" s="14">
        <v>2</v>
      </c>
      <c r="D107" s="31">
        <v>0</v>
      </c>
      <c r="E107" s="12">
        <f t="shared" si="27"/>
        <v>0</v>
      </c>
      <c r="F107" s="31">
        <v>0</v>
      </c>
      <c r="G107" s="17">
        <f t="shared" si="28"/>
        <v>0</v>
      </c>
    </row>
    <row r="108" spans="1:7" ht="24">
      <c r="A108" s="37"/>
      <c r="B108" s="35" t="s">
        <v>52</v>
      </c>
      <c r="C108" s="14">
        <v>2</v>
      </c>
      <c r="D108" s="31">
        <v>0</v>
      </c>
      <c r="E108" s="12">
        <f t="shared" si="27"/>
        <v>0</v>
      </c>
      <c r="F108" s="31">
        <v>0</v>
      </c>
      <c r="G108" s="17">
        <f t="shared" si="28"/>
        <v>0</v>
      </c>
    </row>
    <row r="109" spans="1:7" ht="24">
      <c r="A109" s="16"/>
      <c r="B109" s="15" t="s">
        <v>41</v>
      </c>
      <c r="C109" s="14">
        <v>1</v>
      </c>
      <c r="D109" s="31">
        <v>0</v>
      </c>
      <c r="E109" s="12">
        <f t="shared" si="27"/>
        <v>0</v>
      </c>
      <c r="F109" s="31">
        <v>0</v>
      </c>
      <c r="G109" s="17">
        <f t="shared" si="28"/>
        <v>0</v>
      </c>
    </row>
    <row r="110" spans="1:7">
      <c r="A110" s="16"/>
      <c r="B110" s="15" t="s">
        <v>16</v>
      </c>
      <c r="C110" s="14">
        <v>1</v>
      </c>
      <c r="D110" s="31">
        <v>0</v>
      </c>
      <c r="E110" s="12">
        <f t="shared" si="27"/>
        <v>0</v>
      </c>
      <c r="F110" s="31">
        <v>0</v>
      </c>
      <c r="G110" s="17">
        <f t="shared" si="28"/>
        <v>0</v>
      </c>
    </row>
    <row r="111" spans="1:7">
      <c r="A111" s="16"/>
      <c r="B111" s="15" t="s">
        <v>53</v>
      </c>
      <c r="C111" s="14">
        <v>35</v>
      </c>
      <c r="D111" s="31">
        <v>0</v>
      </c>
      <c r="E111" s="12">
        <f>D111*C111</f>
        <v>0</v>
      </c>
      <c r="F111" s="31">
        <v>0</v>
      </c>
      <c r="G111" s="17">
        <f t="shared" si="28"/>
        <v>0</v>
      </c>
    </row>
    <row r="112" spans="1:7" ht="12.75" thickBot="1">
      <c r="A112" s="16"/>
      <c r="B112" s="15" t="s">
        <v>54</v>
      </c>
      <c r="C112" s="14">
        <v>10</v>
      </c>
      <c r="D112" s="31">
        <v>0</v>
      </c>
      <c r="E112" s="12">
        <f t="shared" ref="E112" si="29">D112*C112</f>
        <v>0</v>
      </c>
      <c r="F112" s="31">
        <v>0</v>
      </c>
      <c r="G112" s="17">
        <f t="shared" si="28"/>
        <v>0</v>
      </c>
    </row>
    <row r="113" spans="1:7" ht="12.75" thickBot="1">
      <c r="A113" s="63" t="s">
        <v>11</v>
      </c>
      <c r="B113" s="64"/>
      <c r="C113" s="24"/>
      <c r="D113" s="25"/>
      <c r="E113" s="23">
        <f>SUM(E103:E112)</f>
        <v>0</v>
      </c>
      <c r="F113" s="27"/>
      <c r="G113" s="26">
        <f>SUM(G103:G112)</f>
        <v>0</v>
      </c>
    </row>
    <row r="114" spans="1:7" ht="12.75" thickBot="1">
      <c r="A114" s="67" t="s">
        <v>25</v>
      </c>
      <c r="B114" s="68"/>
      <c r="C114" s="68"/>
      <c r="D114" s="68"/>
      <c r="E114" s="68"/>
      <c r="F114" s="68"/>
      <c r="G114" s="69"/>
    </row>
    <row r="115" spans="1:7">
      <c r="A115" s="32"/>
      <c r="B115" s="29" t="s">
        <v>24</v>
      </c>
      <c r="C115" s="30">
        <v>1</v>
      </c>
      <c r="D115" s="31">
        <v>0</v>
      </c>
      <c r="E115" s="31">
        <f>D115*C115</f>
        <v>0</v>
      </c>
      <c r="F115" s="31">
        <v>0</v>
      </c>
      <c r="G115" s="34">
        <f>F115*C115</f>
        <v>0</v>
      </c>
    </row>
    <row r="116" spans="1:7">
      <c r="A116" s="32"/>
      <c r="B116" s="29" t="s">
        <v>48</v>
      </c>
      <c r="C116" s="30">
        <v>1</v>
      </c>
      <c r="D116" s="31">
        <v>0</v>
      </c>
      <c r="E116" s="31">
        <f>D116*C116</f>
        <v>0</v>
      </c>
      <c r="F116" s="31">
        <v>0</v>
      </c>
      <c r="G116" s="34">
        <f>F116*C116</f>
        <v>0</v>
      </c>
    </row>
    <row r="117" spans="1:7">
      <c r="A117" s="16"/>
      <c r="B117" s="15" t="s">
        <v>49</v>
      </c>
      <c r="C117" s="14">
        <v>1</v>
      </c>
      <c r="D117" s="31">
        <v>0</v>
      </c>
      <c r="E117" s="12">
        <f t="shared" ref="E117:E122" si="30">D117*C117</f>
        <v>0</v>
      </c>
      <c r="F117" s="31">
        <v>0</v>
      </c>
      <c r="G117" s="17">
        <f t="shared" ref="G117:G124" si="31">F117*C117</f>
        <v>0</v>
      </c>
    </row>
    <row r="118" spans="1:7">
      <c r="A118" s="16"/>
      <c r="B118" s="15" t="s">
        <v>50</v>
      </c>
      <c r="C118" s="14">
        <v>1</v>
      </c>
      <c r="D118" s="31">
        <v>0</v>
      </c>
      <c r="E118" s="12">
        <f t="shared" si="30"/>
        <v>0</v>
      </c>
      <c r="F118" s="31">
        <v>0</v>
      </c>
      <c r="G118" s="17">
        <f t="shared" si="31"/>
        <v>0</v>
      </c>
    </row>
    <row r="119" spans="1:7">
      <c r="A119" s="36"/>
      <c r="B119" s="19" t="s">
        <v>51</v>
      </c>
      <c r="C119" s="14">
        <v>2</v>
      </c>
      <c r="D119" s="31">
        <v>0</v>
      </c>
      <c r="E119" s="12">
        <f t="shared" si="30"/>
        <v>0</v>
      </c>
      <c r="F119" s="31">
        <v>0</v>
      </c>
      <c r="G119" s="17">
        <f t="shared" si="31"/>
        <v>0</v>
      </c>
    </row>
    <row r="120" spans="1:7" ht="24">
      <c r="A120" s="37"/>
      <c r="B120" s="35" t="s">
        <v>52</v>
      </c>
      <c r="C120" s="14">
        <v>2</v>
      </c>
      <c r="D120" s="31">
        <v>0</v>
      </c>
      <c r="E120" s="12">
        <f t="shared" si="30"/>
        <v>0</v>
      </c>
      <c r="F120" s="31">
        <v>0</v>
      </c>
      <c r="G120" s="17">
        <f t="shared" si="31"/>
        <v>0</v>
      </c>
    </row>
    <row r="121" spans="1:7" ht="24">
      <c r="A121" s="16"/>
      <c r="B121" s="15" t="s">
        <v>41</v>
      </c>
      <c r="C121" s="14">
        <v>1</v>
      </c>
      <c r="D121" s="31">
        <v>0</v>
      </c>
      <c r="E121" s="12">
        <f t="shared" si="30"/>
        <v>0</v>
      </c>
      <c r="F121" s="31">
        <v>0</v>
      </c>
      <c r="G121" s="17">
        <f t="shared" si="31"/>
        <v>0</v>
      </c>
    </row>
    <row r="122" spans="1:7">
      <c r="A122" s="16"/>
      <c r="B122" s="15" t="s">
        <v>16</v>
      </c>
      <c r="C122" s="14">
        <v>1</v>
      </c>
      <c r="D122" s="31">
        <v>0</v>
      </c>
      <c r="E122" s="12">
        <f t="shared" si="30"/>
        <v>0</v>
      </c>
      <c r="F122" s="31">
        <v>0</v>
      </c>
      <c r="G122" s="17">
        <f t="shared" si="31"/>
        <v>0</v>
      </c>
    </row>
    <row r="123" spans="1:7">
      <c r="A123" s="16"/>
      <c r="B123" s="15" t="s">
        <v>53</v>
      </c>
      <c r="C123" s="14">
        <v>35</v>
      </c>
      <c r="D123" s="31">
        <v>0</v>
      </c>
      <c r="E123" s="12">
        <f>D123*C123</f>
        <v>0</v>
      </c>
      <c r="F123" s="31">
        <v>0</v>
      </c>
      <c r="G123" s="17">
        <f t="shared" si="31"/>
        <v>0</v>
      </c>
    </row>
    <row r="124" spans="1:7" ht="12.75" thickBot="1">
      <c r="A124" s="16"/>
      <c r="B124" s="15" t="s">
        <v>54</v>
      </c>
      <c r="C124" s="14">
        <v>10</v>
      </c>
      <c r="D124" s="31">
        <v>0</v>
      </c>
      <c r="E124" s="12">
        <f t="shared" ref="E124" si="32">D124*C124</f>
        <v>0</v>
      </c>
      <c r="F124" s="31">
        <v>0</v>
      </c>
      <c r="G124" s="17">
        <f t="shared" si="31"/>
        <v>0</v>
      </c>
    </row>
    <row r="125" spans="1:7" ht="12.75" thickBot="1">
      <c r="A125" s="63" t="s">
        <v>11</v>
      </c>
      <c r="B125" s="64"/>
      <c r="C125" s="24"/>
      <c r="D125" s="25"/>
      <c r="E125" s="23">
        <f>SUM(E115:E124)</f>
        <v>0</v>
      </c>
      <c r="F125" s="27"/>
      <c r="G125" s="26">
        <f>SUM(G115:G124)</f>
        <v>0</v>
      </c>
    </row>
    <row r="126" spans="1:7" ht="12.75" thickBot="1">
      <c r="A126" s="67" t="s">
        <v>26</v>
      </c>
      <c r="B126" s="68"/>
      <c r="C126" s="68"/>
      <c r="D126" s="68"/>
      <c r="E126" s="68"/>
      <c r="F126" s="68"/>
      <c r="G126" s="69"/>
    </row>
    <row r="127" spans="1:7">
      <c r="A127" s="32"/>
      <c r="B127" s="29" t="s">
        <v>24</v>
      </c>
      <c r="C127" s="30">
        <v>1</v>
      </c>
      <c r="D127" s="31">
        <v>0</v>
      </c>
      <c r="E127" s="31">
        <f>D127*C127</f>
        <v>0</v>
      </c>
      <c r="F127" s="31">
        <v>0</v>
      </c>
      <c r="G127" s="34">
        <f>F127*C127</f>
        <v>0</v>
      </c>
    </row>
    <row r="128" spans="1:7">
      <c r="A128" s="32"/>
      <c r="B128" s="29" t="s">
        <v>48</v>
      </c>
      <c r="C128" s="30">
        <v>1</v>
      </c>
      <c r="D128" s="31">
        <v>0</v>
      </c>
      <c r="E128" s="31">
        <f>D128*C128</f>
        <v>0</v>
      </c>
      <c r="F128" s="31">
        <v>0</v>
      </c>
      <c r="G128" s="34">
        <f>F128*C128</f>
        <v>0</v>
      </c>
    </row>
    <row r="129" spans="1:7">
      <c r="A129" s="16"/>
      <c r="B129" s="15" t="s">
        <v>49</v>
      </c>
      <c r="C129" s="14">
        <v>1</v>
      </c>
      <c r="D129" s="31">
        <v>0</v>
      </c>
      <c r="E129" s="12">
        <f t="shared" ref="E129:E134" si="33">D129*C129</f>
        <v>0</v>
      </c>
      <c r="F129" s="31">
        <v>0</v>
      </c>
      <c r="G129" s="17">
        <f t="shared" ref="G129:G136" si="34">F129*C129</f>
        <v>0</v>
      </c>
    </row>
    <row r="130" spans="1:7">
      <c r="A130" s="16"/>
      <c r="B130" s="15" t="s">
        <v>50</v>
      </c>
      <c r="C130" s="14">
        <v>1</v>
      </c>
      <c r="D130" s="31">
        <v>0</v>
      </c>
      <c r="E130" s="12">
        <f t="shared" si="33"/>
        <v>0</v>
      </c>
      <c r="F130" s="31">
        <v>0</v>
      </c>
      <c r="G130" s="17">
        <f t="shared" si="34"/>
        <v>0</v>
      </c>
    </row>
    <row r="131" spans="1:7">
      <c r="A131" s="36"/>
      <c r="B131" s="19" t="s">
        <v>51</v>
      </c>
      <c r="C131" s="14">
        <v>2</v>
      </c>
      <c r="D131" s="31">
        <v>0</v>
      </c>
      <c r="E131" s="12">
        <f t="shared" si="33"/>
        <v>0</v>
      </c>
      <c r="F131" s="31">
        <v>0</v>
      </c>
      <c r="G131" s="17">
        <f t="shared" si="34"/>
        <v>0</v>
      </c>
    </row>
    <row r="132" spans="1:7" ht="24">
      <c r="A132" s="37"/>
      <c r="B132" s="35" t="s">
        <v>52</v>
      </c>
      <c r="C132" s="14">
        <v>2</v>
      </c>
      <c r="D132" s="31">
        <v>0</v>
      </c>
      <c r="E132" s="12">
        <f t="shared" si="33"/>
        <v>0</v>
      </c>
      <c r="F132" s="31">
        <v>0</v>
      </c>
      <c r="G132" s="17">
        <f t="shared" si="34"/>
        <v>0</v>
      </c>
    </row>
    <row r="133" spans="1:7" ht="24">
      <c r="A133" s="16"/>
      <c r="B133" s="15" t="s">
        <v>41</v>
      </c>
      <c r="C133" s="14">
        <v>1</v>
      </c>
      <c r="D133" s="31">
        <v>0</v>
      </c>
      <c r="E133" s="12">
        <f t="shared" si="33"/>
        <v>0</v>
      </c>
      <c r="F133" s="31">
        <v>0</v>
      </c>
      <c r="G133" s="17">
        <f t="shared" si="34"/>
        <v>0</v>
      </c>
    </row>
    <row r="134" spans="1:7">
      <c r="A134" s="16"/>
      <c r="B134" s="15" t="s">
        <v>16</v>
      </c>
      <c r="C134" s="14">
        <v>1</v>
      </c>
      <c r="D134" s="31">
        <v>0</v>
      </c>
      <c r="E134" s="12">
        <f t="shared" si="33"/>
        <v>0</v>
      </c>
      <c r="F134" s="31">
        <v>0</v>
      </c>
      <c r="G134" s="17">
        <f t="shared" si="34"/>
        <v>0</v>
      </c>
    </row>
    <row r="135" spans="1:7">
      <c r="A135" s="16"/>
      <c r="B135" s="15" t="s">
        <v>53</v>
      </c>
      <c r="C135" s="14">
        <v>35</v>
      </c>
      <c r="D135" s="31">
        <v>0</v>
      </c>
      <c r="E135" s="12">
        <f>D135*C135</f>
        <v>0</v>
      </c>
      <c r="F135" s="31">
        <v>0</v>
      </c>
      <c r="G135" s="17">
        <f t="shared" si="34"/>
        <v>0</v>
      </c>
    </row>
    <row r="136" spans="1:7" ht="12.75" thickBot="1">
      <c r="A136" s="16"/>
      <c r="B136" s="15" t="s">
        <v>54</v>
      </c>
      <c r="C136" s="14">
        <v>10</v>
      </c>
      <c r="D136" s="31">
        <v>0</v>
      </c>
      <c r="E136" s="12">
        <f t="shared" ref="E136" si="35">D136*C136</f>
        <v>0</v>
      </c>
      <c r="F136" s="31">
        <v>0</v>
      </c>
      <c r="G136" s="17">
        <f t="shared" si="34"/>
        <v>0</v>
      </c>
    </row>
    <row r="137" spans="1:7" ht="12.75" thickBot="1">
      <c r="A137" s="63" t="s">
        <v>11</v>
      </c>
      <c r="B137" s="64"/>
      <c r="C137" s="24"/>
      <c r="D137" s="25"/>
      <c r="E137" s="23">
        <f>SUM(E127:E136)</f>
        <v>0</v>
      </c>
      <c r="F137" s="27"/>
      <c r="G137" s="26">
        <f>SUM(G127:G136)</f>
        <v>0</v>
      </c>
    </row>
    <row r="138" spans="1:7" ht="12.75" thickBot="1">
      <c r="A138" s="67" t="s">
        <v>27</v>
      </c>
      <c r="B138" s="68"/>
      <c r="C138" s="68"/>
      <c r="D138" s="68"/>
      <c r="E138" s="68"/>
      <c r="F138" s="68"/>
      <c r="G138" s="69"/>
    </row>
    <row r="139" spans="1:7">
      <c r="A139" s="32"/>
      <c r="B139" s="29" t="s">
        <v>24</v>
      </c>
      <c r="C139" s="30">
        <v>1</v>
      </c>
      <c r="D139" s="31">
        <v>0</v>
      </c>
      <c r="E139" s="31">
        <f>D139*C139</f>
        <v>0</v>
      </c>
      <c r="F139" s="31">
        <v>0</v>
      </c>
      <c r="G139" s="34">
        <f>F139*C139</f>
        <v>0</v>
      </c>
    </row>
    <row r="140" spans="1:7">
      <c r="A140" s="32"/>
      <c r="B140" s="29" t="s">
        <v>48</v>
      </c>
      <c r="C140" s="30">
        <v>1</v>
      </c>
      <c r="D140" s="31">
        <v>0</v>
      </c>
      <c r="E140" s="31">
        <f>D140*C140</f>
        <v>0</v>
      </c>
      <c r="F140" s="31">
        <v>0</v>
      </c>
      <c r="G140" s="34">
        <f>F140*C140</f>
        <v>0</v>
      </c>
    </row>
    <row r="141" spans="1:7">
      <c r="A141" s="16"/>
      <c r="B141" s="15" t="s">
        <v>49</v>
      </c>
      <c r="C141" s="14">
        <v>1</v>
      </c>
      <c r="D141" s="31">
        <v>0</v>
      </c>
      <c r="E141" s="12">
        <f t="shared" ref="E141:E145" si="36">D141*C141</f>
        <v>0</v>
      </c>
      <c r="F141" s="31">
        <v>0</v>
      </c>
      <c r="G141" s="17">
        <f t="shared" ref="G141:G148" si="37">F141*C141</f>
        <v>0</v>
      </c>
    </row>
    <row r="142" spans="1:7">
      <c r="A142" s="16"/>
      <c r="B142" s="15" t="s">
        <v>50</v>
      </c>
      <c r="C142" s="14">
        <v>1</v>
      </c>
      <c r="D142" s="31">
        <v>0</v>
      </c>
      <c r="E142" s="12">
        <f t="shared" si="36"/>
        <v>0</v>
      </c>
      <c r="F142" s="31">
        <v>0</v>
      </c>
      <c r="G142" s="17">
        <f t="shared" si="37"/>
        <v>0</v>
      </c>
    </row>
    <row r="143" spans="1:7">
      <c r="A143" s="36"/>
      <c r="B143" s="19" t="s">
        <v>51</v>
      </c>
      <c r="C143" s="14">
        <v>2</v>
      </c>
      <c r="D143" s="31">
        <v>0</v>
      </c>
      <c r="E143" s="12">
        <f t="shared" si="36"/>
        <v>0</v>
      </c>
      <c r="F143" s="31">
        <v>0</v>
      </c>
      <c r="G143" s="17">
        <f t="shared" si="37"/>
        <v>0</v>
      </c>
    </row>
    <row r="144" spans="1:7" ht="24">
      <c r="A144" s="37"/>
      <c r="B144" s="35" t="s">
        <v>52</v>
      </c>
      <c r="C144" s="14">
        <v>2</v>
      </c>
      <c r="D144" s="31">
        <v>0</v>
      </c>
      <c r="E144" s="12">
        <f t="shared" si="36"/>
        <v>0</v>
      </c>
      <c r="F144" s="31">
        <v>0</v>
      </c>
      <c r="G144" s="17">
        <f t="shared" si="37"/>
        <v>0</v>
      </c>
    </row>
    <row r="145" spans="1:7" ht="24">
      <c r="A145" s="16"/>
      <c r="B145" s="15" t="s">
        <v>41</v>
      </c>
      <c r="C145" s="14">
        <v>1</v>
      </c>
      <c r="D145" s="31">
        <v>0</v>
      </c>
      <c r="E145" s="12">
        <f t="shared" si="36"/>
        <v>0</v>
      </c>
      <c r="F145" s="31">
        <v>0</v>
      </c>
      <c r="G145" s="17">
        <f t="shared" si="37"/>
        <v>0</v>
      </c>
    </row>
    <row r="146" spans="1:7">
      <c r="A146" s="16"/>
      <c r="B146" s="15" t="s">
        <v>16</v>
      </c>
      <c r="C146" s="14">
        <v>1</v>
      </c>
      <c r="D146" s="31">
        <v>0</v>
      </c>
      <c r="E146" s="12">
        <f>D146*C146</f>
        <v>0</v>
      </c>
      <c r="F146" s="31">
        <v>0</v>
      </c>
      <c r="G146" s="17">
        <f t="shared" si="37"/>
        <v>0</v>
      </c>
    </row>
    <row r="147" spans="1:7">
      <c r="A147" s="16"/>
      <c r="B147" s="15" t="s">
        <v>53</v>
      </c>
      <c r="C147" s="14">
        <v>35</v>
      </c>
      <c r="D147" s="31">
        <v>0</v>
      </c>
      <c r="E147" s="12">
        <f>D147*C147</f>
        <v>0</v>
      </c>
      <c r="F147" s="31">
        <v>0</v>
      </c>
      <c r="G147" s="17">
        <f t="shared" si="37"/>
        <v>0</v>
      </c>
    </row>
    <row r="148" spans="1:7" ht="12.75" thickBot="1">
      <c r="A148" s="16"/>
      <c r="B148" s="15" t="s">
        <v>54</v>
      </c>
      <c r="C148" s="14">
        <v>10</v>
      </c>
      <c r="D148" s="31">
        <v>0</v>
      </c>
      <c r="E148" s="12">
        <f t="shared" ref="E148" si="38">D148*C148</f>
        <v>0</v>
      </c>
      <c r="F148" s="31">
        <v>0</v>
      </c>
      <c r="G148" s="17">
        <f t="shared" si="37"/>
        <v>0</v>
      </c>
    </row>
    <row r="149" spans="1:7" ht="12.75" thickBot="1">
      <c r="A149" s="63" t="s">
        <v>11</v>
      </c>
      <c r="B149" s="64"/>
      <c r="C149" s="24"/>
      <c r="D149" s="25"/>
      <c r="E149" s="23">
        <f>SUM(E139:E148)</f>
        <v>0</v>
      </c>
      <c r="F149" s="27"/>
      <c r="G149" s="26">
        <f>SUM(G139:G148)</f>
        <v>0</v>
      </c>
    </row>
    <row r="150" spans="1:7" ht="12.75" thickBot="1">
      <c r="A150" s="67" t="s">
        <v>55</v>
      </c>
      <c r="B150" s="68"/>
      <c r="C150" s="68"/>
      <c r="D150" s="68"/>
      <c r="E150" s="68"/>
      <c r="F150" s="68"/>
      <c r="G150" s="69"/>
    </row>
    <row r="151" spans="1:7">
      <c r="A151" s="32"/>
      <c r="B151" s="29" t="s">
        <v>24</v>
      </c>
      <c r="C151" s="30">
        <v>1</v>
      </c>
      <c r="D151" s="31">
        <v>0</v>
      </c>
      <c r="E151" s="31">
        <f>D151*C151</f>
        <v>0</v>
      </c>
      <c r="F151" s="31">
        <v>0</v>
      </c>
      <c r="G151" s="34">
        <f>F151*C151</f>
        <v>0</v>
      </c>
    </row>
    <row r="152" spans="1:7">
      <c r="A152" s="32"/>
      <c r="B152" s="29" t="s">
        <v>48</v>
      </c>
      <c r="C152" s="30">
        <v>1</v>
      </c>
      <c r="D152" s="31">
        <v>0</v>
      </c>
      <c r="E152" s="31">
        <f>D152*C152</f>
        <v>0</v>
      </c>
      <c r="F152" s="31">
        <v>0</v>
      </c>
      <c r="G152" s="34">
        <f>F152*C152</f>
        <v>0</v>
      </c>
    </row>
    <row r="153" spans="1:7">
      <c r="A153" s="16"/>
      <c r="B153" s="15" t="s">
        <v>49</v>
      </c>
      <c r="C153" s="14">
        <v>1</v>
      </c>
      <c r="D153" s="31">
        <v>0</v>
      </c>
      <c r="E153" s="12">
        <f t="shared" ref="E153:E158" si="39">D153*C153</f>
        <v>0</v>
      </c>
      <c r="F153" s="31">
        <v>0</v>
      </c>
      <c r="G153" s="17">
        <f t="shared" ref="G153:G160" si="40">F153*C153</f>
        <v>0</v>
      </c>
    </row>
    <row r="154" spans="1:7">
      <c r="A154" s="16"/>
      <c r="B154" s="15" t="s">
        <v>50</v>
      </c>
      <c r="C154" s="14">
        <v>1</v>
      </c>
      <c r="D154" s="31">
        <v>0</v>
      </c>
      <c r="E154" s="12">
        <f t="shared" si="39"/>
        <v>0</v>
      </c>
      <c r="F154" s="31">
        <v>0</v>
      </c>
      <c r="G154" s="17">
        <f t="shared" si="40"/>
        <v>0</v>
      </c>
    </row>
    <row r="155" spans="1:7">
      <c r="A155" s="36"/>
      <c r="B155" s="19" t="s">
        <v>51</v>
      </c>
      <c r="C155" s="14">
        <v>2</v>
      </c>
      <c r="D155" s="31">
        <v>0</v>
      </c>
      <c r="E155" s="12">
        <f t="shared" si="39"/>
        <v>0</v>
      </c>
      <c r="F155" s="31">
        <v>0</v>
      </c>
      <c r="G155" s="17">
        <f t="shared" si="40"/>
        <v>0</v>
      </c>
    </row>
    <row r="156" spans="1:7" ht="24">
      <c r="A156" s="37"/>
      <c r="B156" s="35" t="s">
        <v>52</v>
      </c>
      <c r="C156" s="14">
        <v>2</v>
      </c>
      <c r="D156" s="31">
        <v>0</v>
      </c>
      <c r="E156" s="12">
        <f t="shared" si="39"/>
        <v>0</v>
      </c>
      <c r="F156" s="31">
        <v>0</v>
      </c>
      <c r="G156" s="17">
        <f t="shared" si="40"/>
        <v>0</v>
      </c>
    </row>
    <row r="157" spans="1:7" ht="24">
      <c r="A157" s="16"/>
      <c r="B157" s="15" t="s">
        <v>41</v>
      </c>
      <c r="C157" s="14">
        <v>1</v>
      </c>
      <c r="D157" s="31">
        <v>0</v>
      </c>
      <c r="E157" s="12">
        <f t="shared" si="39"/>
        <v>0</v>
      </c>
      <c r="F157" s="31">
        <v>0</v>
      </c>
      <c r="G157" s="17">
        <f t="shared" si="40"/>
        <v>0</v>
      </c>
    </row>
    <row r="158" spans="1:7">
      <c r="A158" s="16"/>
      <c r="B158" s="15" t="s">
        <v>16</v>
      </c>
      <c r="C158" s="14">
        <v>1</v>
      </c>
      <c r="D158" s="31">
        <v>0</v>
      </c>
      <c r="E158" s="12">
        <f t="shared" si="39"/>
        <v>0</v>
      </c>
      <c r="F158" s="31">
        <v>0</v>
      </c>
      <c r="G158" s="17">
        <f t="shared" si="40"/>
        <v>0</v>
      </c>
    </row>
    <row r="159" spans="1:7">
      <c r="A159" s="16"/>
      <c r="B159" s="15" t="s">
        <v>53</v>
      </c>
      <c r="C159" s="14">
        <v>35</v>
      </c>
      <c r="D159" s="31">
        <v>0</v>
      </c>
      <c r="E159" s="12">
        <f>D159*C159</f>
        <v>0</v>
      </c>
      <c r="F159" s="31">
        <v>0</v>
      </c>
      <c r="G159" s="17">
        <f t="shared" si="40"/>
        <v>0</v>
      </c>
    </row>
    <row r="160" spans="1:7" ht="12.75" thickBot="1">
      <c r="A160" s="16"/>
      <c r="B160" s="15" t="s">
        <v>54</v>
      </c>
      <c r="C160" s="14">
        <v>10</v>
      </c>
      <c r="D160" s="31">
        <v>0</v>
      </c>
      <c r="E160" s="12">
        <f t="shared" ref="E160" si="41">D160*C160</f>
        <v>0</v>
      </c>
      <c r="F160" s="31">
        <v>0</v>
      </c>
      <c r="G160" s="17">
        <f t="shared" si="40"/>
        <v>0</v>
      </c>
    </row>
    <row r="161" spans="1:7" ht="12.75" thickBot="1">
      <c r="A161" s="63" t="s">
        <v>11</v>
      </c>
      <c r="B161" s="64"/>
      <c r="C161" s="24"/>
      <c r="D161" s="25"/>
      <c r="E161" s="23">
        <f>SUM(E151:E160)</f>
        <v>0</v>
      </c>
      <c r="F161" s="27"/>
      <c r="G161" s="26">
        <f>SUM(G151:G160)</f>
        <v>0</v>
      </c>
    </row>
    <row r="162" spans="1:7" ht="12.75" thickBot="1">
      <c r="A162" s="67" t="s">
        <v>28</v>
      </c>
      <c r="B162" s="68"/>
      <c r="C162" s="68"/>
      <c r="D162" s="68"/>
      <c r="E162" s="68"/>
      <c r="F162" s="68"/>
      <c r="G162" s="69"/>
    </row>
    <row r="163" spans="1:7">
      <c r="A163" s="32"/>
      <c r="B163" s="29" t="s">
        <v>24</v>
      </c>
      <c r="C163" s="30">
        <v>1</v>
      </c>
      <c r="D163" s="31">
        <v>0</v>
      </c>
      <c r="E163" s="31">
        <f>D163*C163</f>
        <v>0</v>
      </c>
      <c r="F163" s="31">
        <v>0</v>
      </c>
      <c r="G163" s="34">
        <f>F163*C163</f>
        <v>0</v>
      </c>
    </row>
    <row r="164" spans="1:7">
      <c r="A164" s="32"/>
      <c r="B164" s="29" t="s">
        <v>48</v>
      </c>
      <c r="C164" s="30">
        <v>1</v>
      </c>
      <c r="D164" s="31">
        <v>0</v>
      </c>
      <c r="E164" s="31">
        <f>D164*C164</f>
        <v>0</v>
      </c>
      <c r="F164" s="31">
        <v>0</v>
      </c>
      <c r="G164" s="34">
        <f>F164*C164</f>
        <v>0</v>
      </c>
    </row>
    <row r="165" spans="1:7">
      <c r="A165" s="16"/>
      <c r="B165" s="15" t="s">
        <v>49</v>
      </c>
      <c r="C165" s="14">
        <v>1</v>
      </c>
      <c r="D165" s="31">
        <v>0</v>
      </c>
      <c r="E165" s="12">
        <f t="shared" ref="E165:E170" si="42">D165*C165</f>
        <v>0</v>
      </c>
      <c r="F165" s="31">
        <v>0</v>
      </c>
      <c r="G165" s="17">
        <f t="shared" ref="G165:G172" si="43">F165*C165</f>
        <v>0</v>
      </c>
    </row>
    <row r="166" spans="1:7">
      <c r="A166" s="16"/>
      <c r="B166" s="15" t="s">
        <v>50</v>
      </c>
      <c r="C166" s="14">
        <v>1</v>
      </c>
      <c r="D166" s="31">
        <v>0</v>
      </c>
      <c r="E166" s="12">
        <f t="shared" si="42"/>
        <v>0</v>
      </c>
      <c r="F166" s="31">
        <v>0</v>
      </c>
      <c r="G166" s="17">
        <f t="shared" si="43"/>
        <v>0</v>
      </c>
    </row>
    <row r="167" spans="1:7">
      <c r="A167" s="36"/>
      <c r="B167" s="19" t="s">
        <v>51</v>
      </c>
      <c r="C167" s="14">
        <v>2</v>
      </c>
      <c r="D167" s="31">
        <v>0</v>
      </c>
      <c r="E167" s="12">
        <f t="shared" si="42"/>
        <v>0</v>
      </c>
      <c r="F167" s="31">
        <v>0</v>
      </c>
      <c r="G167" s="17">
        <f t="shared" si="43"/>
        <v>0</v>
      </c>
    </row>
    <row r="168" spans="1:7" ht="24">
      <c r="A168" s="37"/>
      <c r="B168" s="35" t="s">
        <v>52</v>
      </c>
      <c r="C168" s="14">
        <v>2</v>
      </c>
      <c r="D168" s="31">
        <v>0</v>
      </c>
      <c r="E168" s="12">
        <f t="shared" si="42"/>
        <v>0</v>
      </c>
      <c r="F168" s="31">
        <v>0</v>
      </c>
      <c r="G168" s="17">
        <f t="shared" si="43"/>
        <v>0</v>
      </c>
    </row>
    <row r="169" spans="1:7" ht="24">
      <c r="A169" s="16"/>
      <c r="B169" s="15" t="s">
        <v>41</v>
      </c>
      <c r="C169" s="14">
        <v>1</v>
      </c>
      <c r="D169" s="31">
        <v>0</v>
      </c>
      <c r="E169" s="12">
        <f t="shared" si="42"/>
        <v>0</v>
      </c>
      <c r="F169" s="31">
        <v>0</v>
      </c>
      <c r="G169" s="17">
        <f t="shared" si="43"/>
        <v>0</v>
      </c>
    </row>
    <row r="170" spans="1:7">
      <c r="A170" s="16"/>
      <c r="B170" s="15" t="s">
        <v>16</v>
      </c>
      <c r="C170" s="14">
        <v>1</v>
      </c>
      <c r="D170" s="31">
        <v>0</v>
      </c>
      <c r="E170" s="12">
        <f t="shared" si="42"/>
        <v>0</v>
      </c>
      <c r="F170" s="31">
        <v>0</v>
      </c>
      <c r="G170" s="17">
        <f t="shared" si="43"/>
        <v>0</v>
      </c>
    </row>
    <row r="171" spans="1:7">
      <c r="A171" s="16"/>
      <c r="B171" s="15" t="s">
        <v>53</v>
      </c>
      <c r="C171" s="14">
        <v>35</v>
      </c>
      <c r="D171" s="31">
        <v>0</v>
      </c>
      <c r="E171" s="12">
        <f>D171*C171</f>
        <v>0</v>
      </c>
      <c r="F171" s="31">
        <v>0</v>
      </c>
      <c r="G171" s="17">
        <f t="shared" si="43"/>
        <v>0</v>
      </c>
    </row>
    <row r="172" spans="1:7" ht="12.75" thickBot="1">
      <c r="A172" s="16"/>
      <c r="B172" s="15" t="s">
        <v>54</v>
      </c>
      <c r="C172" s="14">
        <v>10</v>
      </c>
      <c r="D172" s="31">
        <v>0</v>
      </c>
      <c r="E172" s="12">
        <f t="shared" ref="E172" si="44">D172*C172</f>
        <v>0</v>
      </c>
      <c r="F172" s="31">
        <v>0</v>
      </c>
      <c r="G172" s="17">
        <f t="shared" si="43"/>
        <v>0</v>
      </c>
    </row>
    <row r="173" spans="1:7" ht="12.75" thickBot="1">
      <c r="A173" s="63" t="s">
        <v>11</v>
      </c>
      <c r="B173" s="64"/>
      <c r="C173" s="24"/>
      <c r="D173" s="25"/>
      <c r="E173" s="23">
        <f>SUM(E163:E172)</f>
        <v>0</v>
      </c>
      <c r="F173" s="27"/>
      <c r="G173" s="26">
        <f>SUM(G163:G172)</f>
        <v>0</v>
      </c>
    </row>
    <row r="174" spans="1:7" ht="12.75" thickBot="1">
      <c r="A174" s="67" t="s">
        <v>29</v>
      </c>
      <c r="B174" s="68"/>
      <c r="C174" s="68"/>
      <c r="D174" s="68"/>
      <c r="E174" s="68"/>
      <c r="F174" s="68"/>
      <c r="G174" s="69"/>
    </row>
    <row r="175" spans="1:7">
      <c r="A175" s="32"/>
      <c r="B175" s="29" t="s">
        <v>24</v>
      </c>
      <c r="C175" s="30">
        <v>1</v>
      </c>
      <c r="D175" s="31">
        <v>0</v>
      </c>
      <c r="E175" s="31">
        <f>D175*C175</f>
        <v>0</v>
      </c>
      <c r="F175" s="31">
        <v>0</v>
      </c>
      <c r="G175" s="34">
        <f>F175*C175</f>
        <v>0</v>
      </c>
    </row>
    <row r="176" spans="1:7">
      <c r="A176" s="32"/>
      <c r="B176" s="29" t="s">
        <v>48</v>
      </c>
      <c r="C176" s="30">
        <v>1</v>
      </c>
      <c r="D176" s="31">
        <v>0</v>
      </c>
      <c r="E176" s="31">
        <f>D176*C176</f>
        <v>0</v>
      </c>
      <c r="F176" s="31">
        <v>0</v>
      </c>
      <c r="G176" s="34">
        <f>F176*C176</f>
        <v>0</v>
      </c>
    </row>
    <row r="177" spans="1:7">
      <c r="A177" s="16"/>
      <c r="B177" s="15" t="s">
        <v>49</v>
      </c>
      <c r="C177" s="14">
        <v>1</v>
      </c>
      <c r="D177" s="31">
        <v>0</v>
      </c>
      <c r="E177" s="12">
        <f t="shared" ref="E177:E182" si="45">D177*C177</f>
        <v>0</v>
      </c>
      <c r="F177" s="31">
        <v>0</v>
      </c>
      <c r="G177" s="17">
        <f t="shared" ref="G177:G184" si="46">F177*C177</f>
        <v>0</v>
      </c>
    </row>
    <row r="178" spans="1:7">
      <c r="A178" s="16"/>
      <c r="B178" s="15" t="s">
        <v>50</v>
      </c>
      <c r="C178" s="14">
        <v>1</v>
      </c>
      <c r="D178" s="31">
        <v>0</v>
      </c>
      <c r="E178" s="12">
        <f t="shared" si="45"/>
        <v>0</v>
      </c>
      <c r="F178" s="31">
        <v>0</v>
      </c>
      <c r="G178" s="17">
        <f t="shared" si="46"/>
        <v>0</v>
      </c>
    </row>
    <row r="179" spans="1:7">
      <c r="A179" s="36"/>
      <c r="B179" s="19" t="s">
        <v>51</v>
      </c>
      <c r="C179" s="14">
        <v>2</v>
      </c>
      <c r="D179" s="31">
        <v>0</v>
      </c>
      <c r="E179" s="12">
        <f t="shared" si="45"/>
        <v>0</v>
      </c>
      <c r="F179" s="31">
        <v>0</v>
      </c>
      <c r="G179" s="17">
        <f t="shared" si="46"/>
        <v>0</v>
      </c>
    </row>
    <row r="180" spans="1:7" ht="24">
      <c r="A180" s="37"/>
      <c r="B180" s="35" t="s">
        <v>52</v>
      </c>
      <c r="C180" s="14">
        <v>2</v>
      </c>
      <c r="D180" s="31">
        <v>0</v>
      </c>
      <c r="E180" s="12">
        <f t="shared" si="45"/>
        <v>0</v>
      </c>
      <c r="F180" s="31">
        <v>0</v>
      </c>
      <c r="G180" s="17">
        <f t="shared" si="46"/>
        <v>0</v>
      </c>
    </row>
    <row r="181" spans="1:7" ht="24">
      <c r="A181" s="16"/>
      <c r="B181" s="15" t="s">
        <v>41</v>
      </c>
      <c r="C181" s="14">
        <v>1</v>
      </c>
      <c r="D181" s="31">
        <v>0</v>
      </c>
      <c r="E181" s="12">
        <f t="shared" si="45"/>
        <v>0</v>
      </c>
      <c r="F181" s="31">
        <v>0</v>
      </c>
      <c r="G181" s="17">
        <f t="shared" si="46"/>
        <v>0</v>
      </c>
    </row>
    <row r="182" spans="1:7">
      <c r="A182" s="16"/>
      <c r="B182" s="15" t="s">
        <v>16</v>
      </c>
      <c r="C182" s="14">
        <v>1</v>
      </c>
      <c r="D182" s="31">
        <v>0</v>
      </c>
      <c r="E182" s="12">
        <f t="shared" si="45"/>
        <v>0</v>
      </c>
      <c r="F182" s="31">
        <v>0</v>
      </c>
      <c r="G182" s="17">
        <f t="shared" si="46"/>
        <v>0</v>
      </c>
    </row>
    <row r="183" spans="1:7">
      <c r="A183" s="16"/>
      <c r="B183" s="15" t="s">
        <v>53</v>
      </c>
      <c r="C183" s="14">
        <v>35</v>
      </c>
      <c r="D183" s="31">
        <v>0</v>
      </c>
      <c r="E183" s="12">
        <f>D183*C183</f>
        <v>0</v>
      </c>
      <c r="F183" s="31">
        <v>0</v>
      </c>
      <c r="G183" s="17">
        <f t="shared" si="46"/>
        <v>0</v>
      </c>
    </row>
    <row r="184" spans="1:7" ht="12.75" thickBot="1">
      <c r="A184" s="16"/>
      <c r="B184" s="15" t="s">
        <v>54</v>
      </c>
      <c r="C184" s="14">
        <v>10</v>
      </c>
      <c r="D184" s="31">
        <v>0</v>
      </c>
      <c r="E184" s="12">
        <f t="shared" ref="E184" si="47">D184*C184</f>
        <v>0</v>
      </c>
      <c r="F184" s="31">
        <v>0</v>
      </c>
      <c r="G184" s="17">
        <f t="shared" si="46"/>
        <v>0</v>
      </c>
    </row>
    <row r="185" spans="1:7" ht="12.75" thickBot="1">
      <c r="A185" s="63" t="s">
        <v>11</v>
      </c>
      <c r="B185" s="64"/>
      <c r="C185" s="24"/>
      <c r="D185" s="25"/>
      <c r="E185" s="23">
        <f>SUM(E175:E184)</f>
        <v>0</v>
      </c>
      <c r="F185" s="27"/>
      <c r="G185" s="26">
        <f>SUM(G175:G184)</f>
        <v>0</v>
      </c>
    </row>
    <row r="186" spans="1:7" ht="12.75" thickBot="1">
      <c r="A186" s="67" t="s">
        <v>44</v>
      </c>
      <c r="B186" s="68"/>
      <c r="C186" s="68"/>
      <c r="D186" s="68"/>
      <c r="E186" s="68"/>
      <c r="F186" s="68"/>
      <c r="G186" s="69"/>
    </row>
    <row r="187" spans="1:7">
      <c r="A187" s="32"/>
      <c r="B187" s="29" t="s">
        <v>24</v>
      </c>
      <c r="C187" s="30">
        <v>1</v>
      </c>
      <c r="D187" s="31">
        <v>0</v>
      </c>
      <c r="E187" s="31">
        <f>D187*C187</f>
        <v>0</v>
      </c>
      <c r="F187" s="31">
        <v>0</v>
      </c>
      <c r="G187" s="34">
        <f>F187*C187</f>
        <v>0</v>
      </c>
    </row>
    <row r="188" spans="1:7">
      <c r="A188" s="32"/>
      <c r="B188" s="29" t="s">
        <v>48</v>
      </c>
      <c r="C188" s="30">
        <v>1</v>
      </c>
      <c r="D188" s="31">
        <v>0</v>
      </c>
      <c r="E188" s="31">
        <f>D188*C188</f>
        <v>0</v>
      </c>
      <c r="F188" s="31">
        <v>0</v>
      </c>
      <c r="G188" s="34">
        <f>F188*C188</f>
        <v>0</v>
      </c>
    </row>
    <row r="189" spans="1:7">
      <c r="A189" s="16"/>
      <c r="B189" s="15" t="s">
        <v>49</v>
      </c>
      <c r="C189" s="14">
        <v>1</v>
      </c>
      <c r="D189" s="31">
        <v>0</v>
      </c>
      <c r="E189" s="12">
        <f t="shared" ref="E189:E194" si="48">D189*C189</f>
        <v>0</v>
      </c>
      <c r="F189" s="31">
        <v>0</v>
      </c>
      <c r="G189" s="17">
        <f t="shared" ref="G189:G196" si="49">F189*C189</f>
        <v>0</v>
      </c>
    </row>
    <row r="190" spans="1:7">
      <c r="A190" s="16"/>
      <c r="B190" s="15" t="s">
        <v>50</v>
      </c>
      <c r="C190" s="14">
        <v>1</v>
      </c>
      <c r="D190" s="31">
        <v>0</v>
      </c>
      <c r="E190" s="12">
        <f t="shared" si="48"/>
        <v>0</v>
      </c>
      <c r="F190" s="31">
        <v>0</v>
      </c>
      <c r="G190" s="17">
        <f t="shared" si="49"/>
        <v>0</v>
      </c>
    </row>
    <row r="191" spans="1:7">
      <c r="A191" s="36"/>
      <c r="B191" s="19" t="s">
        <v>51</v>
      </c>
      <c r="C191" s="14">
        <v>2</v>
      </c>
      <c r="D191" s="31">
        <v>0</v>
      </c>
      <c r="E191" s="12">
        <f t="shared" si="48"/>
        <v>0</v>
      </c>
      <c r="F191" s="31">
        <v>0</v>
      </c>
      <c r="G191" s="17">
        <f t="shared" si="49"/>
        <v>0</v>
      </c>
    </row>
    <row r="192" spans="1:7" ht="24">
      <c r="A192" s="37"/>
      <c r="B192" s="35" t="s">
        <v>52</v>
      </c>
      <c r="C192" s="14">
        <v>2</v>
      </c>
      <c r="D192" s="31">
        <v>0</v>
      </c>
      <c r="E192" s="12">
        <f t="shared" si="48"/>
        <v>0</v>
      </c>
      <c r="F192" s="31">
        <v>0</v>
      </c>
      <c r="G192" s="17">
        <f t="shared" si="49"/>
        <v>0</v>
      </c>
    </row>
    <row r="193" spans="1:7" ht="24">
      <c r="A193" s="16"/>
      <c r="B193" s="15" t="s">
        <v>41</v>
      </c>
      <c r="C193" s="14">
        <v>1</v>
      </c>
      <c r="D193" s="31">
        <v>0</v>
      </c>
      <c r="E193" s="12">
        <f t="shared" si="48"/>
        <v>0</v>
      </c>
      <c r="F193" s="31">
        <v>0</v>
      </c>
      <c r="G193" s="17">
        <f t="shared" si="49"/>
        <v>0</v>
      </c>
    </row>
    <row r="194" spans="1:7">
      <c r="A194" s="16"/>
      <c r="B194" s="15" t="s">
        <v>16</v>
      </c>
      <c r="C194" s="14">
        <v>1</v>
      </c>
      <c r="D194" s="31">
        <v>0</v>
      </c>
      <c r="E194" s="12">
        <f t="shared" si="48"/>
        <v>0</v>
      </c>
      <c r="F194" s="31">
        <v>0</v>
      </c>
      <c r="G194" s="17">
        <f t="shared" si="49"/>
        <v>0</v>
      </c>
    </row>
    <row r="195" spans="1:7">
      <c r="A195" s="16"/>
      <c r="B195" s="15" t="s">
        <v>53</v>
      </c>
      <c r="C195" s="14">
        <v>35</v>
      </c>
      <c r="D195" s="31">
        <v>0</v>
      </c>
      <c r="E195" s="12">
        <f>D195*C195</f>
        <v>0</v>
      </c>
      <c r="F195" s="31">
        <v>0</v>
      </c>
      <c r="G195" s="17">
        <f t="shared" si="49"/>
        <v>0</v>
      </c>
    </row>
    <row r="196" spans="1:7" ht="12.75" thickBot="1">
      <c r="A196" s="16"/>
      <c r="B196" s="15" t="s">
        <v>54</v>
      </c>
      <c r="C196" s="14">
        <v>10</v>
      </c>
      <c r="D196" s="31">
        <v>0</v>
      </c>
      <c r="E196" s="12">
        <f t="shared" ref="E196" si="50">D196*C196</f>
        <v>0</v>
      </c>
      <c r="F196" s="31">
        <v>0</v>
      </c>
      <c r="G196" s="17">
        <f t="shared" si="49"/>
        <v>0</v>
      </c>
    </row>
    <row r="197" spans="1:7" ht="12.75" thickBot="1">
      <c r="A197" s="63" t="s">
        <v>11</v>
      </c>
      <c r="B197" s="64"/>
      <c r="C197" s="24"/>
      <c r="D197" s="25"/>
      <c r="E197" s="23">
        <f>SUM(E187:E196)</f>
        <v>0</v>
      </c>
      <c r="F197" s="27"/>
      <c r="G197" s="26">
        <f>SUM(G187:G196)</f>
        <v>0</v>
      </c>
    </row>
    <row r="198" spans="1:7" ht="12.75" thickBot="1">
      <c r="A198" s="67" t="s">
        <v>45</v>
      </c>
      <c r="B198" s="68"/>
      <c r="C198" s="68"/>
      <c r="D198" s="68"/>
      <c r="E198" s="68"/>
      <c r="F198" s="68"/>
      <c r="G198" s="69"/>
    </row>
    <row r="199" spans="1:7">
      <c r="A199" s="32"/>
      <c r="B199" s="29" t="s">
        <v>24</v>
      </c>
      <c r="C199" s="30">
        <v>1</v>
      </c>
      <c r="D199" s="31">
        <v>0</v>
      </c>
      <c r="E199" s="31">
        <f>D199*C199</f>
        <v>0</v>
      </c>
      <c r="F199" s="31">
        <v>0</v>
      </c>
      <c r="G199" s="34">
        <f>F199*C199</f>
        <v>0</v>
      </c>
    </row>
    <row r="200" spans="1:7">
      <c r="A200" s="32"/>
      <c r="B200" s="29" t="s">
        <v>48</v>
      </c>
      <c r="C200" s="30">
        <v>1</v>
      </c>
      <c r="D200" s="31">
        <v>0</v>
      </c>
      <c r="E200" s="31">
        <f>D200*C200</f>
        <v>0</v>
      </c>
      <c r="F200" s="31">
        <v>0</v>
      </c>
      <c r="G200" s="34">
        <f>F200*C200</f>
        <v>0</v>
      </c>
    </row>
    <row r="201" spans="1:7">
      <c r="A201" s="16"/>
      <c r="B201" s="15" t="s">
        <v>49</v>
      </c>
      <c r="C201" s="14">
        <v>1</v>
      </c>
      <c r="D201" s="31">
        <v>0</v>
      </c>
      <c r="E201" s="12">
        <f t="shared" ref="E201:E206" si="51">D201*C201</f>
        <v>0</v>
      </c>
      <c r="F201" s="31">
        <v>0</v>
      </c>
      <c r="G201" s="17">
        <f t="shared" ref="G201:G208" si="52">F201*C201</f>
        <v>0</v>
      </c>
    </row>
    <row r="202" spans="1:7">
      <c r="A202" s="16"/>
      <c r="B202" s="15" t="s">
        <v>50</v>
      </c>
      <c r="C202" s="14">
        <v>1</v>
      </c>
      <c r="D202" s="31">
        <v>0</v>
      </c>
      <c r="E202" s="12">
        <f t="shared" si="51"/>
        <v>0</v>
      </c>
      <c r="F202" s="31">
        <v>0</v>
      </c>
      <c r="G202" s="17">
        <f t="shared" si="52"/>
        <v>0</v>
      </c>
    </row>
    <row r="203" spans="1:7">
      <c r="A203" s="36"/>
      <c r="B203" s="19" t="s">
        <v>51</v>
      </c>
      <c r="C203" s="14">
        <v>2</v>
      </c>
      <c r="D203" s="31">
        <v>0</v>
      </c>
      <c r="E203" s="12">
        <f t="shared" si="51"/>
        <v>0</v>
      </c>
      <c r="F203" s="31">
        <v>0</v>
      </c>
      <c r="G203" s="17">
        <f t="shared" si="52"/>
        <v>0</v>
      </c>
    </row>
    <row r="204" spans="1:7" ht="24">
      <c r="A204" s="37"/>
      <c r="B204" s="35" t="s">
        <v>52</v>
      </c>
      <c r="C204" s="14">
        <v>2</v>
      </c>
      <c r="D204" s="31">
        <v>0</v>
      </c>
      <c r="E204" s="12">
        <f t="shared" si="51"/>
        <v>0</v>
      </c>
      <c r="F204" s="31">
        <v>0</v>
      </c>
      <c r="G204" s="17">
        <f t="shared" si="52"/>
        <v>0</v>
      </c>
    </row>
    <row r="205" spans="1:7" ht="24">
      <c r="A205" s="16"/>
      <c r="B205" s="15" t="s">
        <v>41</v>
      </c>
      <c r="C205" s="14">
        <v>1</v>
      </c>
      <c r="D205" s="31">
        <v>0</v>
      </c>
      <c r="E205" s="12">
        <f t="shared" si="51"/>
        <v>0</v>
      </c>
      <c r="F205" s="31">
        <v>0</v>
      </c>
      <c r="G205" s="17">
        <f t="shared" si="52"/>
        <v>0</v>
      </c>
    </row>
    <row r="206" spans="1:7">
      <c r="A206" s="16"/>
      <c r="B206" s="15" t="s">
        <v>16</v>
      </c>
      <c r="C206" s="14">
        <v>1</v>
      </c>
      <c r="D206" s="31">
        <v>0</v>
      </c>
      <c r="E206" s="12">
        <f t="shared" si="51"/>
        <v>0</v>
      </c>
      <c r="F206" s="31">
        <v>0</v>
      </c>
      <c r="G206" s="17">
        <f t="shared" si="52"/>
        <v>0</v>
      </c>
    </row>
    <row r="207" spans="1:7">
      <c r="A207" s="16"/>
      <c r="B207" s="15" t="s">
        <v>53</v>
      </c>
      <c r="C207" s="14">
        <v>35</v>
      </c>
      <c r="D207" s="31">
        <v>0</v>
      </c>
      <c r="E207" s="12">
        <f>D207*C207</f>
        <v>0</v>
      </c>
      <c r="F207" s="31">
        <v>0</v>
      </c>
      <c r="G207" s="17">
        <f t="shared" si="52"/>
        <v>0</v>
      </c>
    </row>
    <row r="208" spans="1:7" ht="12.75" thickBot="1">
      <c r="A208" s="16"/>
      <c r="B208" s="15" t="s">
        <v>54</v>
      </c>
      <c r="C208" s="14">
        <v>10</v>
      </c>
      <c r="D208" s="31">
        <v>0</v>
      </c>
      <c r="E208" s="12">
        <f t="shared" ref="E208" si="53">D208*C208</f>
        <v>0</v>
      </c>
      <c r="F208" s="31">
        <v>0</v>
      </c>
      <c r="G208" s="17">
        <f t="shared" si="52"/>
        <v>0</v>
      </c>
    </row>
    <row r="209" spans="1:7" ht="12.75" thickBot="1">
      <c r="A209" s="63" t="s">
        <v>11</v>
      </c>
      <c r="B209" s="64"/>
      <c r="C209" s="24"/>
      <c r="D209" s="25"/>
      <c r="E209" s="23">
        <f>SUM(E199:E208)</f>
        <v>0</v>
      </c>
      <c r="F209" s="27"/>
      <c r="G209" s="26">
        <f>SUM(G199:G208)</f>
        <v>0</v>
      </c>
    </row>
    <row r="210" spans="1:7" ht="12.75" thickBot="1">
      <c r="A210" s="67" t="s">
        <v>46</v>
      </c>
      <c r="B210" s="68"/>
      <c r="C210" s="68"/>
      <c r="D210" s="68"/>
      <c r="E210" s="68"/>
      <c r="F210" s="68"/>
      <c r="G210" s="69"/>
    </row>
    <row r="211" spans="1:7">
      <c r="A211" s="32"/>
      <c r="B211" s="29" t="s">
        <v>24</v>
      </c>
      <c r="C211" s="30">
        <v>1</v>
      </c>
      <c r="D211" s="31">
        <v>0</v>
      </c>
      <c r="E211" s="31">
        <f>D211*C211</f>
        <v>0</v>
      </c>
      <c r="F211" s="31">
        <v>0</v>
      </c>
      <c r="G211" s="34">
        <f>F211*C211</f>
        <v>0</v>
      </c>
    </row>
    <row r="212" spans="1:7">
      <c r="A212" s="32"/>
      <c r="B212" s="29" t="s">
        <v>48</v>
      </c>
      <c r="C212" s="30">
        <v>1</v>
      </c>
      <c r="D212" s="31">
        <v>0</v>
      </c>
      <c r="E212" s="31">
        <f>D212*C212</f>
        <v>0</v>
      </c>
      <c r="F212" s="31">
        <v>0</v>
      </c>
      <c r="G212" s="34">
        <f>F212*C212</f>
        <v>0</v>
      </c>
    </row>
    <row r="213" spans="1:7">
      <c r="A213" s="16"/>
      <c r="B213" s="15" t="s">
        <v>49</v>
      </c>
      <c r="C213" s="14">
        <v>1</v>
      </c>
      <c r="D213" s="31">
        <v>0</v>
      </c>
      <c r="E213" s="12">
        <f t="shared" ref="E213:E218" si="54">D213*C213</f>
        <v>0</v>
      </c>
      <c r="F213" s="31">
        <v>0</v>
      </c>
      <c r="G213" s="17">
        <f t="shared" ref="G213:G220" si="55">F213*C213</f>
        <v>0</v>
      </c>
    </row>
    <row r="214" spans="1:7">
      <c r="A214" s="16"/>
      <c r="B214" s="15" t="s">
        <v>50</v>
      </c>
      <c r="C214" s="14">
        <v>1</v>
      </c>
      <c r="D214" s="31">
        <v>0</v>
      </c>
      <c r="E214" s="12">
        <f t="shared" si="54"/>
        <v>0</v>
      </c>
      <c r="F214" s="31">
        <v>0</v>
      </c>
      <c r="G214" s="17">
        <f t="shared" si="55"/>
        <v>0</v>
      </c>
    </row>
    <row r="215" spans="1:7">
      <c r="A215" s="36"/>
      <c r="B215" s="19" t="s">
        <v>51</v>
      </c>
      <c r="C215" s="14">
        <v>2</v>
      </c>
      <c r="D215" s="31">
        <v>0</v>
      </c>
      <c r="E215" s="12">
        <f t="shared" si="54"/>
        <v>0</v>
      </c>
      <c r="F215" s="31">
        <v>0</v>
      </c>
      <c r="G215" s="17">
        <f t="shared" si="55"/>
        <v>0</v>
      </c>
    </row>
    <row r="216" spans="1:7" ht="24">
      <c r="A216" s="37"/>
      <c r="B216" s="35" t="s">
        <v>52</v>
      </c>
      <c r="C216" s="14">
        <v>2</v>
      </c>
      <c r="D216" s="31">
        <v>0</v>
      </c>
      <c r="E216" s="12">
        <f t="shared" si="54"/>
        <v>0</v>
      </c>
      <c r="F216" s="31">
        <v>0</v>
      </c>
      <c r="G216" s="17">
        <f t="shared" si="55"/>
        <v>0</v>
      </c>
    </row>
    <row r="217" spans="1:7" ht="24">
      <c r="A217" s="16"/>
      <c r="B217" s="15" t="s">
        <v>41</v>
      </c>
      <c r="C217" s="14">
        <v>1</v>
      </c>
      <c r="D217" s="31">
        <v>0</v>
      </c>
      <c r="E217" s="12">
        <f t="shared" si="54"/>
        <v>0</v>
      </c>
      <c r="F217" s="31">
        <v>0</v>
      </c>
      <c r="G217" s="17">
        <f t="shared" si="55"/>
        <v>0</v>
      </c>
    </row>
    <row r="218" spans="1:7">
      <c r="A218" s="16"/>
      <c r="B218" s="15" t="s">
        <v>16</v>
      </c>
      <c r="C218" s="14">
        <v>1</v>
      </c>
      <c r="D218" s="31">
        <v>0</v>
      </c>
      <c r="E218" s="12">
        <f t="shared" si="54"/>
        <v>0</v>
      </c>
      <c r="F218" s="31">
        <v>0</v>
      </c>
      <c r="G218" s="17">
        <f t="shared" si="55"/>
        <v>0</v>
      </c>
    </row>
    <row r="219" spans="1:7">
      <c r="A219" s="16"/>
      <c r="B219" s="15" t="s">
        <v>53</v>
      </c>
      <c r="C219" s="14">
        <v>35</v>
      </c>
      <c r="D219" s="31">
        <v>0</v>
      </c>
      <c r="E219" s="12">
        <f>D219*C219</f>
        <v>0</v>
      </c>
      <c r="F219" s="31">
        <v>0</v>
      </c>
      <c r="G219" s="17">
        <f t="shared" si="55"/>
        <v>0</v>
      </c>
    </row>
    <row r="220" spans="1:7" ht="12.75" thickBot="1">
      <c r="A220" s="16"/>
      <c r="B220" s="15" t="s">
        <v>54</v>
      </c>
      <c r="C220" s="14">
        <v>10</v>
      </c>
      <c r="D220" s="31">
        <v>0</v>
      </c>
      <c r="E220" s="12">
        <f t="shared" ref="E220" si="56">D220*C220</f>
        <v>0</v>
      </c>
      <c r="F220" s="31">
        <v>0</v>
      </c>
      <c r="G220" s="17">
        <f t="shared" si="55"/>
        <v>0</v>
      </c>
    </row>
    <row r="221" spans="1:7" ht="12.75" thickBot="1">
      <c r="A221" s="63" t="s">
        <v>11</v>
      </c>
      <c r="B221" s="64"/>
      <c r="C221" s="24"/>
      <c r="D221" s="25"/>
      <c r="E221" s="23">
        <f>SUM(E211:E220)</f>
        <v>0</v>
      </c>
      <c r="F221" s="27"/>
      <c r="G221" s="26">
        <f>SUM(G211:G220)</f>
        <v>0</v>
      </c>
    </row>
    <row r="222" spans="1:7" ht="12.75" thickBot="1">
      <c r="A222" s="67" t="s">
        <v>47</v>
      </c>
      <c r="B222" s="68"/>
      <c r="C222" s="68"/>
      <c r="D222" s="68"/>
      <c r="E222" s="68"/>
      <c r="F222" s="68"/>
      <c r="G222" s="69"/>
    </row>
    <row r="223" spans="1:7">
      <c r="A223" s="32"/>
      <c r="B223" s="29" t="s">
        <v>24</v>
      </c>
      <c r="C223" s="30">
        <v>1</v>
      </c>
      <c r="D223" s="31">
        <v>0</v>
      </c>
      <c r="E223" s="31">
        <f>D223*C223</f>
        <v>0</v>
      </c>
      <c r="F223" s="31">
        <v>0</v>
      </c>
      <c r="G223" s="34">
        <f>F223*C223</f>
        <v>0</v>
      </c>
    </row>
    <row r="224" spans="1:7">
      <c r="A224" s="32"/>
      <c r="B224" s="29" t="s">
        <v>48</v>
      </c>
      <c r="C224" s="30">
        <v>1</v>
      </c>
      <c r="D224" s="31">
        <v>0</v>
      </c>
      <c r="E224" s="31">
        <f>D224*C224</f>
        <v>0</v>
      </c>
      <c r="F224" s="31">
        <v>0</v>
      </c>
      <c r="G224" s="34">
        <f>F224*C224</f>
        <v>0</v>
      </c>
    </row>
    <row r="225" spans="1:7">
      <c r="A225" s="16"/>
      <c r="B225" s="15" t="s">
        <v>49</v>
      </c>
      <c r="C225" s="14">
        <v>1</v>
      </c>
      <c r="D225" s="31">
        <v>0</v>
      </c>
      <c r="E225" s="12">
        <f t="shared" ref="E225:E230" si="57">D225*C225</f>
        <v>0</v>
      </c>
      <c r="F225" s="31">
        <v>0</v>
      </c>
      <c r="G225" s="17">
        <f t="shared" ref="G225:G232" si="58">F225*C225</f>
        <v>0</v>
      </c>
    </row>
    <row r="226" spans="1:7">
      <c r="A226" s="16"/>
      <c r="B226" s="15" t="s">
        <v>50</v>
      </c>
      <c r="C226" s="14">
        <v>1</v>
      </c>
      <c r="D226" s="31">
        <v>0</v>
      </c>
      <c r="E226" s="12">
        <f t="shared" si="57"/>
        <v>0</v>
      </c>
      <c r="F226" s="31">
        <v>0</v>
      </c>
      <c r="G226" s="17">
        <f t="shared" si="58"/>
        <v>0</v>
      </c>
    </row>
    <row r="227" spans="1:7">
      <c r="A227" s="36"/>
      <c r="B227" s="19" t="s">
        <v>51</v>
      </c>
      <c r="C227" s="14">
        <v>2</v>
      </c>
      <c r="D227" s="31">
        <v>0</v>
      </c>
      <c r="E227" s="12">
        <f t="shared" si="57"/>
        <v>0</v>
      </c>
      <c r="F227" s="31">
        <v>0</v>
      </c>
      <c r="G227" s="17">
        <f t="shared" si="58"/>
        <v>0</v>
      </c>
    </row>
    <row r="228" spans="1:7" ht="24">
      <c r="A228" s="37"/>
      <c r="B228" s="35" t="s">
        <v>52</v>
      </c>
      <c r="C228" s="14">
        <v>2</v>
      </c>
      <c r="D228" s="31">
        <v>0</v>
      </c>
      <c r="E228" s="12">
        <f t="shared" si="57"/>
        <v>0</v>
      </c>
      <c r="F228" s="31">
        <v>0</v>
      </c>
      <c r="G228" s="17">
        <f t="shared" si="58"/>
        <v>0</v>
      </c>
    </row>
    <row r="229" spans="1:7" ht="24">
      <c r="A229" s="16"/>
      <c r="B229" s="15" t="s">
        <v>41</v>
      </c>
      <c r="C229" s="14">
        <v>1</v>
      </c>
      <c r="D229" s="31">
        <v>0</v>
      </c>
      <c r="E229" s="12">
        <f t="shared" si="57"/>
        <v>0</v>
      </c>
      <c r="F229" s="31">
        <v>0</v>
      </c>
      <c r="G229" s="17">
        <f t="shared" si="58"/>
        <v>0</v>
      </c>
    </row>
    <row r="230" spans="1:7">
      <c r="A230" s="16"/>
      <c r="B230" s="15" t="s">
        <v>16</v>
      </c>
      <c r="C230" s="14">
        <v>1</v>
      </c>
      <c r="D230" s="31">
        <v>0</v>
      </c>
      <c r="E230" s="12">
        <f t="shared" si="57"/>
        <v>0</v>
      </c>
      <c r="F230" s="31">
        <v>0</v>
      </c>
      <c r="G230" s="17">
        <f t="shared" si="58"/>
        <v>0</v>
      </c>
    </row>
    <row r="231" spans="1:7">
      <c r="A231" s="16"/>
      <c r="B231" s="15" t="s">
        <v>53</v>
      </c>
      <c r="C231" s="14">
        <v>35</v>
      </c>
      <c r="D231" s="31">
        <v>0</v>
      </c>
      <c r="E231" s="12">
        <f>D231*C231</f>
        <v>0</v>
      </c>
      <c r="F231" s="31">
        <v>0</v>
      </c>
      <c r="G231" s="17">
        <f t="shared" si="58"/>
        <v>0</v>
      </c>
    </row>
    <row r="232" spans="1:7" ht="12.75" thickBot="1">
      <c r="A232" s="16"/>
      <c r="B232" s="15" t="s">
        <v>54</v>
      </c>
      <c r="C232" s="14">
        <v>10</v>
      </c>
      <c r="D232" s="31">
        <v>0</v>
      </c>
      <c r="E232" s="12">
        <f t="shared" ref="E232" si="59">D232*C232</f>
        <v>0</v>
      </c>
      <c r="F232" s="31">
        <v>0</v>
      </c>
      <c r="G232" s="17">
        <f t="shared" si="58"/>
        <v>0</v>
      </c>
    </row>
    <row r="233" spans="1:7" ht="12.75" thickBot="1">
      <c r="A233" s="63" t="s">
        <v>11</v>
      </c>
      <c r="B233" s="64"/>
      <c r="C233" s="24"/>
      <c r="D233" s="25"/>
      <c r="E233" s="23">
        <f>SUM(E223:E232)</f>
        <v>0</v>
      </c>
      <c r="F233" s="27"/>
      <c r="G233" s="26">
        <f>SUM(G223:G232)</f>
        <v>0</v>
      </c>
    </row>
    <row r="234" spans="1:7" ht="12.75" thickBot="1">
      <c r="A234" s="67" t="s">
        <v>30</v>
      </c>
      <c r="B234" s="68"/>
      <c r="C234" s="68"/>
      <c r="D234" s="68"/>
      <c r="E234" s="68"/>
      <c r="F234" s="68"/>
      <c r="G234" s="69"/>
    </row>
    <row r="235" spans="1:7">
      <c r="A235" s="32"/>
      <c r="B235" s="29" t="s">
        <v>48</v>
      </c>
      <c r="C235" s="30">
        <v>1</v>
      </c>
      <c r="D235" s="31">
        <v>0</v>
      </c>
      <c r="E235" s="31">
        <f>D235*C235</f>
        <v>0</v>
      </c>
      <c r="F235" s="31">
        <v>0</v>
      </c>
      <c r="G235" s="34">
        <f>F235*C235</f>
        <v>0</v>
      </c>
    </row>
    <row r="236" spans="1:7">
      <c r="A236" s="32"/>
      <c r="B236" s="29" t="s">
        <v>24</v>
      </c>
      <c r="C236" s="30">
        <v>1</v>
      </c>
      <c r="D236" s="31">
        <v>0</v>
      </c>
      <c r="E236" s="31">
        <f>D236*C236</f>
        <v>0</v>
      </c>
      <c r="F236" s="31">
        <v>0</v>
      </c>
      <c r="G236" s="34">
        <f>F236*C236</f>
        <v>0</v>
      </c>
    </row>
    <row r="237" spans="1:7">
      <c r="A237" s="16"/>
      <c r="B237" s="15" t="s">
        <v>49</v>
      </c>
      <c r="C237" s="14">
        <v>1</v>
      </c>
      <c r="D237" s="31">
        <v>0</v>
      </c>
      <c r="E237" s="12">
        <f t="shared" ref="E237" si="60">D237*C237</f>
        <v>0</v>
      </c>
      <c r="F237" s="31">
        <v>0</v>
      </c>
      <c r="G237" s="17">
        <f t="shared" ref="G237" si="61">F237*C237</f>
        <v>0</v>
      </c>
    </row>
    <row r="238" spans="1:7" ht="24">
      <c r="A238" s="16"/>
      <c r="B238" s="15" t="s">
        <v>41</v>
      </c>
      <c r="C238" s="14">
        <v>1</v>
      </c>
      <c r="D238" s="31">
        <v>0</v>
      </c>
      <c r="E238" s="12">
        <f t="shared" ref="E238:E240" si="62">D238*C238</f>
        <v>0</v>
      </c>
      <c r="F238" s="31">
        <v>0</v>
      </c>
      <c r="G238" s="17">
        <f t="shared" ref="G238:G243" si="63">F238*C238</f>
        <v>0</v>
      </c>
    </row>
    <row r="239" spans="1:7">
      <c r="A239" s="16"/>
      <c r="B239" s="15" t="s">
        <v>50</v>
      </c>
      <c r="C239" s="14">
        <v>1</v>
      </c>
      <c r="D239" s="31">
        <v>0</v>
      </c>
      <c r="E239" s="12">
        <f t="shared" si="62"/>
        <v>0</v>
      </c>
      <c r="F239" s="31">
        <v>0</v>
      </c>
      <c r="G239" s="17">
        <f t="shared" si="63"/>
        <v>0</v>
      </c>
    </row>
    <row r="240" spans="1:7">
      <c r="A240" s="16"/>
      <c r="B240" s="15" t="s">
        <v>16</v>
      </c>
      <c r="C240" s="14">
        <v>1</v>
      </c>
      <c r="D240" s="31">
        <v>0</v>
      </c>
      <c r="E240" s="12">
        <f t="shared" si="62"/>
        <v>0</v>
      </c>
      <c r="F240" s="31">
        <v>0</v>
      </c>
      <c r="G240" s="17">
        <f t="shared" si="63"/>
        <v>0</v>
      </c>
    </row>
    <row r="241" spans="1:7">
      <c r="A241" s="16"/>
      <c r="B241" s="15" t="s">
        <v>53</v>
      </c>
      <c r="C241" s="14">
        <v>55</v>
      </c>
      <c r="D241" s="31">
        <v>0</v>
      </c>
      <c r="E241" s="12">
        <f>D241*C241</f>
        <v>0</v>
      </c>
      <c r="F241" s="31">
        <v>0</v>
      </c>
      <c r="G241" s="17">
        <f t="shared" si="63"/>
        <v>0</v>
      </c>
    </row>
    <row r="242" spans="1:7" ht="13.9" customHeight="1">
      <c r="A242" s="16"/>
      <c r="B242" s="15" t="s">
        <v>54</v>
      </c>
      <c r="C242" s="14">
        <v>20</v>
      </c>
      <c r="D242" s="31">
        <v>0</v>
      </c>
      <c r="E242" s="12">
        <f t="shared" ref="E242" si="64">D242*C242</f>
        <v>0</v>
      </c>
      <c r="F242" s="31">
        <v>0</v>
      </c>
      <c r="G242" s="17">
        <f t="shared" ref="G242" si="65">F242*C242</f>
        <v>0</v>
      </c>
    </row>
    <row r="243" spans="1:7" ht="13.9" customHeight="1" thickBot="1">
      <c r="A243" s="16"/>
      <c r="B243" s="15" t="s">
        <v>31</v>
      </c>
      <c r="C243" s="14">
        <v>1</v>
      </c>
      <c r="D243" s="31">
        <v>0</v>
      </c>
      <c r="E243" s="12">
        <f t="shared" ref="E243" si="66">D243*C243</f>
        <v>0</v>
      </c>
      <c r="F243" s="31">
        <v>0</v>
      </c>
      <c r="G243" s="17">
        <f t="shared" si="63"/>
        <v>0</v>
      </c>
    </row>
    <row r="244" spans="1:7" ht="13.9" customHeight="1" thickBot="1">
      <c r="A244" s="63" t="s">
        <v>11</v>
      </c>
      <c r="B244" s="64"/>
      <c r="C244" s="24"/>
      <c r="D244" s="25"/>
      <c r="E244" s="23">
        <f>SUM(E235:E243)</f>
        <v>0</v>
      </c>
      <c r="F244" s="27"/>
      <c r="G244" s="26">
        <f>SUM(G235:G243)</f>
        <v>0</v>
      </c>
    </row>
    <row r="245" spans="1:7" ht="13.9" customHeight="1" thickBot="1">
      <c r="A245" s="67" t="s">
        <v>32</v>
      </c>
      <c r="B245" s="68"/>
      <c r="C245" s="68"/>
      <c r="D245" s="68"/>
      <c r="E245" s="68"/>
      <c r="F245" s="68"/>
      <c r="G245" s="69"/>
    </row>
    <row r="246" spans="1:7" ht="13.9" customHeight="1">
      <c r="A246" s="32"/>
      <c r="B246" s="29" t="s">
        <v>48</v>
      </c>
      <c r="C246" s="30">
        <v>1</v>
      </c>
      <c r="D246" s="31">
        <v>0</v>
      </c>
      <c r="E246" s="31">
        <f>D246*C246</f>
        <v>0</v>
      </c>
      <c r="F246" s="31">
        <v>0</v>
      </c>
      <c r="G246" s="34">
        <f>F246*C246</f>
        <v>0</v>
      </c>
    </row>
    <row r="247" spans="1:7">
      <c r="A247" s="32"/>
      <c r="B247" s="29" t="s">
        <v>24</v>
      </c>
      <c r="C247" s="30">
        <v>1</v>
      </c>
      <c r="D247" s="31">
        <v>0</v>
      </c>
      <c r="E247" s="31">
        <f>D247*C247</f>
        <v>0</v>
      </c>
      <c r="F247" s="31">
        <v>0</v>
      </c>
      <c r="G247" s="34">
        <f>F247*C247</f>
        <v>0</v>
      </c>
    </row>
    <row r="248" spans="1:7">
      <c r="A248" s="16"/>
      <c r="B248" s="15" t="s">
        <v>49</v>
      </c>
      <c r="C248" s="14">
        <v>1</v>
      </c>
      <c r="D248" s="31">
        <v>0</v>
      </c>
      <c r="E248" s="12">
        <f t="shared" ref="E248" si="67">D248*C248</f>
        <v>0</v>
      </c>
      <c r="F248" s="31">
        <v>0</v>
      </c>
      <c r="G248" s="17">
        <f t="shared" ref="G248" si="68">F248*C248</f>
        <v>0</v>
      </c>
    </row>
    <row r="249" spans="1:7" ht="24">
      <c r="A249" s="16"/>
      <c r="B249" s="15" t="s">
        <v>41</v>
      </c>
      <c r="C249" s="14">
        <v>1</v>
      </c>
      <c r="D249" s="31">
        <v>0</v>
      </c>
      <c r="E249" s="12">
        <f t="shared" ref="E249:E251" si="69">D249*C249</f>
        <v>0</v>
      </c>
      <c r="F249" s="31">
        <v>0</v>
      </c>
      <c r="G249" s="17">
        <f t="shared" ref="G249:G254" si="70">F249*C249</f>
        <v>0</v>
      </c>
    </row>
    <row r="250" spans="1:7">
      <c r="A250" s="16"/>
      <c r="B250" s="15" t="s">
        <v>50</v>
      </c>
      <c r="C250" s="14">
        <v>1</v>
      </c>
      <c r="D250" s="31">
        <v>0</v>
      </c>
      <c r="E250" s="12">
        <f t="shared" si="69"/>
        <v>0</v>
      </c>
      <c r="F250" s="31">
        <v>0</v>
      </c>
      <c r="G250" s="17">
        <f t="shared" si="70"/>
        <v>0</v>
      </c>
    </row>
    <row r="251" spans="1:7">
      <c r="A251" s="16"/>
      <c r="B251" s="15" t="s">
        <v>16</v>
      </c>
      <c r="C251" s="14">
        <v>1</v>
      </c>
      <c r="D251" s="31">
        <v>0</v>
      </c>
      <c r="E251" s="12">
        <f t="shared" si="69"/>
        <v>0</v>
      </c>
      <c r="F251" s="31">
        <v>0</v>
      </c>
      <c r="G251" s="17">
        <f t="shared" si="70"/>
        <v>0</v>
      </c>
    </row>
    <row r="252" spans="1:7">
      <c r="A252" s="16"/>
      <c r="B252" s="15" t="s">
        <v>53</v>
      </c>
      <c r="C252" s="14">
        <v>55</v>
      </c>
      <c r="D252" s="31">
        <v>0</v>
      </c>
      <c r="E252" s="12">
        <f>D252*C252</f>
        <v>0</v>
      </c>
      <c r="F252" s="31">
        <v>0</v>
      </c>
      <c r="G252" s="17">
        <f t="shared" si="70"/>
        <v>0</v>
      </c>
    </row>
    <row r="253" spans="1:7">
      <c r="A253" s="16"/>
      <c r="B253" s="15" t="s">
        <v>54</v>
      </c>
      <c r="C253" s="14">
        <v>20</v>
      </c>
      <c r="D253" s="31">
        <v>0</v>
      </c>
      <c r="E253" s="12">
        <f t="shared" ref="E253:E254" si="71">D253*C253</f>
        <v>0</v>
      </c>
      <c r="F253" s="31">
        <v>0</v>
      </c>
      <c r="G253" s="17">
        <f t="shared" si="70"/>
        <v>0</v>
      </c>
    </row>
    <row r="254" spans="1:7" ht="15.75" customHeight="1" thickBot="1">
      <c r="A254" s="16"/>
      <c r="B254" s="15" t="s">
        <v>31</v>
      </c>
      <c r="C254" s="14">
        <v>1</v>
      </c>
      <c r="D254" s="31">
        <v>0</v>
      </c>
      <c r="E254" s="12">
        <f t="shared" si="71"/>
        <v>0</v>
      </c>
      <c r="F254" s="31">
        <v>0</v>
      </c>
      <c r="G254" s="17">
        <f t="shared" si="70"/>
        <v>0</v>
      </c>
    </row>
    <row r="255" spans="1:7" ht="12.75" thickBot="1">
      <c r="A255" s="63" t="s">
        <v>11</v>
      </c>
      <c r="B255" s="64"/>
      <c r="C255" s="24"/>
      <c r="D255" s="25"/>
      <c r="E255" s="23">
        <f>SUM(E246:E254)</f>
        <v>0</v>
      </c>
      <c r="F255" s="27"/>
      <c r="G255" s="26">
        <f>SUM(G246:G254)</f>
        <v>0</v>
      </c>
    </row>
    <row r="256" spans="1:7" ht="12.75" thickBot="1">
      <c r="A256" s="67" t="s">
        <v>33</v>
      </c>
      <c r="B256" s="68"/>
      <c r="C256" s="68"/>
      <c r="D256" s="68"/>
      <c r="E256" s="68"/>
      <c r="F256" s="68"/>
      <c r="G256" s="69"/>
    </row>
    <row r="257" spans="1:7">
      <c r="A257" s="32"/>
      <c r="B257" s="29" t="s">
        <v>48</v>
      </c>
      <c r="C257" s="30">
        <v>1</v>
      </c>
      <c r="D257" s="31">
        <v>0</v>
      </c>
      <c r="E257" s="31">
        <f>D257*C257</f>
        <v>0</v>
      </c>
      <c r="F257" s="31">
        <v>0</v>
      </c>
      <c r="G257" s="34">
        <f>F257*C257</f>
        <v>0</v>
      </c>
    </row>
    <row r="258" spans="1:7" ht="15.6" customHeight="1">
      <c r="A258" s="32"/>
      <c r="B258" s="29" t="s">
        <v>24</v>
      </c>
      <c r="C258" s="30">
        <v>1</v>
      </c>
      <c r="D258" s="31">
        <v>0</v>
      </c>
      <c r="E258" s="31">
        <f>D258*C258</f>
        <v>0</v>
      </c>
      <c r="F258" s="31">
        <v>0</v>
      </c>
      <c r="G258" s="34">
        <f>F258*C258</f>
        <v>0</v>
      </c>
    </row>
    <row r="259" spans="1:7" ht="17.25" customHeight="1">
      <c r="A259" s="16"/>
      <c r="B259" s="15" t="s">
        <v>49</v>
      </c>
      <c r="C259" s="14">
        <v>1</v>
      </c>
      <c r="D259" s="31">
        <v>0</v>
      </c>
      <c r="E259" s="12">
        <f t="shared" ref="E259" si="72">D259*C259</f>
        <v>0</v>
      </c>
      <c r="F259" s="31">
        <v>0</v>
      </c>
      <c r="G259" s="17">
        <f t="shared" ref="G259" si="73">F259*C259</f>
        <v>0</v>
      </c>
    </row>
    <row r="260" spans="1:7" ht="24">
      <c r="A260" s="16"/>
      <c r="B260" s="15" t="s">
        <v>41</v>
      </c>
      <c r="C260" s="14">
        <v>1</v>
      </c>
      <c r="D260" s="31">
        <v>0</v>
      </c>
      <c r="E260" s="12">
        <f t="shared" ref="E260:E262" si="74">D260*C260</f>
        <v>0</v>
      </c>
      <c r="F260" s="31">
        <v>0</v>
      </c>
      <c r="G260" s="17">
        <f t="shared" ref="G260:G265" si="75">F260*C260</f>
        <v>0</v>
      </c>
    </row>
    <row r="261" spans="1:7">
      <c r="A261" s="16"/>
      <c r="B261" s="15" t="s">
        <v>50</v>
      </c>
      <c r="C261" s="14">
        <v>1</v>
      </c>
      <c r="D261" s="31">
        <v>0</v>
      </c>
      <c r="E261" s="12">
        <f t="shared" si="74"/>
        <v>0</v>
      </c>
      <c r="F261" s="31">
        <v>0</v>
      </c>
      <c r="G261" s="17">
        <f t="shared" si="75"/>
        <v>0</v>
      </c>
    </row>
    <row r="262" spans="1:7">
      <c r="A262" s="16"/>
      <c r="B262" s="15" t="s">
        <v>16</v>
      </c>
      <c r="C262" s="14">
        <v>1</v>
      </c>
      <c r="D262" s="31">
        <v>0</v>
      </c>
      <c r="E262" s="12">
        <f t="shared" si="74"/>
        <v>0</v>
      </c>
      <c r="F262" s="31">
        <v>0</v>
      </c>
      <c r="G262" s="17">
        <f t="shared" si="75"/>
        <v>0</v>
      </c>
    </row>
    <row r="263" spans="1:7">
      <c r="A263" s="16"/>
      <c r="B263" s="15" t="s">
        <v>53</v>
      </c>
      <c r="C263" s="14">
        <v>55</v>
      </c>
      <c r="D263" s="31">
        <v>0</v>
      </c>
      <c r="E263" s="12">
        <f>D263*C263</f>
        <v>0</v>
      </c>
      <c r="F263" s="31">
        <v>0</v>
      </c>
      <c r="G263" s="17">
        <f t="shared" si="75"/>
        <v>0</v>
      </c>
    </row>
    <row r="264" spans="1:7">
      <c r="A264" s="16"/>
      <c r="B264" s="15" t="s">
        <v>54</v>
      </c>
      <c r="C264" s="14">
        <v>20</v>
      </c>
      <c r="D264" s="31">
        <v>0</v>
      </c>
      <c r="E264" s="12">
        <f t="shared" ref="E264:E265" si="76">D264*C264</f>
        <v>0</v>
      </c>
      <c r="F264" s="31">
        <v>0</v>
      </c>
      <c r="G264" s="17">
        <f t="shared" si="75"/>
        <v>0</v>
      </c>
    </row>
    <row r="265" spans="1:7" ht="12.75" thickBot="1">
      <c r="A265" s="16"/>
      <c r="B265" s="15" t="s">
        <v>31</v>
      </c>
      <c r="C265" s="14">
        <v>1</v>
      </c>
      <c r="D265" s="31">
        <v>0</v>
      </c>
      <c r="E265" s="12">
        <f t="shared" si="76"/>
        <v>0</v>
      </c>
      <c r="F265" s="31">
        <v>0</v>
      </c>
      <c r="G265" s="17">
        <f t="shared" si="75"/>
        <v>0</v>
      </c>
    </row>
    <row r="266" spans="1:7" ht="12.75" thickBot="1">
      <c r="A266" s="63" t="s">
        <v>11</v>
      </c>
      <c r="B266" s="64"/>
      <c r="C266" s="24"/>
      <c r="D266" s="25"/>
      <c r="E266" s="23">
        <f>SUM(E257:E265)</f>
        <v>0</v>
      </c>
      <c r="F266" s="27"/>
      <c r="G266" s="26">
        <f>SUM(G257:G265)</f>
        <v>0</v>
      </c>
    </row>
    <row r="267" spans="1:7" ht="12.75" thickBot="1">
      <c r="A267" s="67" t="s">
        <v>34</v>
      </c>
      <c r="B267" s="68"/>
      <c r="C267" s="68"/>
      <c r="D267" s="68"/>
      <c r="E267" s="68"/>
      <c r="F267" s="68"/>
      <c r="G267" s="69"/>
    </row>
    <row r="268" spans="1:7">
      <c r="A268" s="32"/>
      <c r="B268" s="29" t="s">
        <v>48</v>
      </c>
      <c r="C268" s="30">
        <v>1</v>
      </c>
      <c r="D268" s="31">
        <v>0</v>
      </c>
      <c r="E268" s="31">
        <f>D268*C268</f>
        <v>0</v>
      </c>
      <c r="F268" s="31">
        <v>0</v>
      </c>
      <c r="G268" s="34">
        <f>F268*C268</f>
        <v>0</v>
      </c>
    </row>
    <row r="269" spans="1:7">
      <c r="A269" s="32"/>
      <c r="B269" s="29" t="s">
        <v>24</v>
      </c>
      <c r="C269" s="30">
        <v>1</v>
      </c>
      <c r="D269" s="31">
        <v>0</v>
      </c>
      <c r="E269" s="31">
        <f>D269*C269</f>
        <v>0</v>
      </c>
      <c r="F269" s="31">
        <v>0</v>
      </c>
      <c r="G269" s="34">
        <f>F269*C269</f>
        <v>0</v>
      </c>
    </row>
    <row r="270" spans="1:7">
      <c r="A270" s="16"/>
      <c r="B270" s="15" t="s">
        <v>49</v>
      </c>
      <c r="C270" s="14">
        <v>1</v>
      </c>
      <c r="D270" s="31">
        <v>0</v>
      </c>
      <c r="E270" s="12">
        <f t="shared" ref="E270" si="77">D270*C270</f>
        <v>0</v>
      </c>
      <c r="F270" s="31">
        <v>0</v>
      </c>
      <c r="G270" s="17">
        <f t="shared" ref="G270" si="78">F270*C270</f>
        <v>0</v>
      </c>
    </row>
    <row r="271" spans="1:7" ht="24">
      <c r="A271" s="16"/>
      <c r="B271" s="15" t="s">
        <v>41</v>
      </c>
      <c r="C271" s="14">
        <v>1</v>
      </c>
      <c r="D271" s="31">
        <v>0</v>
      </c>
      <c r="E271" s="12">
        <f t="shared" ref="E271:E273" si="79">D271*C271</f>
        <v>0</v>
      </c>
      <c r="F271" s="31">
        <v>0</v>
      </c>
      <c r="G271" s="17">
        <f t="shared" ref="G271:G276" si="80">F271*C271</f>
        <v>0</v>
      </c>
    </row>
    <row r="272" spans="1:7">
      <c r="A272" s="16"/>
      <c r="B272" s="15" t="s">
        <v>50</v>
      </c>
      <c r="C272" s="14">
        <v>1</v>
      </c>
      <c r="D272" s="31">
        <v>0</v>
      </c>
      <c r="E272" s="12">
        <f t="shared" si="79"/>
        <v>0</v>
      </c>
      <c r="F272" s="31">
        <v>0</v>
      </c>
      <c r="G272" s="17">
        <f t="shared" si="80"/>
        <v>0</v>
      </c>
    </row>
    <row r="273" spans="1:7">
      <c r="A273" s="16"/>
      <c r="B273" s="15" t="s">
        <v>16</v>
      </c>
      <c r="C273" s="14">
        <v>1</v>
      </c>
      <c r="D273" s="31">
        <v>0</v>
      </c>
      <c r="E273" s="12">
        <f t="shared" si="79"/>
        <v>0</v>
      </c>
      <c r="F273" s="31">
        <v>0</v>
      </c>
      <c r="G273" s="17">
        <f t="shared" si="80"/>
        <v>0</v>
      </c>
    </row>
    <row r="274" spans="1:7">
      <c r="A274" s="16"/>
      <c r="B274" s="15" t="s">
        <v>53</v>
      </c>
      <c r="C274" s="14">
        <v>55</v>
      </c>
      <c r="D274" s="31">
        <v>0</v>
      </c>
      <c r="E274" s="12">
        <f>D274*C274</f>
        <v>0</v>
      </c>
      <c r="F274" s="31">
        <v>0</v>
      </c>
      <c r="G274" s="17">
        <f t="shared" si="80"/>
        <v>0</v>
      </c>
    </row>
    <row r="275" spans="1:7">
      <c r="A275" s="16"/>
      <c r="B275" s="15" t="s">
        <v>54</v>
      </c>
      <c r="C275" s="14">
        <v>20</v>
      </c>
      <c r="D275" s="31">
        <v>0</v>
      </c>
      <c r="E275" s="12">
        <f t="shared" ref="E275:E276" si="81">D275*C275</f>
        <v>0</v>
      </c>
      <c r="F275" s="31">
        <v>0</v>
      </c>
      <c r="G275" s="17">
        <f t="shared" si="80"/>
        <v>0</v>
      </c>
    </row>
    <row r="276" spans="1:7" ht="12.75" thickBot="1">
      <c r="A276" s="16"/>
      <c r="B276" s="15" t="s">
        <v>31</v>
      </c>
      <c r="C276" s="14">
        <v>1</v>
      </c>
      <c r="D276" s="31">
        <v>0</v>
      </c>
      <c r="E276" s="12">
        <f t="shared" si="81"/>
        <v>0</v>
      </c>
      <c r="F276" s="31">
        <v>0</v>
      </c>
      <c r="G276" s="17">
        <f t="shared" si="80"/>
        <v>0</v>
      </c>
    </row>
    <row r="277" spans="1:7" ht="12.75" thickBot="1">
      <c r="A277" s="63" t="s">
        <v>11</v>
      </c>
      <c r="B277" s="64"/>
      <c r="C277" s="24"/>
      <c r="D277" s="25"/>
      <c r="E277" s="23">
        <f>SUM(E268:E276)</f>
        <v>0</v>
      </c>
      <c r="F277" s="27"/>
      <c r="G277" s="26">
        <f>SUM(G268:G276)</f>
        <v>0</v>
      </c>
    </row>
    <row r="278" spans="1:7" ht="12.75" thickBot="1">
      <c r="A278" s="67" t="s">
        <v>35</v>
      </c>
      <c r="B278" s="68"/>
      <c r="C278" s="68"/>
      <c r="D278" s="68"/>
      <c r="E278" s="68"/>
      <c r="F278" s="68"/>
      <c r="G278" s="69"/>
    </row>
    <row r="279" spans="1:7">
      <c r="A279" s="32"/>
      <c r="B279" s="29" t="s">
        <v>48</v>
      </c>
      <c r="C279" s="30">
        <v>1</v>
      </c>
      <c r="D279" s="31">
        <v>0</v>
      </c>
      <c r="E279" s="31">
        <v>0</v>
      </c>
      <c r="F279" s="31">
        <v>0</v>
      </c>
      <c r="G279" s="34">
        <f>F279*C279</f>
        <v>0</v>
      </c>
    </row>
    <row r="280" spans="1:7">
      <c r="A280" s="32"/>
      <c r="B280" s="29" t="s">
        <v>24</v>
      </c>
      <c r="C280" s="30">
        <v>1</v>
      </c>
      <c r="D280" s="31">
        <v>0</v>
      </c>
      <c r="E280" s="31">
        <f>D280*C280</f>
        <v>0</v>
      </c>
      <c r="F280" s="31">
        <v>0</v>
      </c>
      <c r="G280" s="34">
        <f>F280*C280</f>
        <v>0</v>
      </c>
    </row>
    <row r="281" spans="1:7">
      <c r="A281" s="16"/>
      <c r="B281" s="15" t="s">
        <v>49</v>
      </c>
      <c r="C281" s="14">
        <v>1</v>
      </c>
      <c r="D281" s="31">
        <v>0</v>
      </c>
      <c r="E281" s="12">
        <f t="shared" ref="E281" si="82">D281*C281</f>
        <v>0</v>
      </c>
      <c r="F281" s="31">
        <v>0</v>
      </c>
      <c r="G281" s="17">
        <f t="shared" ref="G281" si="83">F281*C281</f>
        <v>0</v>
      </c>
    </row>
    <row r="282" spans="1:7" ht="24">
      <c r="A282" s="16"/>
      <c r="B282" s="15" t="s">
        <v>41</v>
      </c>
      <c r="C282" s="14">
        <v>1</v>
      </c>
      <c r="D282" s="31">
        <v>0</v>
      </c>
      <c r="E282" s="12">
        <f t="shared" ref="E282:E284" si="84">D282*C282</f>
        <v>0</v>
      </c>
      <c r="F282" s="31">
        <v>0</v>
      </c>
      <c r="G282" s="17">
        <f t="shared" ref="G282:G287" si="85">F282*C282</f>
        <v>0</v>
      </c>
    </row>
    <row r="283" spans="1:7">
      <c r="A283" s="16"/>
      <c r="B283" s="15" t="s">
        <v>50</v>
      </c>
      <c r="C283" s="14">
        <v>1</v>
      </c>
      <c r="D283" s="31">
        <v>0</v>
      </c>
      <c r="E283" s="12">
        <f t="shared" si="84"/>
        <v>0</v>
      </c>
      <c r="F283" s="31">
        <v>0</v>
      </c>
      <c r="G283" s="17">
        <f t="shared" si="85"/>
        <v>0</v>
      </c>
    </row>
    <row r="284" spans="1:7">
      <c r="A284" s="16"/>
      <c r="B284" s="15" t="s">
        <v>16</v>
      </c>
      <c r="C284" s="14">
        <v>1</v>
      </c>
      <c r="D284" s="31">
        <v>0</v>
      </c>
      <c r="E284" s="12">
        <f t="shared" si="84"/>
        <v>0</v>
      </c>
      <c r="F284" s="31">
        <v>0</v>
      </c>
      <c r="G284" s="17">
        <f t="shared" si="85"/>
        <v>0</v>
      </c>
    </row>
    <row r="285" spans="1:7">
      <c r="A285" s="16"/>
      <c r="B285" s="15" t="s">
        <v>53</v>
      </c>
      <c r="C285" s="14">
        <v>55</v>
      </c>
      <c r="D285" s="31">
        <v>0</v>
      </c>
      <c r="E285" s="12">
        <f>D285*C285</f>
        <v>0</v>
      </c>
      <c r="F285" s="31">
        <v>0</v>
      </c>
      <c r="G285" s="17">
        <f t="shared" si="85"/>
        <v>0</v>
      </c>
    </row>
    <row r="286" spans="1:7">
      <c r="A286" s="16"/>
      <c r="B286" s="15" t="s">
        <v>54</v>
      </c>
      <c r="C286" s="14">
        <v>20</v>
      </c>
      <c r="D286" s="31">
        <v>0</v>
      </c>
      <c r="E286" s="12">
        <f t="shared" ref="E286:E287" si="86">D286*C286</f>
        <v>0</v>
      </c>
      <c r="F286" s="31">
        <v>0</v>
      </c>
      <c r="G286" s="17">
        <f t="shared" si="85"/>
        <v>0</v>
      </c>
    </row>
    <row r="287" spans="1:7" ht="12.75" thickBot="1">
      <c r="A287" s="16"/>
      <c r="B287" s="15" t="s">
        <v>31</v>
      </c>
      <c r="C287" s="14">
        <v>1</v>
      </c>
      <c r="D287" s="31">
        <v>0</v>
      </c>
      <c r="E287" s="12">
        <f t="shared" si="86"/>
        <v>0</v>
      </c>
      <c r="F287" s="31">
        <v>0</v>
      </c>
      <c r="G287" s="17">
        <f t="shared" si="85"/>
        <v>0</v>
      </c>
    </row>
    <row r="288" spans="1:7" ht="12.75" thickBot="1">
      <c r="A288" s="63" t="s">
        <v>11</v>
      </c>
      <c r="B288" s="64"/>
      <c r="C288" s="24"/>
      <c r="D288" s="25"/>
      <c r="E288" s="23">
        <f>SUM(E279:E287)</f>
        <v>0</v>
      </c>
      <c r="F288" s="27"/>
      <c r="G288" s="26">
        <f>SUM(G279:G287)</f>
        <v>0</v>
      </c>
    </row>
    <row r="289" spans="1:7" ht="12.75" thickBot="1">
      <c r="A289" s="67" t="s">
        <v>12</v>
      </c>
      <c r="B289" s="68"/>
      <c r="C289" s="68"/>
      <c r="D289" s="68"/>
      <c r="E289" s="68"/>
      <c r="F289" s="68"/>
      <c r="G289" s="69"/>
    </row>
    <row r="290" spans="1:7">
      <c r="A290" s="32"/>
      <c r="B290" s="33" t="s">
        <v>36</v>
      </c>
      <c r="C290" s="30">
        <v>1</v>
      </c>
      <c r="D290" s="31">
        <v>0</v>
      </c>
      <c r="E290" s="31">
        <f>D290*C290</f>
        <v>0</v>
      </c>
      <c r="F290" s="31">
        <v>0</v>
      </c>
      <c r="G290" s="34">
        <f>F290*C290</f>
        <v>0</v>
      </c>
    </row>
    <row r="291" spans="1:7">
      <c r="A291" s="32"/>
      <c r="B291" s="33" t="s">
        <v>42</v>
      </c>
      <c r="C291" s="30">
        <v>1</v>
      </c>
      <c r="D291" s="31">
        <v>0</v>
      </c>
      <c r="E291" s="31">
        <f>D291*C291</f>
        <v>0</v>
      </c>
      <c r="F291" s="31">
        <v>0</v>
      </c>
      <c r="G291" s="34">
        <f>F291*C291</f>
        <v>0</v>
      </c>
    </row>
    <row r="292" spans="1:7">
      <c r="A292" s="32"/>
      <c r="B292" s="33" t="s">
        <v>40</v>
      </c>
      <c r="C292" s="30">
        <v>1</v>
      </c>
      <c r="D292" s="31">
        <v>0</v>
      </c>
      <c r="E292" s="31">
        <f>D292*C292</f>
        <v>0</v>
      </c>
      <c r="F292" s="31">
        <v>0</v>
      </c>
      <c r="G292" s="34">
        <f>F292*C292</f>
        <v>0</v>
      </c>
    </row>
    <row r="293" spans="1:7">
      <c r="A293" s="16"/>
      <c r="B293" s="13" t="s">
        <v>58</v>
      </c>
      <c r="C293" s="14">
        <v>1</v>
      </c>
      <c r="D293" s="31">
        <v>0</v>
      </c>
      <c r="E293" s="12">
        <f t="shared" ref="E293:E297" si="87">D293*C293</f>
        <v>0</v>
      </c>
      <c r="F293" s="31">
        <v>0</v>
      </c>
      <c r="G293" s="17">
        <f t="shared" ref="G293:G294" si="88">F293*C293</f>
        <v>0</v>
      </c>
    </row>
    <row r="294" spans="1:7">
      <c r="A294" s="16"/>
      <c r="B294" s="13" t="s">
        <v>37</v>
      </c>
      <c r="C294" s="14">
        <v>1</v>
      </c>
      <c r="D294" s="31">
        <v>0</v>
      </c>
      <c r="E294" s="12">
        <f t="shared" si="87"/>
        <v>0</v>
      </c>
      <c r="F294" s="31">
        <v>0</v>
      </c>
      <c r="G294" s="17">
        <f t="shared" si="88"/>
        <v>0</v>
      </c>
    </row>
    <row r="295" spans="1:7">
      <c r="A295" s="18"/>
      <c r="B295" s="28" t="s">
        <v>38</v>
      </c>
      <c r="C295" s="20">
        <v>1</v>
      </c>
      <c r="D295" s="31">
        <v>0</v>
      </c>
      <c r="E295" s="21">
        <f t="shared" ref="E295:E296" si="89">D295*C295</f>
        <v>0</v>
      </c>
      <c r="F295" s="31">
        <v>0</v>
      </c>
      <c r="G295" s="22">
        <f t="shared" ref="G295:G296" si="90">F295*C295</f>
        <v>0</v>
      </c>
    </row>
    <row r="296" spans="1:7">
      <c r="A296" s="18"/>
      <c r="B296" s="28" t="s">
        <v>39</v>
      </c>
      <c r="C296" s="20">
        <v>1</v>
      </c>
      <c r="D296" s="31">
        <v>0</v>
      </c>
      <c r="E296" s="21">
        <f t="shared" si="89"/>
        <v>0</v>
      </c>
      <c r="F296" s="31">
        <v>0</v>
      </c>
      <c r="G296" s="22">
        <f t="shared" si="90"/>
        <v>0</v>
      </c>
    </row>
    <row r="297" spans="1:7">
      <c r="A297" s="18"/>
      <c r="B297" s="28" t="s">
        <v>43</v>
      </c>
      <c r="C297" s="20">
        <v>1</v>
      </c>
      <c r="D297" s="54">
        <v>0</v>
      </c>
      <c r="E297" s="21">
        <f t="shared" si="87"/>
        <v>0</v>
      </c>
      <c r="F297" s="54">
        <v>0</v>
      </c>
      <c r="G297" s="22">
        <v>5</v>
      </c>
    </row>
    <row r="298" spans="1:7">
      <c r="A298" s="65" t="s">
        <v>11</v>
      </c>
      <c r="B298" s="65"/>
      <c r="C298" s="55"/>
      <c r="D298" s="55"/>
      <c r="E298" s="56">
        <f>SUM(E290:E297)</f>
        <v>0</v>
      </c>
      <c r="F298" s="57"/>
      <c r="G298" s="58">
        <v>0</v>
      </c>
    </row>
    <row r="299" spans="1:7">
      <c r="A299" s="50"/>
      <c r="B299" s="51"/>
      <c r="C299" s="52"/>
      <c r="D299" s="12"/>
      <c r="E299" s="12"/>
      <c r="F299" s="12"/>
      <c r="G299" s="53"/>
    </row>
    <row r="300" spans="1:7">
      <c r="A300" s="65" t="s">
        <v>13</v>
      </c>
      <c r="B300" s="65"/>
      <c r="C300" s="66">
        <f>E19+E30+E41+E53+E65+E77+E89+E101+E113+E125+E137+E149+E161+E173+E185+E244+E255+E266+E277+E288+E298+E197+E209+E221+E233</f>
        <v>0</v>
      </c>
      <c r="D300" s="66"/>
      <c r="E300" s="66"/>
      <c r="F300" s="66"/>
      <c r="G300" s="53"/>
    </row>
    <row r="301" spans="1:7">
      <c r="A301" s="65" t="s">
        <v>14</v>
      </c>
      <c r="B301" s="65"/>
      <c r="C301" s="66">
        <f>G19+G30+G41+G53+G65+G77+G89+G101+G113+G125+G137+G149+G161+G173+G185+G244+G255+G266+G277+G288+G298+G197+G221+G233</f>
        <v>0</v>
      </c>
      <c r="D301" s="66"/>
      <c r="E301" s="66"/>
      <c r="F301" s="66"/>
      <c r="G301" s="53"/>
    </row>
    <row r="302" spans="1:7" ht="15.75">
      <c r="A302" s="59" t="s">
        <v>59</v>
      </c>
      <c r="B302" s="60"/>
      <c r="C302" s="61"/>
      <c r="D302" s="60"/>
      <c r="E302" s="60"/>
      <c r="F302" s="60"/>
      <c r="G302" s="62">
        <f>C300+C301</f>
        <v>0</v>
      </c>
    </row>
    <row r="303" spans="1:7">
      <c r="A303" s="44" t="s">
        <v>4</v>
      </c>
      <c r="B303" s="44"/>
      <c r="C303" s="45"/>
      <c r="D303" s="44"/>
      <c r="E303" s="44"/>
      <c r="F303" s="44"/>
      <c r="G303" s="48">
        <f>SUM(G302/100*21)</f>
        <v>0</v>
      </c>
    </row>
    <row r="304" spans="1:7">
      <c r="A304" s="46" t="s">
        <v>5</v>
      </c>
      <c r="B304" s="46"/>
      <c r="C304" s="47"/>
      <c r="D304" s="46"/>
      <c r="E304" s="46"/>
      <c r="F304" s="46"/>
      <c r="G304" s="49">
        <f>SUM(G302:G303)</f>
        <v>0</v>
      </c>
    </row>
    <row r="305" spans="1:7">
      <c r="A305" s="83"/>
      <c r="B305" s="83"/>
      <c r="C305" s="83"/>
      <c r="D305" s="83"/>
      <c r="E305" s="83"/>
      <c r="F305" s="83"/>
      <c r="G305" s="83"/>
    </row>
    <row r="306" spans="1:7">
      <c r="A306" s="83"/>
      <c r="B306" s="83"/>
      <c r="C306" s="83"/>
      <c r="D306" s="83"/>
      <c r="E306" s="83"/>
      <c r="F306" s="83"/>
      <c r="G306" s="83"/>
    </row>
    <row r="307" spans="1:7">
      <c r="A307" s="83"/>
      <c r="B307" s="83"/>
      <c r="C307" s="83"/>
      <c r="D307" s="83"/>
      <c r="E307" s="83"/>
      <c r="F307" s="83"/>
      <c r="G307" s="83"/>
    </row>
    <row r="308" spans="1:7">
      <c r="A308" s="83"/>
      <c r="B308" s="83"/>
      <c r="C308" s="83"/>
      <c r="D308" s="83"/>
      <c r="E308" s="83"/>
      <c r="F308" s="83"/>
      <c r="G308" s="83"/>
    </row>
    <row r="309" spans="1:7">
      <c r="A309" s="83"/>
      <c r="B309" s="83"/>
      <c r="C309" s="83"/>
      <c r="D309" s="83"/>
      <c r="E309" s="83"/>
      <c r="F309" s="83"/>
      <c r="G309" s="83"/>
    </row>
    <row r="310" spans="1:7" ht="12.75" customHeight="1">
      <c r="A310" s="83"/>
      <c r="B310" s="83"/>
      <c r="C310" s="83"/>
      <c r="D310" s="83"/>
      <c r="E310" s="83"/>
      <c r="F310" s="83"/>
      <c r="G310" s="83"/>
    </row>
    <row r="311" spans="1:7" ht="12.75" customHeight="1">
      <c r="A311" s="83"/>
      <c r="B311" s="83"/>
      <c r="C311" s="83"/>
      <c r="D311" s="83"/>
      <c r="E311" s="83"/>
      <c r="F311" s="83"/>
      <c r="G311" s="83"/>
    </row>
    <row r="312" spans="1:7">
      <c r="A312" s="5"/>
      <c r="B312" s="6"/>
      <c r="C312" s="7"/>
      <c r="D312" s="6"/>
      <c r="E312" s="6"/>
      <c r="F312" s="6"/>
      <c r="G312" s="6"/>
    </row>
    <row r="313" spans="1:7">
      <c r="A313" s="6"/>
      <c r="B313" s="6"/>
      <c r="C313" s="7"/>
      <c r="D313" s="6"/>
      <c r="E313" s="6"/>
      <c r="F313" s="6"/>
      <c r="G313" s="6"/>
    </row>
    <row r="318" spans="1:7">
      <c r="A318" s="8"/>
    </row>
  </sheetData>
  <mergeCells count="58">
    <mergeCell ref="A1:G3"/>
    <mergeCell ref="A4:G5"/>
    <mergeCell ref="A305:G311"/>
    <mergeCell ref="A245:G245"/>
    <mergeCell ref="A186:G186"/>
    <mergeCell ref="A197:B197"/>
    <mergeCell ref="A198:G198"/>
    <mergeCell ref="A209:B209"/>
    <mergeCell ref="A210:G210"/>
    <mergeCell ref="A221:B221"/>
    <mergeCell ref="A222:G222"/>
    <mergeCell ref="A233:B233"/>
    <mergeCell ref="A277:B277"/>
    <mergeCell ref="A278:G278"/>
    <mergeCell ref="A288:B288"/>
    <mergeCell ref="A255:B255"/>
    <mergeCell ref="A256:G256"/>
    <mergeCell ref="A266:B266"/>
    <mergeCell ref="A267:G267"/>
    <mergeCell ref="A185:B185"/>
    <mergeCell ref="A234:G234"/>
    <mergeCell ref="A244:B244"/>
    <mergeCell ref="A161:B161"/>
    <mergeCell ref="A162:G162"/>
    <mergeCell ref="A173:B173"/>
    <mergeCell ref="A174:G174"/>
    <mergeCell ref="A126:G126"/>
    <mergeCell ref="A137:B137"/>
    <mergeCell ref="A138:G138"/>
    <mergeCell ref="A149:B149"/>
    <mergeCell ref="A150:G150"/>
    <mergeCell ref="A125:B125"/>
    <mergeCell ref="A77:B77"/>
    <mergeCell ref="A78:G78"/>
    <mergeCell ref="A89:B89"/>
    <mergeCell ref="A90:G90"/>
    <mergeCell ref="A101:B101"/>
    <mergeCell ref="A9:G9"/>
    <mergeCell ref="A7:A8"/>
    <mergeCell ref="B7:B8"/>
    <mergeCell ref="A19:B19"/>
    <mergeCell ref="A20:G20"/>
    <mergeCell ref="A30:B30"/>
    <mergeCell ref="A41:B41"/>
    <mergeCell ref="A301:B301"/>
    <mergeCell ref="C301:F301"/>
    <mergeCell ref="A289:G289"/>
    <mergeCell ref="A298:B298"/>
    <mergeCell ref="A300:B300"/>
    <mergeCell ref="C300:F300"/>
    <mergeCell ref="A42:G42"/>
    <mergeCell ref="A53:B53"/>
    <mergeCell ref="A54:G54"/>
    <mergeCell ref="A65:B65"/>
    <mergeCell ref="A66:G66"/>
    <mergeCell ref="A113:B113"/>
    <mergeCell ref="A102:G102"/>
    <mergeCell ref="A114:G114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tomas.straka@mendelu.cz</dc:creator>
  <cp:lastModifiedBy>Tomáš Straka</cp:lastModifiedBy>
  <cp:lastPrinted>2025-10-03T09:02:51Z</cp:lastPrinted>
  <dcterms:created xsi:type="dcterms:W3CDTF">2020-11-06T12:53:17Z</dcterms:created>
  <dcterms:modified xsi:type="dcterms:W3CDTF">2025-10-24T12:49:07Z</dcterms:modified>
</cp:coreProperties>
</file>