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X:\2025\DNS_2025\5_OOPP (20.12.2027)\3) Dodávky OOPP-pracovní oblečení, postupné plnění 2025\"/>
    </mc:Choice>
  </mc:AlternateContent>
  <xr:revisionPtr revIDLastSave="0" documentId="8_{246B70D8-9EBD-466E-B49E-5CC3BDD11034}" xr6:coauthVersionLast="47" xr6:coauthVersionMax="47" xr10:uidLastSave="{00000000-0000-0000-0000-000000000000}"/>
  <bookViews>
    <workbookView xWindow="28680" yWindow="-120" windowWidth="29040" windowHeight="17520" xr2:uid="{00000000-000D-0000-FFFF-FFFF00000000}"/>
  </bookViews>
  <sheets>
    <sheet name="Část 3-Pracovní oblečení"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4" i="4" l="1"/>
  <c r="J14" i="4" s="1"/>
  <c r="I22" i="4" l="1"/>
  <c r="J22" i="4" s="1"/>
  <c r="I17" i="4"/>
  <c r="J17" i="4" s="1"/>
  <c r="I16" i="4"/>
  <c r="J16" i="4" s="1"/>
  <c r="I15" i="4"/>
  <c r="J15" i="4" s="1"/>
  <c r="I10" i="4"/>
  <c r="J10" i="4" s="1"/>
  <c r="I31" i="4" l="1"/>
  <c r="J31" i="4" s="1"/>
  <c r="I33" i="4" l="1"/>
  <c r="J33" i="4" s="1"/>
  <c r="I28" i="4"/>
  <c r="J28" i="4" s="1"/>
  <c r="I27" i="4"/>
  <c r="J27" i="4" s="1"/>
  <c r="I26" i="4"/>
  <c r="J26" i="4" s="1"/>
  <c r="I25" i="4"/>
  <c r="J25" i="4" s="1"/>
  <c r="I24" i="4"/>
  <c r="J24" i="4" s="1"/>
  <c r="I29" i="4"/>
  <c r="J29" i="4" s="1"/>
  <c r="I32" i="4"/>
  <c r="J32" i="4" s="1"/>
  <c r="I30" i="4"/>
  <c r="J30" i="4" s="1"/>
  <c r="I23" i="4"/>
  <c r="J23" i="4" s="1"/>
  <c r="I21" i="4"/>
  <c r="J21" i="4" s="1"/>
  <c r="I20" i="4"/>
  <c r="J20" i="4" s="1"/>
  <c r="I19" i="4"/>
  <c r="J19" i="4" s="1"/>
  <c r="I18" i="4"/>
  <c r="J18" i="4" s="1"/>
  <c r="I13" i="4"/>
  <c r="J13" i="4" s="1"/>
  <c r="I12" i="4"/>
  <c r="J12" i="4" s="1"/>
  <c r="I11" i="4"/>
  <c r="J11" i="4" s="1"/>
  <c r="I9" i="4"/>
  <c r="J9" i="4" s="1"/>
  <c r="I8" i="4"/>
  <c r="J8" i="4" s="1"/>
  <c r="I7" i="4"/>
  <c r="J7" i="4" s="1"/>
  <c r="I6" i="4"/>
  <c r="J6" i="4" s="1"/>
  <c r="I5" i="4"/>
  <c r="J5" i="4" s="1"/>
  <c r="I4" i="4"/>
  <c r="J4" i="4" s="1"/>
  <c r="J34" i="4" l="1"/>
  <c r="I34" i="4"/>
</calcChain>
</file>

<file path=xl/sharedStrings.xml><?xml version="1.0" encoding="utf-8"?>
<sst xmlns="http://schemas.openxmlformats.org/spreadsheetml/2006/main" count="117" uniqueCount="86">
  <si>
    <t>druh OOPP</t>
  </si>
  <si>
    <t>rizika</t>
  </si>
  <si>
    <t>poznámka</t>
  </si>
  <si>
    <t>velikost</t>
  </si>
  <si>
    <t>mechanická</t>
  </si>
  <si>
    <t>plášť laboratorní</t>
  </si>
  <si>
    <t>EN ISO 20471:2013</t>
  </si>
  <si>
    <t>chlad, práce venku</t>
  </si>
  <si>
    <t>bunda zimní</t>
  </si>
  <si>
    <t>bunda jaro-podzim</t>
  </si>
  <si>
    <t>EN ISO 20471:2013, EN 343:200+A1:2007</t>
  </si>
  <si>
    <t>kalhoty pracovní</t>
  </si>
  <si>
    <t>reflexní vesta</t>
  </si>
  <si>
    <t>S-XL</t>
  </si>
  <si>
    <t>oranžová</t>
  </si>
  <si>
    <t>bílý, bavlněný</t>
  </si>
  <si>
    <t>položka číslo</t>
  </si>
  <si>
    <t>vel. 58-62</t>
  </si>
  <si>
    <t>montérkové kalhoty s laclem+blůza</t>
  </si>
  <si>
    <t>mechanická, práce venku</t>
  </si>
  <si>
    <t>kalhoty do terénu</t>
  </si>
  <si>
    <t>práce venku</t>
  </si>
  <si>
    <t>elastické kalhoty dámské</t>
  </si>
  <si>
    <t>Elastické kalhoty dámské, široký pas do gumy, barva černá, materiál 90% bavlna, 10% lycra, délka 3/4 nohavice</t>
  </si>
  <si>
    <t>elastické tepláky dámské</t>
  </si>
  <si>
    <t>kalhoty bílé pánské</t>
  </si>
  <si>
    <t>kalhoty bílé dámské</t>
  </si>
  <si>
    <t>46-58</t>
  </si>
  <si>
    <t>44-66</t>
  </si>
  <si>
    <t>tričko pracovní - krátký rukáv</t>
  </si>
  <si>
    <t>tričko pracovní - dlouhý rukáv</t>
  </si>
  <si>
    <t>kulatý průkrčník, zdvojené švy, zpevňující ramenní páska, materiál: 100% bavlna, 190 g/m², UNISEX, více barev</t>
  </si>
  <si>
    <t>tričko dámské s krátkým rukávem</t>
  </si>
  <si>
    <t>zateplená, odepínací kapuce, odepínací rukávy, rukávy a dolní okraj zakončeny regulovatelnou manžetou, lepené švy, vnitřní kapsa, reflexní černé výpustky, paropropustnost 3.000 g/m2/24 hod, materiál: polyester s prodyšným povrstvením, reflexní prvky, nepromokavá</t>
  </si>
  <si>
    <t>pracovní blůza</t>
  </si>
  <si>
    <t>fleecová mikina</t>
  </si>
  <si>
    <t>dámská pracovní halena</t>
  </si>
  <si>
    <t>vel. 50-60</t>
  </si>
  <si>
    <t>polokošile pánská dlouhý rukáv</t>
  </si>
  <si>
    <t>vodě odolný plášť</t>
  </si>
  <si>
    <t>vhodný do deště</t>
  </si>
  <si>
    <t>Nabídková cena za část celkem:</t>
  </si>
  <si>
    <t>pracovní kalhoty a bunda (blůza) - set</t>
  </si>
  <si>
    <t>bavlněné, montérkového typu, s laclem i bez, bavlna/elastan, multifunkční kapsy, zesílená kolena s reflexními prvky</t>
  </si>
  <si>
    <t>pracovní šortky</t>
  </si>
  <si>
    <t>softshell, voděodolný, suchý zip na rukávech, reflexní prvky</t>
  </si>
  <si>
    <t>vel. 52-68</t>
  </si>
  <si>
    <t>fleecová vesta</t>
  </si>
  <si>
    <t>XS-5XL</t>
  </si>
  <si>
    <t>práce venku, jaro-podzim</t>
  </si>
  <si>
    <t>bavlna/elastan, s reflexními prvky, přední klínové kapsy, zadní kapsy s klopy</t>
  </si>
  <si>
    <t>kulatý průkrčník, zdvojené švy, zpevňující ramenní páska, materiál: 100% bavlna, 190 g/m², více barev včetně černé</t>
  </si>
  <si>
    <t>pracovní polokošile pánská/dámská krátký rukáv</t>
  </si>
  <si>
    <t>krátký rukáv, kulatý průkrčník, zdvojené švy, zpevňující ramenní páska, trup po stranách beze švů, materiál: 100 % bavlna, min. 170 g/m2,  příp. s viskózou, UNISEX, více barev včetně bílé a černé</t>
  </si>
  <si>
    <r>
      <t>Kvalitní dámská fleecová mikina projmutého střihu se dvěma kapsami na zip a možností stažení spodního lemu elastickou šňůrkou. Vnitřní strana límce v kontrastní barvě. Na vnější straně bundy úprava proti žmolkování. Má celopropínací zip. Střední gramáž 280 g/m</t>
    </r>
    <r>
      <rPr>
        <sz val="8"/>
        <color rgb="FF000000"/>
        <rFont val="Verdana"/>
        <family val="2"/>
        <charset val="238"/>
      </rPr>
      <t>2</t>
    </r>
    <r>
      <rPr>
        <sz val="11"/>
        <color rgb="FF000000"/>
        <rFont val="Verdana"/>
        <family val="2"/>
        <charset val="238"/>
      </rPr>
      <t>.</t>
    </r>
  </si>
  <si>
    <r>
      <t>Kvalitně šitá fleecová vesta vhodná pro ženy i muže (unisex provedení). Na přední straně vesty jsou dvě kapsy na zip, dolní lem je možné stáhnout elastickou šňůrkou, antipillingová úprava na vnější straně vesty zabraňuje tvorbě žmolků. Pro správný výběr velikosti poslouží velikostní tabulka. Vysoká gramáž 280 g/m</t>
    </r>
    <r>
      <rPr>
        <sz val="8"/>
        <color rgb="FF000000"/>
        <rFont val="Verdana"/>
        <family val="2"/>
        <charset val="238"/>
      </rPr>
      <t>2</t>
    </r>
    <r>
      <rPr>
        <sz val="11"/>
        <color rgb="FF000000"/>
        <rFont val="Verdana"/>
        <family val="2"/>
        <charset val="238"/>
      </rPr>
      <t xml:space="preserve">. </t>
    </r>
    <r>
      <rPr>
        <sz val="11"/>
        <color rgb="FF000000"/>
        <rFont val="Calibri"/>
        <family val="2"/>
        <charset val="238"/>
        <scheme val="minor"/>
      </rPr>
      <t>Vesta je vhodná na potisk i výšivku.</t>
    </r>
  </si>
  <si>
    <t>fleecová mikina limeta</t>
  </si>
  <si>
    <t>fleecová vesta limeta</t>
  </si>
  <si>
    <t>Technická specifikace - ochranné oblečení</t>
  </si>
  <si>
    <t xml:space="preserve">splnění normy </t>
  </si>
  <si>
    <t>nabídková cena za 1 kus dané položky v Kč bez DPH</t>
  </si>
  <si>
    <t>nabídková cena celkem za položku v Kč bez DPH</t>
  </si>
  <si>
    <t>nabídková cena za položku v Kč včetně DPH</t>
  </si>
  <si>
    <t>montérkové kalhoty bez laclu</t>
  </si>
  <si>
    <t>zástěra dámská</t>
  </si>
  <si>
    <t>42-64</t>
  </si>
  <si>
    <t>bavlněná, 3/4, přes hlavu, 2 kapsy, tmavší barvy, příp. vzorované</t>
  </si>
  <si>
    <t>zateplená vesta / dámská</t>
  </si>
  <si>
    <t>Dámská ergonomická vesta/větrovka, 8mm kontrastní plastový zip s kovovým jezdcem, tenký lem v pase, dvě vnější kapsy. Vnitřek: polyesterové zateplení s efektem péřové náplně, tři kapsy.</t>
  </si>
  <si>
    <t>legíny dlouhé/dámské</t>
  </si>
  <si>
    <t>Materiál: 90% Bavlna, 10% Elastan (Lycra),  Legíny bezešvé , normální výška pasu / barva černá</t>
  </si>
  <si>
    <t>legíny 7/8 - délka/dámské</t>
  </si>
  <si>
    <t>Komerční název nabízené komodity</t>
  </si>
  <si>
    <t>předpopkládaný počet odebraných kusů</t>
  </si>
  <si>
    <t>vnitřní strana počesaná fleece, spodní lem, manžety rukávů a lem průkrčníku z žebrovaného úpletu, materiál: bavlna / polyester, 450 g/m2, zapínání na zip, dvě boční kapsy, různé barvy.</t>
  </si>
  <si>
    <t>Montérkové kalhoty bez laclu - s multifunkčními kapsami na kalhotech, zdvojená látka a prošívání sedu, kapsy na obou stranách nohavic, zesílená kolena v kontrastní barvě a dvě zadní kapsy, materiál: 100% bavlna, 260 g/m2, barva: zelená, černé detaily.</t>
  </si>
  <si>
    <t>odepínací rukávy do manžety, kryté zapínání, kapsa na mobil, pas do gumy, materiál: bavlna 100 % bavlna 260 g/m2,.</t>
  </si>
  <si>
    <t>bílá - vepředu 2 kapsy spodní, výstřih tvaru V, krátký rukáv, v pase projmuté záševky, postranní rozparky, materiál bavlna 100% bavlna 160g/m2</t>
  </si>
  <si>
    <t>dvojité žebrování na okraji límce a v manžetách rukávů, 3 knoflíky v barvě polokošile, postranní rozparky, materiál: bavlněný úplet,  Barevná a tvarová stálost po praní při 60°C !!! Více barev včetně zelené a černé.</t>
  </si>
  <si>
    <r>
      <rPr>
        <sz val="11"/>
        <color indexed="8"/>
        <rFont val="Calibri"/>
        <family val="2"/>
        <charset val="238"/>
        <scheme val="minor"/>
      </rPr>
      <t>dl.rukáv</t>
    </r>
    <r>
      <rPr>
        <sz val="11"/>
        <rFont val="Calibri"/>
        <family val="2"/>
        <charset val="238"/>
        <scheme val="minor"/>
      </rPr>
      <t>,žebrování límce,manžety rukávu,3 knoflíky v barvě košile,postranní rozparky,materiál:bavlněný úplet,stálost barvy a velikosti při praní 60 stupňů, barva jasně zelená</t>
    </r>
    <r>
      <rPr>
        <sz val="11"/>
        <color theme="1"/>
        <rFont val="Calibri"/>
        <family val="2"/>
        <charset val="238"/>
        <scheme val="minor"/>
      </rPr>
      <t>.</t>
    </r>
  </si>
  <si>
    <t>pracovní kalhoty + bunda - bunda (blůza): odepínací rukávy do manžety, kryté zapínání, kapsa na mobil, pas do gumy, materiál: bavlna 100 % bavlna 260 g/m2, ; kalhoty: do pasu, zesílená kolena s možností vložení kolenních výstuh, pevný pas s poutky na opasek, přední klínové kapsy, zadní kapsy s klopy, boční multifunkční kapsy, spodní část nohavic vyztužena, materiál: canvas, polyester, bavlna 270 g/m2</t>
  </si>
  <si>
    <t>do pasu, odnímatelné nohavice na zip, pevný pas s poutky na opasek, přední klínové kapsy, zadní kapsy s klopy, boční kapsy, materiál: bavlna, bavlna, spandex, 230 g/m2</t>
  </si>
  <si>
    <r>
      <t xml:space="preserve">Montérkové kalhoty s laclem + blůza </t>
    </r>
    <r>
      <rPr>
        <sz val="11"/>
        <rFont val="Calibri"/>
        <family val="2"/>
        <charset val="238"/>
        <scheme val="minor"/>
      </rPr>
      <t xml:space="preserve">- s multifunkčními kapsami na kalhotech, zdvojená látka a prošívání sedu, kapsy na obou stranách nohavic, zesílená kolena v kontrastní barvě a dvě zadní kapsy, materiál: 100% bavlna, 260 g/m2, </t>
    </r>
    <r>
      <rPr>
        <b/>
        <sz val="11"/>
        <rFont val="Calibri"/>
        <family val="2"/>
        <charset val="238"/>
        <scheme val="minor"/>
      </rPr>
      <t>barva: zelená, černé detaily</t>
    </r>
  </si>
  <si>
    <t>dámské, široké nohavice, široký pas do gumy, barva: černá, materiál: 90% bavlna +10%lycra,  230 g/m2</t>
  </si>
  <si>
    <t>v pase na šňůrku - 2 přední kapsy, 1 zadní kapsa, v pase šňůrka na stažení - šňůrka vyvedená tunýlkem, zapínání v přední části na knoflíky,materiál: bavlna 100% bavlna 240g/m2, zpevnění bočních švů prošitím, hustota stehu min 4 stehy do 1 cm</t>
  </si>
  <si>
    <t>zapínání na bok - s gumou v pase, klínové přední kapsy, zapínání v boční části na knoflíky, materiál: bavlna 100% bavlna 240g/m2, zpevnění bočních švů prošitím, hustota stehu min 4 stehy do 1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</si>
</sst>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14">
    <font>
      <sz val="11"/>
      <color theme="1"/>
      <name val="Calibri"/>
      <family val="2"/>
      <charset val="238"/>
      <scheme val="minor"/>
    </font>
    <font>
      <b/>
      <sz val="11"/>
      <color theme="1"/>
      <name val="Calibri"/>
      <family val="2"/>
      <charset val="238"/>
      <scheme val="minor"/>
    </font>
    <font>
      <b/>
      <sz val="10"/>
      <name val="Arial"/>
      <family val="2"/>
      <charset val="238"/>
    </font>
    <font>
      <sz val="10"/>
      <name val="Arial"/>
      <family val="2"/>
      <charset val="238"/>
    </font>
    <font>
      <sz val="11"/>
      <color indexed="8"/>
      <name val="Calibri"/>
      <family val="2"/>
      <charset val="238"/>
      <scheme val="minor"/>
    </font>
    <font>
      <sz val="11"/>
      <name val="Calibri"/>
      <family val="2"/>
      <charset val="238"/>
      <scheme val="minor"/>
    </font>
    <font>
      <b/>
      <sz val="11"/>
      <name val="Calibri"/>
      <family val="2"/>
      <charset val="238"/>
      <scheme val="minor"/>
    </font>
    <font>
      <sz val="8"/>
      <color rgb="FF000000"/>
      <name val="Verdana"/>
      <family val="2"/>
      <charset val="238"/>
    </font>
    <font>
      <sz val="11"/>
      <color rgb="FF000000"/>
      <name val="Verdana"/>
      <family val="2"/>
      <charset val="238"/>
    </font>
    <font>
      <sz val="11"/>
      <color rgb="FF000000"/>
      <name val="Calibri"/>
      <family val="2"/>
      <charset val="238"/>
      <scheme val="minor"/>
    </font>
    <font>
      <b/>
      <sz val="12"/>
      <color theme="1"/>
      <name val="Calibri"/>
      <family val="2"/>
      <charset val="238"/>
      <scheme val="minor"/>
    </font>
    <font>
      <sz val="11"/>
      <color rgb="FF212529"/>
      <name val="SecondaryFont"/>
      <charset val="238"/>
    </font>
    <font>
      <sz val="12"/>
      <color theme="1"/>
      <name val="Calibri"/>
      <family val="2"/>
      <charset val="238"/>
      <scheme val="minor"/>
    </font>
    <font>
      <b/>
      <i/>
      <sz val="11"/>
      <color theme="1"/>
      <name val="Calibri"/>
      <family val="2"/>
      <charset val="238"/>
      <scheme val="minor"/>
    </font>
  </fonts>
  <fills count="8">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3" fillId="0" borderId="0"/>
  </cellStyleXfs>
  <cellXfs count="54">
    <xf numFmtId="0" fontId="0" fillId="0" borderId="0" xfId="0"/>
    <xf numFmtId="0" fontId="0" fillId="0" borderId="0" xfId="0"/>
    <xf numFmtId="0" fontId="0" fillId="0" borderId="1" xfId="0" applyFont="1" applyFill="1" applyBorder="1" applyAlignment="1">
      <alignment wrapText="1"/>
    </xf>
    <xf numFmtId="0" fontId="0" fillId="0" borderId="1" xfId="0" applyFont="1" applyBorder="1" applyAlignment="1">
      <alignment wrapText="1"/>
    </xf>
    <xf numFmtId="0" fontId="0" fillId="0" borderId="1" xfId="0" applyFont="1" applyFill="1" applyBorder="1" applyAlignment="1" applyProtection="1">
      <alignment wrapText="1"/>
    </xf>
    <xf numFmtId="0" fontId="5" fillId="0" borderId="1" xfId="0" applyFont="1" applyFill="1" applyBorder="1" applyAlignment="1">
      <alignment wrapText="1"/>
    </xf>
    <xf numFmtId="0" fontId="0" fillId="0" borderId="0" xfId="0" applyAlignment="1">
      <alignment vertical="center"/>
    </xf>
    <xf numFmtId="0" fontId="0" fillId="0" borderId="0" xfId="0" applyAlignment="1">
      <alignment wrapText="1"/>
    </xf>
    <xf numFmtId="0" fontId="0" fillId="0" borderId="0" xfId="0"/>
    <xf numFmtId="0" fontId="0" fillId="0" borderId="1" xfId="0" applyBorder="1" applyAlignment="1">
      <alignment wrapText="1"/>
    </xf>
    <xf numFmtId="0" fontId="0" fillId="0" borderId="1" xfId="0" applyBorder="1" applyAlignment="1">
      <alignment vertical="center" wrapText="1"/>
    </xf>
    <xf numFmtId="0" fontId="0" fillId="0" borderId="0" xfId="0" applyAlignment="1">
      <alignment wrapText="1"/>
    </xf>
    <xf numFmtId="0" fontId="5" fillId="0" borderId="2" xfId="0" applyFont="1" applyFill="1" applyBorder="1" applyAlignment="1">
      <alignment wrapText="1"/>
    </xf>
    <xf numFmtId="0" fontId="0" fillId="4" borderId="1" xfId="0" applyFill="1" applyBorder="1" applyAlignment="1">
      <alignment wrapText="1"/>
    </xf>
    <xf numFmtId="0" fontId="2" fillId="3" borderId="5" xfId="0" applyFont="1" applyFill="1" applyBorder="1" applyAlignment="1" applyProtection="1">
      <alignment horizontal="center" vertical="center" wrapText="1"/>
    </xf>
    <xf numFmtId="0" fontId="0" fillId="0" borderId="2" xfId="0" applyBorder="1" applyAlignment="1">
      <alignment vertical="center" wrapText="1"/>
    </xf>
    <xf numFmtId="0" fontId="0" fillId="0" borderId="2" xfId="0" applyBorder="1" applyAlignment="1">
      <alignment wrapText="1"/>
    </xf>
    <xf numFmtId="0" fontId="0" fillId="0" borderId="2" xfId="0" applyFont="1" applyBorder="1" applyAlignment="1">
      <alignment wrapText="1"/>
    </xf>
    <xf numFmtId="0" fontId="1" fillId="3" borderId="5"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 fillId="3" borderId="3" xfId="0" applyFont="1" applyFill="1" applyBorder="1" applyAlignment="1">
      <alignment horizontal="center" vertical="center" wrapText="1"/>
    </xf>
    <xf numFmtId="0" fontId="0" fillId="0" borderId="10" xfId="0" applyFill="1" applyBorder="1" applyAlignment="1">
      <alignment horizontal="center" vertical="center" wrapText="1"/>
    </xf>
    <xf numFmtId="0" fontId="0" fillId="0" borderId="10" xfId="0" applyBorder="1" applyAlignment="1">
      <alignment horizontal="center" vertical="center" wrapText="1"/>
    </xf>
    <xf numFmtId="0" fontId="0" fillId="0" borderId="10" xfId="0"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left" vertical="center" wrapText="1"/>
    </xf>
    <xf numFmtId="0" fontId="11" fillId="0" borderId="1" xfId="0" applyFont="1" applyBorder="1" applyAlignment="1">
      <alignment vertical="center" wrapText="1"/>
    </xf>
    <xf numFmtId="0" fontId="12" fillId="0" borderId="1" xfId="0" applyFont="1" applyBorder="1" applyAlignment="1">
      <alignment horizontal="left" vertical="center" wrapText="1"/>
    </xf>
    <xf numFmtId="164" fontId="0" fillId="6" borderId="2" xfId="0" applyNumberFormat="1" applyFill="1" applyBorder="1"/>
    <xf numFmtId="164" fontId="0" fillId="0" borderId="2" xfId="0" applyNumberFormat="1" applyBorder="1"/>
    <xf numFmtId="164" fontId="0" fillId="0" borderId="2" xfId="0" applyNumberFormat="1" applyFill="1" applyBorder="1"/>
    <xf numFmtId="164" fontId="0" fillId="6" borderId="1" xfId="0" applyNumberFormat="1" applyFill="1" applyBorder="1"/>
    <xf numFmtId="164" fontId="0" fillId="0" borderId="1" xfId="0" applyNumberFormat="1" applyBorder="1"/>
    <xf numFmtId="164" fontId="0" fillId="0" borderId="1" xfId="0" applyNumberFormat="1" applyFill="1" applyBorder="1"/>
    <xf numFmtId="164" fontId="0" fillId="0" borderId="1" xfId="0" applyNumberFormat="1" applyFont="1" applyBorder="1"/>
    <xf numFmtId="164" fontId="0" fillId="6" borderId="10" xfId="0" applyNumberFormat="1" applyFill="1" applyBorder="1"/>
    <xf numFmtId="164" fontId="0" fillId="0" borderId="10" xfId="0" applyNumberFormat="1" applyBorder="1"/>
    <xf numFmtId="0" fontId="2" fillId="3" borderId="5" xfId="0" applyFont="1" applyFill="1" applyBorder="1" applyAlignment="1">
      <alignment horizontal="center" vertical="center" wrapText="1"/>
    </xf>
    <xf numFmtId="0" fontId="13" fillId="6" borderId="2" xfId="0" applyFont="1" applyFill="1" applyBorder="1" applyAlignment="1">
      <alignment horizontal="left" vertical="top" wrapText="1"/>
    </xf>
    <xf numFmtId="0" fontId="13" fillId="6" borderId="1" xfId="0" applyFont="1" applyFill="1" applyBorder="1" applyAlignment="1">
      <alignment horizontal="left" vertical="top" wrapText="1"/>
    </xf>
    <xf numFmtId="0" fontId="13" fillId="6" borderId="10" xfId="0" applyFont="1" applyFill="1" applyBorder="1" applyAlignment="1">
      <alignment horizontal="left" vertical="top" wrapText="1"/>
    </xf>
    <xf numFmtId="0" fontId="0" fillId="7" borderId="2" xfId="0" applyFill="1" applyBorder="1" applyAlignment="1">
      <alignment horizontal="right" wrapText="1"/>
    </xf>
    <xf numFmtId="0" fontId="0" fillId="7" borderId="1" xfId="0" applyFill="1" applyBorder="1" applyAlignment="1">
      <alignment horizontal="right" wrapText="1"/>
    </xf>
    <xf numFmtId="0" fontId="0" fillId="7" borderId="10" xfId="0" applyFill="1" applyBorder="1" applyAlignment="1">
      <alignment horizontal="right" wrapText="1"/>
    </xf>
    <xf numFmtId="164" fontId="1" fillId="5" borderId="5" xfId="0" applyNumberFormat="1" applyFont="1" applyFill="1" applyBorder="1"/>
    <xf numFmtId="164" fontId="0" fillId="5" borderId="6" xfId="0" applyNumberFormat="1" applyFill="1" applyBorder="1"/>
    <xf numFmtId="0" fontId="1" fillId="5" borderId="11" xfId="0" applyFont="1" applyFill="1" applyBorder="1" applyAlignment="1">
      <alignment horizontal="left"/>
    </xf>
    <xf numFmtId="0" fontId="1" fillId="5" borderId="5" xfId="0" applyFont="1" applyFill="1" applyBorder="1" applyAlignment="1">
      <alignment horizontal="left"/>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cellXfs>
  <cellStyles count="2">
    <cellStyle name="Normální" xfId="0" builtinId="0"/>
    <cellStyle name="Normální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tabSelected="1" topLeftCell="A2" zoomScale="85" zoomScaleNormal="85" workbookViewId="0">
      <selection activeCell="H4" sqref="H4"/>
    </sheetView>
  </sheetViews>
  <sheetFormatPr defaultRowHeight="15"/>
  <cols>
    <col min="1" max="1" width="8.140625" style="6" customWidth="1"/>
    <col min="2" max="2" width="24.7109375" style="6" customWidth="1"/>
    <col min="3" max="3" width="18.140625" customWidth="1"/>
    <col min="4" max="4" width="18" customWidth="1"/>
    <col min="5" max="5" width="12.7109375" customWidth="1"/>
    <col min="6" max="6" width="82.85546875" style="7" customWidth="1"/>
    <col min="7" max="7" width="17" customWidth="1"/>
    <col min="8" max="8" width="19.5703125" customWidth="1"/>
    <col min="9" max="9" width="18" customWidth="1"/>
    <col min="10" max="10" width="17" customWidth="1"/>
    <col min="11" max="11" width="28" style="8" customWidth="1"/>
  </cols>
  <sheetData>
    <row r="1" spans="1:11" s="8" customFormat="1" ht="15.75" thickBot="1">
      <c r="A1" s="6"/>
      <c r="B1" s="6"/>
      <c r="F1" s="11"/>
    </row>
    <row r="2" spans="1:11" s="8" customFormat="1" ht="30" customHeight="1" thickBot="1">
      <c r="A2" s="52" t="s">
        <v>58</v>
      </c>
      <c r="B2" s="53"/>
      <c r="C2" s="53"/>
      <c r="D2" s="53"/>
      <c r="E2" s="53"/>
      <c r="F2" s="53"/>
      <c r="G2" s="53"/>
      <c r="H2" s="53"/>
      <c r="I2" s="53"/>
      <c r="J2" s="53"/>
      <c r="K2" s="53"/>
    </row>
    <row r="3" spans="1:11" ht="62.25" customHeight="1" thickBot="1">
      <c r="A3" s="22" t="s">
        <v>16</v>
      </c>
      <c r="B3" s="18" t="s">
        <v>0</v>
      </c>
      <c r="C3" s="18" t="s">
        <v>59</v>
      </c>
      <c r="D3" s="18" t="s">
        <v>1</v>
      </c>
      <c r="E3" s="18" t="s">
        <v>3</v>
      </c>
      <c r="F3" s="18" t="s">
        <v>2</v>
      </c>
      <c r="G3" s="14" t="s">
        <v>73</v>
      </c>
      <c r="H3" s="14" t="s">
        <v>60</v>
      </c>
      <c r="I3" s="14" t="s">
        <v>61</v>
      </c>
      <c r="J3" s="14" t="s">
        <v>62</v>
      </c>
      <c r="K3" s="41" t="s">
        <v>72</v>
      </c>
    </row>
    <row r="4" spans="1:11" ht="45" customHeight="1">
      <c r="A4" s="19">
        <v>1</v>
      </c>
      <c r="B4" s="15" t="s">
        <v>29</v>
      </c>
      <c r="C4" s="16"/>
      <c r="D4" s="28"/>
      <c r="E4" s="28" t="s">
        <v>48</v>
      </c>
      <c r="F4" s="17" t="s">
        <v>53</v>
      </c>
      <c r="G4" s="45">
        <v>162</v>
      </c>
      <c r="H4" s="32"/>
      <c r="I4" s="33">
        <f t="shared" ref="I4:I33" si="0">G4*H4</f>
        <v>0</v>
      </c>
      <c r="J4" s="34">
        <f t="shared" ref="J4:J22" si="1">I4*1.21</f>
        <v>0</v>
      </c>
      <c r="K4" s="42"/>
    </row>
    <row r="5" spans="1:11" ht="45" customHeight="1">
      <c r="A5" s="20">
        <v>2</v>
      </c>
      <c r="B5" s="10" t="s">
        <v>30</v>
      </c>
      <c r="C5" s="9"/>
      <c r="D5" s="27"/>
      <c r="E5" s="27" t="s">
        <v>48</v>
      </c>
      <c r="F5" s="3" t="s">
        <v>31</v>
      </c>
      <c r="G5" s="46">
        <v>37</v>
      </c>
      <c r="H5" s="35"/>
      <c r="I5" s="36">
        <f t="shared" si="0"/>
        <v>0</v>
      </c>
      <c r="J5" s="37">
        <f t="shared" si="1"/>
        <v>0</v>
      </c>
      <c r="K5" s="43"/>
    </row>
    <row r="6" spans="1:11" ht="45" customHeight="1">
      <c r="A6" s="20">
        <v>3</v>
      </c>
      <c r="B6" s="10" t="s">
        <v>32</v>
      </c>
      <c r="C6" s="9"/>
      <c r="D6" s="27"/>
      <c r="E6" s="27" t="s">
        <v>48</v>
      </c>
      <c r="F6" s="3" t="s">
        <v>51</v>
      </c>
      <c r="G6" s="46">
        <v>56</v>
      </c>
      <c r="H6" s="35"/>
      <c r="I6" s="36">
        <f t="shared" si="0"/>
        <v>0</v>
      </c>
      <c r="J6" s="37">
        <f t="shared" si="1"/>
        <v>0</v>
      </c>
      <c r="K6" s="43"/>
    </row>
    <row r="7" spans="1:11" ht="45" customHeight="1">
      <c r="A7" s="20">
        <v>4</v>
      </c>
      <c r="B7" s="31" t="s">
        <v>71</v>
      </c>
      <c r="C7" s="27"/>
      <c r="D7" s="27"/>
      <c r="E7" s="27" t="s">
        <v>13</v>
      </c>
      <c r="F7" s="29" t="s">
        <v>70</v>
      </c>
      <c r="G7" s="46">
        <v>5</v>
      </c>
      <c r="H7" s="35"/>
      <c r="I7" s="36">
        <f t="shared" si="0"/>
        <v>0</v>
      </c>
      <c r="J7" s="37">
        <f t="shared" si="1"/>
        <v>0</v>
      </c>
      <c r="K7" s="43"/>
    </row>
    <row r="8" spans="1:11" ht="45" customHeight="1">
      <c r="A8" s="20">
        <v>5</v>
      </c>
      <c r="B8" s="10" t="s">
        <v>5</v>
      </c>
      <c r="C8" s="9"/>
      <c r="D8" s="27"/>
      <c r="E8" s="27" t="s">
        <v>48</v>
      </c>
      <c r="F8" s="3" t="s">
        <v>15</v>
      </c>
      <c r="G8" s="46">
        <v>63</v>
      </c>
      <c r="H8" s="35"/>
      <c r="I8" s="36">
        <f t="shared" si="0"/>
        <v>0</v>
      </c>
      <c r="J8" s="37">
        <f t="shared" si="1"/>
        <v>0</v>
      </c>
      <c r="K8" s="43"/>
    </row>
    <row r="9" spans="1:11" ht="45" customHeight="1">
      <c r="A9" s="20">
        <v>6</v>
      </c>
      <c r="B9" s="10" t="s">
        <v>39</v>
      </c>
      <c r="C9" s="9"/>
      <c r="D9" s="27"/>
      <c r="E9" s="27" t="s">
        <v>48</v>
      </c>
      <c r="F9" s="3" t="s">
        <v>40</v>
      </c>
      <c r="G9" s="46">
        <v>3</v>
      </c>
      <c r="H9" s="35"/>
      <c r="I9" s="36">
        <f t="shared" si="0"/>
        <v>0</v>
      </c>
      <c r="J9" s="37">
        <f t="shared" si="1"/>
        <v>0</v>
      </c>
      <c r="K9" s="43"/>
    </row>
    <row r="10" spans="1:11" s="1" customFormat="1" ht="45" customHeight="1">
      <c r="A10" s="20">
        <v>7</v>
      </c>
      <c r="B10" s="10" t="s">
        <v>9</v>
      </c>
      <c r="C10" s="9"/>
      <c r="D10" s="27"/>
      <c r="E10" s="27" t="s">
        <v>48</v>
      </c>
      <c r="F10" s="3" t="s">
        <v>45</v>
      </c>
      <c r="G10" s="46">
        <v>14</v>
      </c>
      <c r="H10" s="35"/>
      <c r="I10" s="36">
        <f t="shared" si="0"/>
        <v>0</v>
      </c>
      <c r="J10" s="37">
        <f t="shared" si="1"/>
        <v>0</v>
      </c>
      <c r="K10" s="43"/>
    </row>
    <row r="11" spans="1:11" ht="60" customHeight="1">
      <c r="A11" s="20">
        <v>8</v>
      </c>
      <c r="B11" s="10" t="s">
        <v>8</v>
      </c>
      <c r="C11" s="27" t="s">
        <v>10</v>
      </c>
      <c r="D11" s="27" t="s">
        <v>7</v>
      </c>
      <c r="E11" s="27" t="s">
        <v>48</v>
      </c>
      <c r="F11" s="3" t="s">
        <v>33</v>
      </c>
      <c r="G11" s="46">
        <v>3</v>
      </c>
      <c r="H11" s="35"/>
      <c r="I11" s="36">
        <f t="shared" si="0"/>
        <v>0</v>
      </c>
      <c r="J11" s="37">
        <f t="shared" si="1"/>
        <v>0</v>
      </c>
      <c r="K11" s="43"/>
    </row>
    <row r="12" spans="1:11" ht="45" customHeight="1">
      <c r="A12" s="20">
        <v>9</v>
      </c>
      <c r="B12" s="30" t="s">
        <v>67</v>
      </c>
      <c r="C12" s="27" t="s">
        <v>6</v>
      </c>
      <c r="D12" s="27"/>
      <c r="E12" s="27" t="s">
        <v>13</v>
      </c>
      <c r="F12" s="29" t="s">
        <v>68</v>
      </c>
      <c r="G12" s="46">
        <v>2</v>
      </c>
      <c r="H12" s="35"/>
      <c r="I12" s="36">
        <f t="shared" si="0"/>
        <v>0</v>
      </c>
      <c r="J12" s="37">
        <f t="shared" si="1"/>
        <v>0</v>
      </c>
      <c r="K12" s="43"/>
    </row>
    <row r="13" spans="1:11" ht="45" customHeight="1">
      <c r="A13" s="20">
        <v>10</v>
      </c>
      <c r="B13" s="10" t="s">
        <v>34</v>
      </c>
      <c r="C13" s="9"/>
      <c r="D13" s="27" t="s">
        <v>21</v>
      </c>
      <c r="E13" s="27" t="s">
        <v>17</v>
      </c>
      <c r="F13" s="2" t="s">
        <v>76</v>
      </c>
      <c r="G13" s="46">
        <v>6</v>
      </c>
      <c r="H13" s="35"/>
      <c r="I13" s="36">
        <f t="shared" si="0"/>
        <v>0</v>
      </c>
      <c r="J13" s="37">
        <f t="shared" si="1"/>
        <v>0</v>
      </c>
      <c r="K13" s="43"/>
    </row>
    <row r="14" spans="1:11" ht="60" customHeight="1">
      <c r="A14" s="20">
        <v>11</v>
      </c>
      <c r="B14" s="29" t="s">
        <v>63</v>
      </c>
      <c r="C14" s="27"/>
      <c r="D14" s="27" t="s">
        <v>19</v>
      </c>
      <c r="E14" s="27" t="s">
        <v>46</v>
      </c>
      <c r="F14" s="29" t="s">
        <v>75</v>
      </c>
      <c r="G14" s="46">
        <v>10</v>
      </c>
      <c r="H14" s="35"/>
      <c r="I14" s="36">
        <f t="shared" si="0"/>
        <v>0</v>
      </c>
      <c r="J14" s="37">
        <f t="shared" si="1"/>
        <v>0</v>
      </c>
      <c r="K14" s="43"/>
    </row>
    <row r="15" spans="1:11" s="8" customFormat="1" ht="60.75" customHeight="1">
      <c r="A15" s="20">
        <v>12</v>
      </c>
      <c r="B15" s="10" t="s">
        <v>56</v>
      </c>
      <c r="C15" s="9"/>
      <c r="D15" s="27"/>
      <c r="E15" s="27" t="s">
        <v>48</v>
      </c>
      <c r="F15" s="13" t="s">
        <v>54</v>
      </c>
      <c r="G15" s="46">
        <v>48</v>
      </c>
      <c r="H15" s="35"/>
      <c r="I15" s="36">
        <f t="shared" si="0"/>
        <v>0</v>
      </c>
      <c r="J15" s="37">
        <f t="shared" si="1"/>
        <v>0</v>
      </c>
      <c r="K15" s="43"/>
    </row>
    <row r="16" spans="1:11" s="8" customFormat="1" ht="75" customHeight="1">
      <c r="A16" s="20">
        <v>13</v>
      </c>
      <c r="B16" s="10" t="s">
        <v>57</v>
      </c>
      <c r="C16" s="9"/>
      <c r="D16" s="27"/>
      <c r="E16" s="27" t="s">
        <v>48</v>
      </c>
      <c r="F16" s="13" t="s">
        <v>55</v>
      </c>
      <c r="G16" s="46">
        <v>43</v>
      </c>
      <c r="H16" s="35"/>
      <c r="I16" s="36">
        <f t="shared" si="0"/>
        <v>0</v>
      </c>
      <c r="J16" s="37">
        <f t="shared" si="1"/>
        <v>0</v>
      </c>
      <c r="K16" s="43"/>
    </row>
    <row r="17" spans="1:11" s="8" customFormat="1" ht="45" customHeight="1">
      <c r="A17" s="20">
        <v>14</v>
      </c>
      <c r="B17" s="10" t="s">
        <v>47</v>
      </c>
      <c r="C17" s="9"/>
      <c r="D17" s="27"/>
      <c r="E17" s="27" t="s">
        <v>48</v>
      </c>
      <c r="F17" s="12" t="s">
        <v>74</v>
      </c>
      <c r="G17" s="45">
        <v>18</v>
      </c>
      <c r="H17" s="35"/>
      <c r="I17" s="36">
        <f t="shared" si="0"/>
        <v>0</v>
      </c>
      <c r="J17" s="37">
        <f t="shared" si="1"/>
        <v>0</v>
      </c>
      <c r="K17" s="43"/>
    </row>
    <row r="18" spans="1:11" ht="45" customHeight="1">
      <c r="A18" s="20">
        <v>15</v>
      </c>
      <c r="B18" s="10" t="s">
        <v>35</v>
      </c>
      <c r="C18" s="9"/>
      <c r="D18" s="27"/>
      <c r="E18" s="27" t="s">
        <v>48</v>
      </c>
      <c r="F18" s="5" t="s">
        <v>74</v>
      </c>
      <c r="G18" s="46">
        <v>24</v>
      </c>
      <c r="H18" s="35"/>
      <c r="I18" s="36">
        <f t="shared" si="0"/>
        <v>0</v>
      </c>
      <c r="J18" s="37">
        <f t="shared" si="1"/>
        <v>0</v>
      </c>
      <c r="K18" s="43"/>
    </row>
    <row r="19" spans="1:11" ht="45" customHeight="1">
      <c r="A19" s="20">
        <v>16</v>
      </c>
      <c r="B19" s="10" t="s">
        <v>36</v>
      </c>
      <c r="C19" s="9"/>
      <c r="D19" s="27"/>
      <c r="E19" s="27" t="s">
        <v>37</v>
      </c>
      <c r="F19" s="5" t="s">
        <v>77</v>
      </c>
      <c r="G19" s="46">
        <v>57</v>
      </c>
      <c r="H19" s="35"/>
      <c r="I19" s="36">
        <f t="shared" si="0"/>
        <v>0</v>
      </c>
      <c r="J19" s="37">
        <f t="shared" si="1"/>
        <v>0</v>
      </c>
      <c r="K19" s="43"/>
    </row>
    <row r="20" spans="1:11" ht="45" customHeight="1">
      <c r="A20" s="20">
        <v>17</v>
      </c>
      <c r="B20" s="10" t="s">
        <v>52</v>
      </c>
      <c r="C20" s="9"/>
      <c r="D20" s="27"/>
      <c r="E20" s="27" t="s">
        <v>48</v>
      </c>
      <c r="F20" s="5" t="s">
        <v>78</v>
      </c>
      <c r="G20" s="46">
        <v>43</v>
      </c>
      <c r="H20" s="35"/>
      <c r="I20" s="36">
        <f t="shared" si="0"/>
        <v>0</v>
      </c>
      <c r="J20" s="36">
        <f t="shared" si="1"/>
        <v>0</v>
      </c>
      <c r="K20" s="43"/>
    </row>
    <row r="21" spans="1:11" ht="45" customHeight="1">
      <c r="A21" s="20">
        <v>18</v>
      </c>
      <c r="B21" s="10" t="s">
        <v>38</v>
      </c>
      <c r="C21" s="9"/>
      <c r="D21" s="27"/>
      <c r="E21" s="27" t="s">
        <v>48</v>
      </c>
      <c r="F21" s="4" t="s">
        <v>79</v>
      </c>
      <c r="G21" s="46">
        <v>52</v>
      </c>
      <c r="H21" s="35"/>
      <c r="I21" s="38">
        <f t="shared" si="0"/>
        <v>0</v>
      </c>
      <c r="J21" s="36">
        <f t="shared" si="1"/>
        <v>0</v>
      </c>
      <c r="K21" s="43"/>
    </row>
    <row r="22" spans="1:11" s="1" customFormat="1" ht="45" customHeight="1">
      <c r="A22" s="20">
        <v>19</v>
      </c>
      <c r="B22" s="10" t="s">
        <v>44</v>
      </c>
      <c r="C22" s="9"/>
      <c r="D22" s="27" t="s">
        <v>49</v>
      </c>
      <c r="E22" s="27" t="s">
        <v>48</v>
      </c>
      <c r="F22" s="4" t="s">
        <v>50</v>
      </c>
      <c r="G22" s="46">
        <v>24</v>
      </c>
      <c r="H22" s="35"/>
      <c r="I22" s="38">
        <f t="shared" si="0"/>
        <v>0</v>
      </c>
      <c r="J22" s="36">
        <f t="shared" si="1"/>
        <v>0</v>
      </c>
      <c r="K22" s="43"/>
    </row>
    <row r="23" spans="1:11" ht="45" customHeight="1">
      <c r="A23" s="20">
        <v>20</v>
      </c>
      <c r="B23" s="10" t="s">
        <v>11</v>
      </c>
      <c r="C23" s="9"/>
      <c r="D23" s="27"/>
      <c r="E23" s="27" t="s">
        <v>48</v>
      </c>
      <c r="F23" s="3" t="s">
        <v>43</v>
      </c>
      <c r="G23" s="46">
        <v>21</v>
      </c>
      <c r="H23" s="35"/>
      <c r="I23" s="36">
        <f t="shared" si="0"/>
        <v>0</v>
      </c>
      <c r="J23" s="36">
        <f t="shared" ref="J23:J33" si="2">I23*1.21</f>
        <v>0</v>
      </c>
      <c r="K23" s="43"/>
    </row>
    <row r="24" spans="1:11" ht="61.5" customHeight="1">
      <c r="A24" s="20">
        <v>21</v>
      </c>
      <c r="B24" s="10" t="s">
        <v>42</v>
      </c>
      <c r="C24" s="9"/>
      <c r="D24" s="27" t="s">
        <v>19</v>
      </c>
      <c r="E24" s="27" t="s">
        <v>17</v>
      </c>
      <c r="F24" s="2" t="s">
        <v>80</v>
      </c>
      <c r="G24" s="46">
        <v>9</v>
      </c>
      <c r="H24" s="35"/>
      <c r="I24" s="36">
        <f t="shared" si="0"/>
        <v>0</v>
      </c>
      <c r="J24" s="36">
        <f t="shared" si="2"/>
        <v>0</v>
      </c>
      <c r="K24" s="43"/>
    </row>
    <row r="25" spans="1:11" ht="45" customHeight="1">
      <c r="A25" s="20">
        <v>22</v>
      </c>
      <c r="B25" s="10" t="s">
        <v>18</v>
      </c>
      <c r="C25" s="9"/>
      <c r="D25" s="27" t="s">
        <v>19</v>
      </c>
      <c r="E25" s="27" t="s">
        <v>46</v>
      </c>
      <c r="F25" s="2" t="s">
        <v>82</v>
      </c>
      <c r="G25" s="46">
        <v>11</v>
      </c>
      <c r="H25" s="35"/>
      <c r="I25" s="36">
        <f t="shared" si="0"/>
        <v>0</v>
      </c>
      <c r="J25" s="36">
        <f t="shared" si="2"/>
        <v>0</v>
      </c>
      <c r="K25" s="43"/>
    </row>
    <row r="26" spans="1:11" ht="45" customHeight="1">
      <c r="A26" s="20">
        <v>23</v>
      </c>
      <c r="B26" s="10" t="s">
        <v>20</v>
      </c>
      <c r="C26" s="9"/>
      <c r="D26" s="27" t="s">
        <v>21</v>
      </c>
      <c r="E26" s="27" t="s">
        <v>46</v>
      </c>
      <c r="F26" s="2" t="s">
        <v>81</v>
      </c>
      <c r="G26" s="46">
        <v>5</v>
      </c>
      <c r="H26" s="35"/>
      <c r="I26" s="36">
        <f t="shared" si="0"/>
        <v>0</v>
      </c>
      <c r="J26" s="36">
        <f t="shared" si="2"/>
        <v>0</v>
      </c>
      <c r="K26" s="43"/>
    </row>
    <row r="27" spans="1:11" ht="45" customHeight="1">
      <c r="A27" s="20">
        <v>24</v>
      </c>
      <c r="B27" s="10" t="s">
        <v>22</v>
      </c>
      <c r="C27" s="9"/>
      <c r="D27" s="27" t="s">
        <v>4</v>
      </c>
      <c r="E27" s="27" t="s">
        <v>48</v>
      </c>
      <c r="F27" s="2" t="s">
        <v>23</v>
      </c>
      <c r="G27" s="46">
        <v>22</v>
      </c>
      <c r="H27" s="35"/>
      <c r="I27" s="36">
        <f t="shared" si="0"/>
        <v>0</v>
      </c>
      <c r="J27" s="36">
        <f t="shared" si="2"/>
        <v>0</v>
      </c>
      <c r="K27" s="43"/>
    </row>
    <row r="28" spans="1:11" ht="45" customHeight="1">
      <c r="A28" s="20">
        <v>25</v>
      </c>
      <c r="B28" s="10" t="s">
        <v>24</v>
      </c>
      <c r="C28" s="9"/>
      <c r="D28" s="27" t="s">
        <v>4</v>
      </c>
      <c r="E28" s="27" t="s">
        <v>48</v>
      </c>
      <c r="F28" s="2" t="s">
        <v>83</v>
      </c>
      <c r="G28" s="46">
        <v>29</v>
      </c>
      <c r="H28" s="35"/>
      <c r="I28" s="36">
        <f t="shared" si="0"/>
        <v>0</v>
      </c>
      <c r="J28" s="36">
        <f t="shared" si="2"/>
        <v>0</v>
      </c>
      <c r="K28" s="43"/>
    </row>
    <row r="29" spans="1:11" ht="45" customHeight="1">
      <c r="A29" s="20">
        <v>26</v>
      </c>
      <c r="B29" s="10" t="s">
        <v>25</v>
      </c>
      <c r="C29" s="9"/>
      <c r="D29" s="27" t="s">
        <v>4</v>
      </c>
      <c r="E29" s="27" t="s">
        <v>27</v>
      </c>
      <c r="F29" s="2" t="s">
        <v>84</v>
      </c>
      <c r="G29" s="46">
        <v>43</v>
      </c>
      <c r="H29" s="35"/>
      <c r="I29" s="36">
        <f t="shared" si="0"/>
        <v>0</v>
      </c>
      <c r="J29" s="36">
        <f t="shared" si="2"/>
        <v>0</v>
      </c>
      <c r="K29" s="43"/>
    </row>
    <row r="30" spans="1:11" ht="45" customHeight="1">
      <c r="A30" s="20">
        <v>27</v>
      </c>
      <c r="B30" s="10" t="s">
        <v>26</v>
      </c>
      <c r="C30" s="9"/>
      <c r="D30" s="27" t="s">
        <v>4</v>
      </c>
      <c r="E30" s="27" t="s">
        <v>28</v>
      </c>
      <c r="F30" s="2" t="s">
        <v>85</v>
      </c>
      <c r="G30" s="46">
        <v>65</v>
      </c>
      <c r="H30" s="35"/>
      <c r="I30" s="36">
        <f t="shared" si="0"/>
        <v>0</v>
      </c>
      <c r="J30" s="36">
        <f t="shared" si="2"/>
        <v>0</v>
      </c>
      <c r="K30" s="43"/>
    </row>
    <row r="31" spans="1:11" s="8" customFormat="1" ht="45" customHeight="1">
      <c r="A31" s="20">
        <v>28</v>
      </c>
      <c r="B31" s="31" t="s">
        <v>69</v>
      </c>
      <c r="C31" s="27"/>
      <c r="D31" s="27"/>
      <c r="E31" s="27" t="s">
        <v>13</v>
      </c>
      <c r="F31" s="29" t="s">
        <v>70</v>
      </c>
      <c r="G31" s="46">
        <v>5</v>
      </c>
      <c r="H31" s="35"/>
      <c r="I31" s="36">
        <f t="shared" si="0"/>
        <v>0</v>
      </c>
      <c r="J31" s="36">
        <f t="shared" si="2"/>
        <v>0</v>
      </c>
      <c r="K31" s="43"/>
    </row>
    <row r="32" spans="1:11" ht="45" customHeight="1">
      <c r="A32" s="20">
        <v>29</v>
      </c>
      <c r="B32" s="29" t="s">
        <v>64</v>
      </c>
      <c r="C32" s="27"/>
      <c r="D32" s="27"/>
      <c r="E32" s="27" t="s">
        <v>65</v>
      </c>
      <c r="F32" s="29" t="s">
        <v>66</v>
      </c>
      <c r="G32" s="46">
        <v>14</v>
      </c>
      <c r="H32" s="35"/>
      <c r="I32" s="36">
        <f t="shared" si="0"/>
        <v>0</v>
      </c>
      <c r="J32" s="36">
        <f t="shared" si="2"/>
        <v>0</v>
      </c>
      <c r="K32" s="43"/>
    </row>
    <row r="33" spans="1:11" s="1" customFormat="1" ht="45" customHeight="1" thickBot="1">
      <c r="A33" s="21">
        <v>30</v>
      </c>
      <c r="B33" s="25" t="s">
        <v>12</v>
      </c>
      <c r="C33" s="24" t="s">
        <v>6</v>
      </c>
      <c r="D33" s="24"/>
      <c r="E33" s="23" t="s">
        <v>13</v>
      </c>
      <c r="F33" s="26" t="s">
        <v>14</v>
      </c>
      <c r="G33" s="47">
        <v>10</v>
      </c>
      <c r="H33" s="39"/>
      <c r="I33" s="40">
        <f t="shared" si="0"/>
        <v>0</v>
      </c>
      <c r="J33" s="40">
        <f t="shared" si="2"/>
        <v>0</v>
      </c>
      <c r="K33" s="44"/>
    </row>
    <row r="34" spans="1:11" ht="15.75" thickBot="1">
      <c r="G34" s="50" t="s">
        <v>41</v>
      </c>
      <c r="H34" s="51"/>
      <c r="I34" s="48">
        <f>SUM(I4:I33)</f>
        <v>0</v>
      </c>
      <c r="J34" s="49">
        <f>SUM(J4:J33)</f>
        <v>0</v>
      </c>
    </row>
  </sheetData>
  <mergeCells count="2">
    <mergeCell ref="G34:H34"/>
    <mergeCell ref="A2:K2"/>
  </mergeCells>
  <pageMargins left="0.7" right="0.7" top="0.78740157499999996" bottom="0.78740157499999996" header="0.3" footer="0.3"/>
  <pageSetup paperSize="9"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Část 3-Pracovní oblečení</vt:lpstr>
    </vt:vector>
  </TitlesOfParts>
  <Company>Mendelova univerzita v Brně</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Lenka Klubalová</dc:creator>
  <cp:lastModifiedBy>Zdeněk Bartl</cp:lastModifiedBy>
  <cp:lastPrinted>2025-06-03T07:29:08Z</cp:lastPrinted>
  <dcterms:created xsi:type="dcterms:W3CDTF">2022-01-04T09:07:15Z</dcterms:created>
  <dcterms:modified xsi:type="dcterms:W3CDTF">2025-09-09T06:14:42Z</dcterms:modified>
</cp:coreProperties>
</file>