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1-Přenosné počítače a tablety\1112025 Dodávka iPadů a MacBooku pro Poradenské a profesní centrum\"/>
    </mc:Choice>
  </mc:AlternateContent>
  <xr:revisionPtr revIDLastSave="0" documentId="13_ncr:1_{6933C167-8F6E-4D3B-8D56-14848C7598C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ech.spec." sheetId="3" r:id="rId1"/>
  </sheets>
  <definedNames>
    <definedName name="_xlnm._FilterDatabase" localSheetId="0" hidden="1">'Tech.spec.'!$G$6:$G$22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J27" i="3" s="1"/>
  <c r="I27" i="3" s="1"/>
  <c r="H23" i="3" l="1"/>
  <c r="J23" i="3" s="1"/>
  <c r="H7" i="3"/>
  <c r="J7" i="3" l="1"/>
  <c r="J41" i="3" s="1"/>
  <c r="H41" i="3"/>
  <c r="I23" i="3"/>
  <c r="I7" i="3" l="1"/>
  <c r="I41" i="3" s="1"/>
</calcChain>
</file>

<file path=xl/sharedStrings.xml><?xml version="1.0" encoding="utf-8"?>
<sst xmlns="http://schemas.openxmlformats.org/spreadsheetml/2006/main" count="91" uniqueCount="77">
  <si>
    <t>Technické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</si>
  <si>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</si>
  <si>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</si>
  <si>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</si>
  <si>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</si>
  <si>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</si>
  <si>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</si>
  <si>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</si>
  <si>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</si>
  <si>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</si>
  <si>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</si>
  <si>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</si>
  <si>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</si>
  <si>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</si>
  <si>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 xml:space="preserve">Tablet </t>
  </si>
  <si>
    <t>displej</t>
  </si>
  <si>
    <t>min. 10,9'' max. 12,9",</t>
  </si>
  <si>
    <t>konstrukce</t>
  </si>
  <si>
    <t>Tablet s dotykovým displejem</t>
  </si>
  <si>
    <t>rozlišení displeje</t>
  </si>
  <si>
    <t>min. 2360 × 1640 px</t>
  </si>
  <si>
    <t>procesor</t>
  </si>
  <si>
    <t xml:space="preserve">Vnitřní pamět </t>
  </si>
  <si>
    <t>porty</t>
  </si>
  <si>
    <t>Bluetooth</t>
  </si>
  <si>
    <t>Wi-Fi</t>
  </si>
  <si>
    <t>kamera</t>
  </si>
  <si>
    <t>integrovaná, 720p nebo vyšší</t>
  </si>
  <si>
    <t>hmotnost</t>
  </si>
  <si>
    <t>operační systém</t>
  </si>
  <si>
    <t>iPadOS</t>
  </si>
  <si>
    <t>záruka</t>
  </si>
  <si>
    <t>min. 24 měsíců</t>
  </si>
  <si>
    <t>Kompatibilita klávesnice</t>
  </si>
  <si>
    <t>Celkem Kč:</t>
  </si>
  <si>
    <t>Dotykové pero</t>
  </si>
  <si>
    <t>Vlastnosti</t>
  </si>
  <si>
    <t>Spárování s dodaným tabletem</t>
  </si>
  <si>
    <t xml:space="preserve">Zařízení musí být možné spárovat s dodávaným tabletem </t>
  </si>
  <si>
    <t xml:space="preserve">Kompatibilita </t>
  </si>
  <si>
    <t>VŠEOBECNÉ POŽADAVKY</t>
  </si>
  <si>
    <t>ANO / NE</t>
  </si>
  <si>
    <t xml:space="preserve">Notebook </t>
  </si>
  <si>
    <t xml:space="preserve">min. 128 GB </t>
  </si>
  <si>
    <t>ano, min. 5.3</t>
  </si>
  <si>
    <t>Citlivost na náklon a přítlak, funkce stlačení, převalování a haptická odezva</t>
  </si>
  <si>
    <t xml:space="preserve">Magic Keyboard k 11palcovému iPadu Air (M3) – český (s magnetickým uchycením) </t>
  </si>
  <si>
    <t>2560 × 1664px</t>
  </si>
  <si>
    <t>Porty</t>
  </si>
  <si>
    <t xml:space="preserve">Úložiště </t>
  </si>
  <si>
    <t>min. 13,6'' max. 14,6",</t>
  </si>
  <si>
    <t>MacOS</t>
  </si>
  <si>
    <t>W‑Fi 6E (802.11ax)</t>
  </si>
  <si>
    <t>12MP Center Stage kamera s funkcí Pohled na stůl</t>
  </si>
  <si>
    <t>Kompatibilita dotykového pera</t>
  </si>
  <si>
    <t>Ostatní</t>
  </si>
  <si>
    <t>max. 0,617 kg</t>
  </si>
  <si>
    <t>RAM</t>
  </si>
  <si>
    <t>min. 8 GB</t>
  </si>
  <si>
    <t xml:space="preserve">Apple Pencil (USB‑C) a Apple Pencil Pro </t>
  </si>
  <si>
    <t>verze min. Wi‑Fi 6E (802.11ax) s technologií 2×2 MIMO, Simultánní dvoupásmový provoz</t>
  </si>
  <si>
    <t xml:space="preserve">min. 512 GB </t>
  </si>
  <si>
    <t>min. 24 GB</t>
  </si>
  <si>
    <t>max. 1,60 KG</t>
  </si>
  <si>
    <t xml:space="preserve">min. 1x USB-C </t>
  </si>
  <si>
    <t>Způsob nabíjení</t>
  </si>
  <si>
    <t>USB-C nebo bezdrátové</t>
  </si>
  <si>
    <t>Zařízení musí být plně kompatibilní s dodávaným tabletem, který obsahuje operační systémem iPadOS</t>
  </si>
  <si>
    <t>MagSafe 3, 3,5mm sluchátkový konektor, Dva porty Thunderbolt 4 (USB‑C) s podporou pro Nabíjení, DisplayPort, Thunderbolt 4 (až 40 Gb/s), USB 4 (až 40 Gb/s)</t>
  </si>
  <si>
    <t>jednotné paměti</t>
  </si>
  <si>
    <r>
      <t xml:space="preserve">PassMark - CPU Mark min.  </t>
    </r>
    <r>
      <rPr>
        <sz val="11"/>
        <color theme="1"/>
        <rFont val="Calibri (Základní text)"/>
        <charset val="238"/>
      </rPr>
      <t>23593, min. 10 jáder</t>
    </r>
  </si>
  <si>
    <t>Zachování totožné (nebo lepší) hardwarové konfigurace v rámci záručních oprav.</t>
  </si>
  <si>
    <t>Všechna dodaná zařízení a příslušenství musí být plně kompatibilní.</t>
  </si>
  <si>
    <t>Ke všem zařízením budou dodány napájecí kabely a originální nabíjecí adaptéry, vyžaduje-li to povaha zařízení.</t>
  </si>
  <si>
    <r>
      <t xml:space="preserve">PassMark - CPU Mark min. </t>
    </r>
    <r>
      <rPr>
        <sz val="11"/>
        <color theme="1"/>
        <rFont val="Calibri (Základní text)"/>
        <charset val="238"/>
      </rPr>
      <t>18653,</t>
    </r>
    <r>
      <rPr>
        <sz val="11"/>
        <color theme="1"/>
        <rFont val="Calibri"/>
        <family val="2"/>
        <charset val="238"/>
        <scheme val="minor"/>
      </rPr>
      <t xml:space="preserve">  min. 8 jáder</t>
    </r>
  </si>
  <si>
    <t>Možnost propojit zařízení s Apple ID využívané k přihlášení do Apple School Manageru. Zařízení musí být schopné využívat Device Enrollment Program (DEP), který  umožňuje zjednodušit počáteční nastavení díky automatizaci registrace a dohledu nad správou Mobile Device Management (MDM). Tablet s operačním systémem iPadOS po přídaní do DEP musí být schopen se automaticky registrovat do MDM.</t>
  </si>
  <si>
    <t>Možnost propojit zařízení s Apple ID využívané k přihlášení do Apple School Manageru. Zařízení musí být schopné využívat Device Enrollment Program (DEP), který umožnuje zjednodušit počáteční nastavení díky automatizaci registrace a dohledu nad správou Mobile Device Management (MDM). Tablet s operačním systémem iPadOS po přídaní do DEP musí být schopen se automaticky registrovat do MDM.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</si>
</sst>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color theme="1"/>
      <name val="Calibri (Základní text)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0" fillId="6" borderId="11" xfId="0" applyFill="1" applyBorder="1" applyAlignment="1">
      <alignment horizontal="center"/>
    </xf>
    <xf numFmtId="164" fontId="0" fillId="6" borderId="11" xfId="0" applyNumberFormat="1" applyFill="1" applyBorder="1"/>
    <xf numFmtId="164" fontId="0" fillId="6" borderId="12" xfId="0" applyNumberFormat="1" applyFill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4" fontId="0" fillId="0" borderId="0" xfId="0" applyNumberFormat="1"/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right"/>
    </xf>
    <xf numFmtId="0" fontId="0" fillId="8" borderId="26" xfId="0" applyFill="1" applyBorder="1"/>
    <xf numFmtId="164" fontId="1" fillId="8" borderId="22" xfId="0" applyNumberFormat="1" applyFont="1" applyFill="1" applyBorder="1"/>
    <xf numFmtId="164" fontId="1" fillId="8" borderId="23" xfId="0" applyNumberFormat="1" applyFont="1" applyFill="1" applyBorder="1"/>
    <xf numFmtId="0" fontId="0" fillId="0" borderId="30" xfId="0" applyBorder="1"/>
    <xf numFmtId="0" fontId="0" fillId="2" borderId="30" xfId="0" applyFill="1" applyBorder="1" applyAlignment="1">
      <alignment wrapText="1"/>
    </xf>
    <xf numFmtId="0" fontId="0" fillId="3" borderId="30" xfId="0" applyFill="1" applyBorder="1" applyAlignment="1" applyProtection="1">
      <alignment horizontal="center" wrapText="1"/>
      <protection locked="0"/>
    </xf>
    <xf numFmtId="0" fontId="1" fillId="9" borderId="10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 vertical="top"/>
    </xf>
    <xf numFmtId="0" fontId="0" fillId="3" borderId="30" xfId="0" applyFill="1" applyBorder="1" applyAlignment="1" applyProtection="1">
      <alignment wrapText="1"/>
      <protection locked="0"/>
    </xf>
    <xf numFmtId="0" fontId="0" fillId="2" borderId="3" xfId="0" applyFill="1" applyBorder="1" applyAlignment="1">
      <alignment wrapText="1"/>
    </xf>
    <xf numFmtId="0" fontId="0" fillId="2" borderId="2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left" vertical="top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left" vertical="top"/>
    </xf>
    <xf numFmtId="0" fontId="1" fillId="5" borderId="29" xfId="0" applyFont="1" applyFill="1" applyBorder="1" applyAlignment="1">
      <alignment horizontal="left" vertical="top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22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0" fillId="7" borderId="4" xfId="0" applyNumberFormat="1" applyFill="1" applyBorder="1" applyAlignment="1">
      <alignment horizontal="center"/>
    </xf>
    <xf numFmtId="3" fontId="0" fillId="7" borderId="5" xfId="0" applyNumberFormat="1" applyFill="1" applyBorder="1" applyAlignment="1">
      <alignment horizontal="center"/>
    </xf>
    <xf numFmtId="3" fontId="0" fillId="7" borderId="14" xfId="0" applyNumberForma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7" borderId="15" xfId="0" applyNumberFormat="1" applyFill="1" applyBorder="1" applyAlignment="1">
      <alignment horizontal="center"/>
    </xf>
    <xf numFmtId="3" fontId="0" fillId="7" borderId="25" xfId="0" applyNumberFormat="1" applyFill="1" applyBorder="1" applyAlignment="1">
      <alignment horizontal="center"/>
    </xf>
    <xf numFmtId="3" fontId="0" fillId="7" borderId="26" xfId="0" applyNumberFormat="1" applyFill="1" applyBorder="1" applyAlignment="1">
      <alignment horizontal="center"/>
    </xf>
    <xf numFmtId="3" fontId="0" fillId="7" borderId="27" xfId="0" applyNumberFormat="1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/>
    </xf>
    <xf numFmtId="0" fontId="1" fillId="9" borderId="30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1" fillId="9" borderId="11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wrapText="1"/>
    </xf>
    <xf numFmtId="0" fontId="1" fillId="9" borderId="30" xfId="0" applyFont="1" applyFill="1" applyBorder="1" applyAlignment="1">
      <alignment horizontal="center" wrapText="1"/>
    </xf>
    <xf numFmtId="164" fontId="0" fillId="3" borderId="11" xfId="0" applyNumberFormat="1" applyFill="1" applyBorder="1" applyProtection="1">
      <protection locked="0"/>
    </xf>
    <xf numFmtId="0" fontId="0" fillId="0" borderId="3" xfId="0" applyBorder="1" applyAlignment="1">
      <alignment horizontal="left"/>
    </xf>
    <xf numFmtId="0" fontId="1" fillId="5" borderId="32" xfId="0" applyFont="1" applyFill="1" applyBorder="1" applyAlignment="1">
      <alignment horizontal="left" vertical="top" wrapText="1"/>
    </xf>
    <xf numFmtId="0" fontId="0" fillId="0" borderId="10" xfId="0" applyBorder="1"/>
    <xf numFmtId="0" fontId="0" fillId="2" borderId="10" xfId="0" applyFill="1" applyBorder="1" applyAlignment="1">
      <alignment wrapText="1"/>
    </xf>
    <xf numFmtId="0" fontId="0" fillId="3" borderId="10" xfId="0" applyFill="1" applyBorder="1" applyAlignment="1" applyProtection="1">
      <alignment wrapText="1"/>
      <protection locked="0"/>
    </xf>
    <xf numFmtId="3" fontId="0" fillId="7" borderId="0" xfId="0" applyNumberFormat="1" applyFill="1" applyBorder="1" applyAlignment="1">
      <alignment horizontal="center"/>
    </xf>
    <xf numFmtId="0" fontId="1" fillId="5" borderId="33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topLeftCell="A9" zoomScale="85" zoomScaleNormal="85" zoomScaleSheetLayoutView="85" zoomScalePageLayoutView="55" workbookViewId="0">
      <selection activeCell="C40" sqref="C40"/>
    </sheetView>
  </sheetViews>
  <sheetFormatPr defaultColWidth="8.85546875" defaultRowHeight="15"/>
  <cols>
    <col min="1" max="1" width="13.85546875" customWidth="1"/>
    <col min="2" max="2" width="30" customWidth="1"/>
    <col min="3" max="3" width="70" customWidth="1"/>
    <col min="4" max="4" width="73.8554687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  <col min="11" max="11" width="12.42578125" bestFit="1" customWidth="1"/>
  </cols>
  <sheetData>
    <row r="1" spans="1:10" ht="18.7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3"/>
    </row>
    <row r="3" spans="1:10" ht="58.5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5.75" thickBot="1">
      <c r="A4" s="4"/>
      <c r="B4" s="5"/>
      <c r="C4" s="5"/>
      <c r="D4" s="5"/>
      <c r="E4" s="5"/>
      <c r="F4" s="6"/>
      <c r="H4" s="7"/>
    </row>
    <row r="5" spans="1:10" ht="15" customHeight="1">
      <c r="A5" s="68" t="s">
        <v>2</v>
      </c>
      <c r="B5" s="70" t="s">
        <v>3</v>
      </c>
      <c r="C5" s="71"/>
      <c r="D5" s="72" t="s">
        <v>4</v>
      </c>
      <c r="E5" s="29" t="s">
        <v>5</v>
      </c>
      <c r="F5" s="74" t="s">
        <v>6</v>
      </c>
      <c r="G5" s="66" t="s">
        <v>7</v>
      </c>
      <c r="H5" s="64" t="s">
        <v>8</v>
      </c>
      <c r="I5" s="64" t="s">
        <v>9</v>
      </c>
      <c r="J5" s="38" t="s">
        <v>10</v>
      </c>
    </row>
    <row r="6" spans="1:10" ht="15.75" thickBot="1">
      <c r="A6" s="69"/>
      <c r="B6" s="30" t="s">
        <v>11</v>
      </c>
      <c r="C6" s="30" t="s">
        <v>12</v>
      </c>
      <c r="D6" s="73"/>
      <c r="E6" s="31" t="s">
        <v>13</v>
      </c>
      <c r="F6" s="75"/>
      <c r="G6" s="67"/>
      <c r="H6" s="65"/>
      <c r="I6" s="65"/>
      <c r="J6" s="39"/>
    </row>
    <row r="7" spans="1:10" ht="15" customHeight="1">
      <c r="A7" s="40" t="s">
        <v>14</v>
      </c>
      <c r="B7" s="19" t="s">
        <v>15</v>
      </c>
      <c r="C7" s="12" t="s">
        <v>16</v>
      </c>
      <c r="D7" s="1"/>
      <c r="E7" s="45"/>
      <c r="F7" s="76"/>
      <c r="G7" s="8">
        <v>20</v>
      </c>
      <c r="H7" s="9">
        <f>F7*G7</f>
        <v>0</v>
      </c>
      <c r="I7" s="9">
        <f>J7-H7</f>
        <v>0</v>
      </c>
      <c r="J7" s="10">
        <f>H7*1.21</f>
        <v>0</v>
      </c>
    </row>
    <row r="8" spans="1:10" ht="18" customHeight="1">
      <c r="A8" s="41"/>
      <c r="B8" s="19" t="s">
        <v>17</v>
      </c>
      <c r="C8" s="12" t="s">
        <v>18</v>
      </c>
      <c r="D8" s="1"/>
      <c r="E8" s="46"/>
      <c r="F8" s="55"/>
      <c r="G8" s="56"/>
      <c r="H8" s="56"/>
      <c r="I8" s="56"/>
      <c r="J8" s="57"/>
    </row>
    <row r="9" spans="1:10" ht="15.6" customHeight="1">
      <c r="A9" s="41"/>
      <c r="B9" s="19" t="s">
        <v>19</v>
      </c>
      <c r="C9" s="13" t="s">
        <v>20</v>
      </c>
      <c r="D9" s="1"/>
      <c r="E9" s="46"/>
      <c r="F9" s="58"/>
      <c r="G9" s="59"/>
      <c r="H9" s="59"/>
      <c r="I9" s="59"/>
      <c r="J9" s="60"/>
    </row>
    <row r="10" spans="1:10" ht="15" customHeight="1">
      <c r="A10" s="41"/>
      <c r="B10" s="19" t="s">
        <v>21</v>
      </c>
      <c r="C10" s="13" t="s">
        <v>74</v>
      </c>
      <c r="D10" s="1"/>
      <c r="E10" s="46"/>
      <c r="F10" s="58"/>
      <c r="G10" s="59"/>
      <c r="H10" s="59"/>
      <c r="I10" s="59"/>
      <c r="J10" s="60"/>
    </row>
    <row r="11" spans="1:10">
      <c r="A11" s="42"/>
      <c r="B11" s="19" t="s">
        <v>22</v>
      </c>
      <c r="C11" s="13" t="s">
        <v>43</v>
      </c>
      <c r="D11" s="1"/>
      <c r="E11" s="46"/>
      <c r="F11" s="58"/>
      <c r="G11" s="59"/>
      <c r="H11" s="59"/>
      <c r="I11" s="59"/>
      <c r="J11" s="60"/>
    </row>
    <row r="12" spans="1:10">
      <c r="A12" s="42"/>
      <c r="B12" s="15" t="s">
        <v>23</v>
      </c>
      <c r="C12" s="14" t="s">
        <v>64</v>
      </c>
      <c r="D12" s="1"/>
      <c r="E12" s="46"/>
      <c r="F12" s="58"/>
      <c r="G12" s="59"/>
      <c r="H12" s="59"/>
      <c r="I12" s="59"/>
      <c r="J12" s="60"/>
    </row>
    <row r="13" spans="1:10">
      <c r="A13" s="42"/>
      <c r="B13" s="16" t="s">
        <v>24</v>
      </c>
      <c r="C13" s="12" t="s">
        <v>44</v>
      </c>
      <c r="D13" s="1"/>
      <c r="E13" s="46"/>
      <c r="F13" s="58"/>
      <c r="G13" s="59"/>
      <c r="H13" s="59"/>
      <c r="I13" s="59"/>
      <c r="J13" s="60"/>
    </row>
    <row r="14" spans="1:10" ht="16.350000000000001" customHeight="1">
      <c r="A14" s="42"/>
      <c r="B14" s="19" t="s">
        <v>25</v>
      </c>
      <c r="C14" s="12" t="s">
        <v>60</v>
      </c>
      <c r="D14" s="1"/>
      <c r="E14" s="46"/>
      <c r="F14" s="58"/>
      <c r="G14" s="59"/>
      <c r="H14" s="59"/>
      <c r="I14" s="59"/>
      <c r="J14" s="60"/>
    </row>
    <row r="15" spans="1:10">
      <c r="A15" s="42"/>
      <c r="B15" s="19" t="s">
        <v>26</v>
      </c>
      <c r="C15" s="13" t="s">
        <v>27</v>
      </c>
      <c r="D15" s="1"/>
      <c r="E15" s="46"/>
      <c r="F15" s="58"/>
      <c r="G15" s="59"/>
      <c r="H15" s="59"/>
      <c r="I15" s="59"/>
      <c r="J15" s="60"/>
    </row>
    <row r="16" spans="1:10">
      <c r="A16" s="42"/>
      <c r="B16" s="19" t="s">
        <v>28</v>
      </c>
      <c r="C16" s="13" t="s">
        <v>56</v>
      </c>
      <c r="D16" s="2"/>
      <c r="E16" s="46"/>
      <c r="F16" s="58"/>
      <c r="G16" s="59"/>
      <c r="H16" s="59"/>
      <c r="I16" s="59"/>
      <c r="J16" s="60"/>
    </row>
    <row r="17" spans="1:10">
      <c r="A17" s="43"/>
      <c r="B17" s="19" t="s">
        <v>29</v>
      </c>
      <c r="C17" s="12" t="s">
        <v>30</v>
      </c>
      <c r="D17" s="2"/>
      <c r="E17" s="46"/>
      <c r="F17" s="58"/>
      <c r="G17" s="59"/>
      <c r="H17" s="59"/>
      <c r="I17" s="59"/>
      <c r="J17" s="60"/>
    </row>
    <row r="18" spans="1:10" ht="18.600000000000001" customHeight="1">
      <c r="A18" s="43"/>
      <c r="B18" s="19" t="s">
        <v>31</v>
      </c>
      <c r="C18" s="12" t="s">
        <v>32</v>
      </c>
      <c r="D18" s="2"/>
      <c r="E18" s="46"/>
      <c r="F18" s="58"/>
      <c r="G18" s="59"/>
      <c r="H18" s="59"/>
      <c r="I18" s="59"/>
      <c r="J18" s="60"/>
    </row>
    <row r="19" spans="1:10">
      <c r="A19" s="43"/>
      <c r="B19" s="19" t="s">
        <v>57</v>
      </c>
      <c r="C19" s="18" t="s">
        <v>58</v>
      </c>
      <c r="D19" s="2"/>
      <c r="E19" s="46"/>
      <c r="F19" s="58"/>
      <c r="G19" s="59"/>
      <c r="H19" s="59"/>
      <c r="I19" s="59"/>
      <c r="J19" s="60"/>
    </row>
    <row r="20" spans="1:10" ht="31.5" customHeight="1">
      <c r="A20" s="43"/>
      <c r="B20" s="19" t="s">
        <v>33</v>
      </c>
      <c r="C20" s="18" t="s">
        <v>46</v>
      </c>
      <c r="D20" s="2"/>
      <c r="E20" s="46"/>
      <c r="F20" s="58"/>
      <c r="G20" s="59"/>
      <c r="H20" s="59"/>
      <c r="I20" s="59"/>
      <c r="J20" s="60"/>
    </row>
    <row r="21" spans="1:10">
      <c r="A21" s="43"/>
      <c r="B21" s="19" t="s">
        <v>54</v>
      </c>
      <c r="C21" s="12" t="s">
        <v>59</v>
      </c>
      <c r="D21" s="2"/>
      <c r="E21" s="46"/>
      <c r="F21" s="58"/>
      <c r="G21" s="59"/>
      <c r="H21" s="59"/>
      <c r="I21" s="59"/>
      <c r="J21" s="60"/>
    </row>
    <row r="22" spans="1:10" ht="90.75" thickBot="1">
      <c r="A22" s="43"/>
      <c r="B22" s="77" t="s">
        <v>55</v>
      </c>
      <c r="C22" s="33" t="s">
        <v>76</v>
      </c>
      <c r="D22" s="2"/>
      <c r="E22" s="46"/>
      <c r="F22" s="58"/>
      <c r="G22" s="59"/>
      <c r="H22" s="59"/>
      <c r="I22" s="59"/>
      <c r="J22" s="60"/>
    </row>
    <row r="23" spans="1:10" ht="17.100000000000001" customHeight="1">
      <c r="A23" s="78" t="s">
        <v>35</v>
      </c>
      <c r="B23" s="79" t="s">
        <v>65</v>
      </c>
      <c r="C23" s="80" t="s">
        <v>66</v>
      </c>
      <c r="D23" s="81"/>
      <c r="E23" s="45"/>
      <c r="F23" s="76"/>
      <c r="G23" s="8">
        <v>20</v>
      </c>
      <c r="H23" s="9">
        <f>F23*G23</f>
        <v>0</v>
      </c>
      <c r="I23" s="9">
        <f>J23-H23</f>
        <v>0</v>
      </c>
      <c r="J23" s="10">
        <f>H23*1.21</f>
        <v>0</v>
      </c>
    </row>
    <row r="24" spans="1:10" ht="16.350000000000001" customHeight="1">
      <c r="A24" s="37"/>
      <c r="B24" s="11" t="s">
        <v>36</v>
      </c>
      <c r="C24" s="12" t="s">
        <v>45</v>
      </c>
      <c r="D24" s="1"/>
      <c r="E24" s="46"/>
      <c r="F24" s="55"/>
      <c r="G24" s="56"/>
      <c r="H24" s="56"/>
      <c r="I24" s="56"/>
      <c r="J24" s="57"/>
    </row>
    <row r="25" spans="1:10">
      <c r="A25" s="37"/>
      <c r="B25" s="11" t="s">
        <v>37</v>
      </c>
      <c r="C25" s="12" t="s">
        <v>38</v>
      </c>
      <c r="D25" s="1"/>
      <c r="E25" s="46"/>
      <c r="F25" s="58"/>
      <c r="G25" s="82"/>
      <c r="H25" s="82"/>
      <c r="I25" s="82"/>
      <c r="J25" s="60"/>
    </row>
    <row r="26" spans="1:10" ht="30.75" thickBot="1">
      <c r="A26" s="83"/>
      <c r="B26" s="26" t="s">
        <v>39</v>
      </c>
      <c r="C26" s="27" t="s">
        <v>67</v>
      </c>
      <c r="D26" s="32"/>
      <c r="E26" s="47"/>
      <c r="F26" s="61"/>
      <c r="G26" s="62"/>
      <c r="H26" s="62"/>
      <c r="I26" s="62"/>
      <c r="J26" s="63"/>
    </row>
    <row r="27" spans="1:10">
      <c r="A27" s="40" t="s">
        <v>42</v>
      </c>
      <c r="B27" s="84" t="s">
        <v>15</v>
      </c>
      <c r="C27" s="80" t="s">
        <v>50</v>
      </c>
      <c r="D27" s="81"/>
      <c r="E27" s="48"/>
      <c r="F27" s="76"/>
      <c r="G27" s="8">
        <v>1</v>
      </c>
      <c r="H27" s="9">
        <f>F27*G27</f>
        <v>0</v>
      </c>
      <c r="I27" s="9">
        <f>J27-H27</f>
        <v>0</v>
      </c>
      <c r="J27" s="10">
        <f>H27*1.21</f>
        <v>0</v>
      </c>
    </row>
    <row r="28" spans="1:10">
      <c r="A28" s="41"/>
      <c r="B28" s="19" t="s">
        <v>17</v>
      </c>
      <c r="C28" s="12" t="s">
        <v>42</v>
      </c>
      <c r="D28" s="1"/>
      <c r="E28" s="49"/>
      <c r="F28" s="55"/>
      <c r="G28" s="56"/>
      <c r="H28" s="56"/>
      <c r="I28" s="56"/>
      <c r="J28" s="57"/>
    </row>
    <row r="29" spans="1:10">
      <c r="A29" s="41"/>
      <c r="B29" s="19" t="s">
        <v>19</v>
      </c>
      <c r="C29" s="13" t="s">
        <v>47</v>
      </c>
      <c r="D29" s="1"/>
      <c r="E29" s="49"/>
      <c r="F29" s="58"/>
      <c r="G29" s="82"/>
      <c r="H29" s="82"/>
      <c r="I29" s="82"/>
      <c r="J29" s="60"/>
    </row>
    <row r="30" spans="1:10">
      <c r="A30" s="41"/>
      <c r="B30" s="19" t="s">
        <v>21</v>
      </c>
      <c r="C30" s="13" t="s">
        <v>70</v>
      </c>
      <c r="D30" s="1"/>
      <c r="E30" s="49"/>
      <c r="F30" s="58"/>
      <c r="G30" s="82"/>
      <c r="H30" s="82"/>
      <c r="I30" s="82"/>
      <c r="J30" s="60"/>
    </row>
    <row r="31" spans="1:10">
      <c r="A31" s="42"/>
      <c r="B31" s="19" t="s">
        <v>49</v>
      </c>
      <c r="C31" s="13" t="s">
        <v>61</v>
      </c>
      <c r="D31" s="1"/>
      <c r="E31" s="49"/>
      <c r="F31" s="58"/>
      <c r="G31" s="82"/>
      <c r="H31" s="82"/>
      <c r="I31" s="82"/>
      <c r="J31" s="60"/>
    </row>
    <row r="32" spans="1:10">
      <c r="A32" s="42"/>
      <c r="B32" s="15" t="s">
        <v>69</v>
      </c>
      <c r="C32" s="14" t="s">
        <v>62</v>
      </c>
      <c r="D32" s="1"/>
      <c r="E32" s="49"/>
      <c r="F32" s="58"/>
      <c r="G32" s="82"/>
      <c r="H32" s="82"/>
      <c r="I32" s="82"/>
      <c r="J32" s="60"/>
    </row>
    <row r="33" spans="1:11">
      <c r="A33" s="42"/>
      <c r="B33" s="16" t="s">
        <v>24</v>
      </c>
      <c r="C33" s="12" t="s">
        <v>44</v>
      </c>
      <c r="D33" s="1"/>
      <c r="E33" s="49"/>
      <c r="F33" s="58"/>
      <c r="G33" s="82"/>
      <c r="H33" s="82"/>
      <c r="I33" s="82"/>
      <c r="J33" s="60"/>
    </row>
    <row r="34" spans="1:11" ht="15.95" customHeight="1">
      <c r="A34" s="42"/>
      <c r="B34" s="19" t="s">
        <v>25</v>
      </c>
      <c r="C34" s="12" t="s">
        <v>52</v>
      </c>
      <c r="D34" s="1"/>
      <c r="E34" s="49"/>
      <c r="F34" s="58"/>
      <c r="G34" s="82"/>
      <c r="H34" s="82"/>
      <c r="I34" s="82"/>
      <c r="J34" s="60"/>
    </row>
    <row r="35" spans="1:11" ht="15.95" customHeight="1">
      <c r="A35" s="42"/>
      <c r="B35" s="19" t="s">
        <v>26</v>
      </c>
      <c r="C35" s="13" t="s">
        <v>53</v>
      </c>
      <c r="D35" s="1"/>
      <c r="E35" s="49"/>
      <c r="F35" s="58"/>
      <c r="G35" s="82"/>
      <c r="H35" s="82"/>
      <c r="I35" s="82"/>
      <c r="J35" s="60"/>
    </row>
    <row r="36" spans="1:11">
      <c r="A36" s="42"/>
      <c r="B36" s="19" t="s">
        <v>28</v>
      </c>
      <c r="C36" s="13" t="s">
        <v>63</v>
      </c>
      <c r="D36" s="2"/>
      <c r="E36" s="49"/>
      <c r="F36" s="58"/>
      <c r="G36" s="82"/>
      <c r="H36" s="82"/>
      <c r="I36" s="82"/>
      <c r="J36" s="60"/>
    </row>
    <row r="37" spans="1:11">
      <c r="A37" s="43"/>
      <c r="B37" s="19" t="s">
        <v>29</v>
      </c>
      <c r="C37" s="12" t="s">
        <v>51</v>
      </c>
      <c r="D37" s="2"/>
      <c r="E37" s="49"/>
      <c r="F37" s="58"/>
      <c r="G37" s="82"/>
      <c r="H37" s="82"/>
      <c r="I37" s="82"/>
      <c r="J37" s="60"/>
    </row>
    <row r="38" spans="1:11">
      <c r="A38" s="43"/>
      <c r="B38" s="19" t="s">
        <v>31</v>
      </c>
      <c r="C38" s="12" t="s">
        <v>32</v>
      </c>
      <c r="D38" s="2"/>
      <c r="E38" s="49"/>
      <c r="F38" s="58"/>
      <c r="G38" s="82"/>
      <c r="H38" s="82"/>
      <c r="I38" s="82"/>
      <c r="J38" s="60"/>
    </row>
    <row r="39" spans="1:11" ht="45">
      <c r="A39" s="43"/>
      <c r="B39" s="19" t="s">
        <v>48</v>
      </c>
      <c r="C39" s="18" t="s">
        <v>68</v>
      </c>
      <c r="D39" s="2"/>
      <c r="E39" s="49"/>
      <c r="F39" s="58"/>
      <c r="G39" s="82"/>
      <c r="H39" s="82"/>
      <c r="I39" s="82"/>
      <c r="J39" s="60"/>
    </row>
    <row r="40" spans="1:11" ht="90.75" thickBot="1">
      <c r="A40" s="44"/>
      <c r="B40" s="26" t="s">
        <v>55</v>
      </c>
      <c r="C40" s="27" t="s">
        <v>75</v>
      </c>
      <c r="D40" s="28"/>
      <c r="E40" s="50"/>
      <c r="F40" s="61"/>
      <c r="G40" s="62"/>
      <c r="H40" s="62"/>
      <c r="I40" s="62"/>
      <c r="J40" s="63"/>
    </row>
    <row r="41" spans="1:11" ht="15.75" thickBot="1">
      <c r="A41" s="4"/>
      <c r="B41" s="5"/>
      <c r="C41" s="5"/>
      <c r="D41" s="5"/>
      <c r="E41" s="5"/>
      <c r="F41" s="22" t="s">
        <v>34</v>
      </c>
      <c r="G41" s="23"/>
      <c r="H41" s="24">
        <f>SUM(H7:H40)</f>
        <v>0</v>
      </c>
      <c r="I41" s="24">
        <f>SUM(I7:I40)</f>
        <v>0</v>
      </c>
      <c r="J41" s="25">
        <f>SUM(J7:J40)</f>
        <v>0</v>
      </c>
      <c r="K41" s="17"/>
    </row>
    <row r="42" spans="1:11">
      <c r="A42" s="51" t="s">
        <v>40</v>
      </c>
      <c r="B42" s="52"/>
      <c r="C42" s="52"/>
      <c r="D42" s="21" t="s">
        <v>41</v>
      </c>
    </row>
    <row r="43" spans="1:11">
      <c r="A43" s="34" t="s">
        <v>71</v>
      </c>
      <c r="B43" s="35"/>
      <c r="C43" s="36"/>
      <c r="D43" s="20"/>
    </row>
    <row r="44" spans="1:11">
      <c r="A44" s="34" t="s">
        <v>73</v>
      </c>
      <c r="B44" s="35"/>
      <c r="C44" s="36"/>
      <c r="D44" s="20"/>
    </row>
    <row r="45" spans="1:11">
      <c r="A45" s="34" t="s">
        <v>72</v>
      </c>
      <c r="B45" s="35"/>
      <c r="C45" s="36"/>
      <c r="D45" s="20"/>
    </row>
    <row r="54" spans="5:5">
      <c r="E54" s="17"/>
    </row>
  </sheetData>
  <sheetProtection formatColumns="0" formatRows="0" selectLockedCells="1"/>
  <mergeCells count="23">
    <mergeCell ref="A1:J1"/>
    <mergeCell ref="A3:J3"/>
    <mergeCell ref="F8:J22"/>
    <mergeCell ref="F28:J40"/>
    <mergeCell ref="F24:J26"/>
    <mergeCell ref="I5:I6"/>
    <mergeCell ref="G5:G6"/>
    <mergeCell ref="H5:H6"/>
    <mergeCell ref="A5:A6"/>
    <mergeCell ref="B5:C5"/>
    <mergeCell ref="D5:D6"/>
    <mergeCell ref="F5:F6"/>
    <mergeCell ref="A45:C45"/>
    <mergeCell ref="A23:A26"/>
    <mergeCell ref="J5:J6"/>
    <mergeCell ref="A43:C43"/>
    <mergeCell ref="A44:C44"/>
    <mergeCell ref="A7:A22"/>
    <mergeCell ref="E7:E22"/>
    <mergeCell ref="E23:E26"/>
    <mergeCell ref="A27:A40"/>
    <mergeCell ref="E27:E40"/>
    <mergeCell ref="A42:C42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Tech.spec.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2025-07-08T06:30:04Z</dcterms:modified>
  <cp:category/>
  <cp:contentStatus/>
</cp:coreProperties>
</file>