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082025 Dodávka monitorů s dokovací stanicí pro PEF\"/>
    </mc:Choice>
  </mc:AlternateContent>
  <xr:revisionPtr revIDLastSave="0" documentId="13_ncr:1_{7633A7AC-8D24-41A9-8F1D-0FB37E07BA5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P" sheetId="2" r:id="rId1"/>
  </sheets>
  <definedNames>
    <definedName name="_xlnm._FilterDatabase" localSheetId="0" hidden="1">TP!$G$7:$G$27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J25" i="2" s="1"/>
  <c r="I25" i="2" s="1"/>
  <c r="H22" i="2"/>
  <c r="J22" i="2" s="1"/>
  <c r="I22" i="2" s="1"/>
  <c r="H8" i="2"/>
  <c r="J8" i="2" s="1"/>
  <c r="I8" i="2" s="1"/>
  <c r="I27" i="2" l="1"/>
  <c r="J27" i="2"/>
  <c r="H27" i="2"/>
</calcChain>
</file>

<file path=xl/sharedStrings.xml><?xml version="1.0" encoding="utf-8"?>
<sst xmlns="http://schemas.openxmlformats.org/spreadsheetml/2006/main" count="59" uniqueCount="54">
  <si>
    <t>Technické požadavky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</si>
  <si>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</si>
  <si>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</si>
  <si>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</si>
  <si>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</si>
  <si>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</si>
  <si>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</si>
  <si>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</si>
  <si>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</si>
  <si>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</si>
  <si>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</si>
  <si>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</si>
  <si>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</si>
  <si>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Monitor 27" s funkcí dokovací stanice</t>
  </si>
  <si>
    <t>rozlišení</t>
  </si>
  <si>
    <t>min. 2560 x 1440 (QHD)</t>
  </si>
  <si>
    <t>úhlopříčka</t>
  </si>
  <si>
    <t>min. 27"</t>
  </si>
  <si>
    <t>typ displeje</t>
  </si>
  <si>
    <t>IPS, antireflexní/matný povrch</t>
  </si>
  <si>
    <t>jas</t>
  </si>
  <si>
    <t>min. 250 cd/m2</t>
  </si>
  <si>
    <t>kontrast</t>
  </si>
  <si>
    <t>min 1000:1</t>
  </si>
  <si>
    <t>doba odezvy</t>
  </si>
  <si>
    <t>max. 5 ms</t>
  </si>
  <si>
    <t>grafické vstupy</t>
  </si>
  <si>
    <t>min. 1xHDMI, min. 1x Displayport, min. 1x USB-C s podporou PD alespoň 65W</t>
  </si>
  <si>
    <t>rozhraní</t>
  </si>
  <si>
    <t xml:space="preserve">1.x RJ45, min. 3x USB-A 3.0, 1x sluchátkový výstup </t>
  </si>
  <si>
    <t>další vybavení</t>
  </si>
  <si>
    <t>podpora VESA 100x100, možnost uzamčení kensingtonem (nesmí být nano)</t>
  </si>
  <si>
    <t>příslušenství monitor</t>
  </si>
  <si>
    <t>napájecí kabel, HDMI kabel, USB-C kabel s podporou přenosu obrazu a napajení připojeného zařízení</t>
  </si>
  <si>
    <t>záruka</t>
  </si>
  <si>
    <t>min. 60 měsíců</t>
  </si>
  <si>
    <t>Periferie</t>
  </si>
  <si>
    <t>myš</t>
  </si>
  <si>
    <t>drátová myš s min. 2 tlačítky a kolečkem. V provedení s USB konektorem.</t>
  </si>
  <si>
    <t>klávesnice</t>
  </si>
  <si>
    <t>drátová klávesnice (standardní rozložení kláves, s podporou CZ a ENG, odolná proti rozlití tekutiny), V provedení s USB konektorem.</t>
  </si>
  <si>
    <t>min. 24 měsíců</t>
  </si>
  <si>
    <t>Celkem Kč:</t>
  </si>
  <si>
    <t>ANO / NE</t>
  </si>
  <si>
    <t>Maximální přípustná cena za jeden kus</t>
  </si>
  <si>
    <t>307 Kč bez DPH</t>
  </si>
  <si>
    <t>6200 Kč bez DPH</t>
  </si>
  <si>
    <t>273 Kč bez DPH</t>
  </si>
  <si>
    <t>SPOLEČNÉ POŽADAVKY</t>
  </si>
  <si>
    <t>Ke všem zařízením budou dodány napájecí kabely, vyžaduje-li to povaha zařízení.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</si>
  <si>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</si>
  <si>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Všechna dodaná zařízení a příslušenství musí být plně kompatibilní.</t>
  </si>
  <si>
    <t>Zachování totožné (nebo lepší) hardwarové konfigurace v rámci záručních oprav.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</si>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</sst>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Symbol"/>
      <charset val="2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3" fillId="10" borderId="0" applyNumberFormat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165" fontId="1" fillId="0" borderId="0" xfId="0" applyNumberFormat="1" applyFont="1"/>
    <xf numFmtId="0" fontId="5" fillId="0" borderId="2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9" borderId="25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" xfId="0" applyFont="1" applyBorder="1" applyAlignment="1">
      <alignment vertical="center"/>
    </xf>
    <xf numFmtId="0" fontId="14" fillId="2" borderId="1" xfId="1" applyFont="1" applyFill="1" applyBorder="1"/>
    <xf numFmtId="0" fontId="14" fillId="2" borderId="1" xfId="1" applyFont="1" applyFill="1" applyBorder="1" applyAlignment="1">
      <alignment wrapText="1"/>
    </xf>
    <xf numFmtId="0" fontId="0" fillId="0" borderId="32" xfId="0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horizontal="left" vertical="top" wrapText="1"/>
      <protection locked="0"/>
    </xf>
    <xf numFmtId="0" fontId="1" fillId="5" borderId="31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3" fontId="0" fillId="7" borderId="5" xfId="0" applyNumberFormat="1" applyFill="1" applyBorder="1" applyAlignment="1" applyProtection="1">
      <alignment horizontal="center"/>
      <protection locked="0"/>
    </xf>
    <xf numFmtId="3" fontId="0" fillId="7" borderId="6" xfId="0" applyNumberFormat="1" applyFill="1" applyBorder="1" applyAlignment="1" applyProtection="1">
      <alignment horizontal="center"/>
      <protection locked="0"/>
    </xf>
    <xf numFmtId="3" fontId="0" fillId="7" borderId="13" xfId="0" applyNumberFormat="1" applyFill="1" applyBorder="1" applyAlignment="1" applyProtection="1">
      <alignment horizontal="center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0" xfId="0" applyNumberFormat="1" applyFill="1" applyBorder="1" applyAlignment="1" applyProtection="1">
      <alignment horizontal="center"/>
      <protection locked="0"/>
    </xf>
    <xf numFmtId="3" fontId="0" fillId="7" borderId="14" xfId="0" applyNumberFormat="1" applyFill="1" applyBorder="1" applyAlignment="1" applyProtection="1">
      <alignment horizontal="center"/>
      <protection locked="0"/>
    </xf>
    <xf numFmtId="3" fontId="0" fillId="7" borderId="26" xfId="0" applyNumberFormat="1" applyFill="1" applyBorder="1" applyAlignment="1" applyProtection="1">
      <alignment horizontal="center"/>
      <protection locked="0"/>
    </xf>
    <xf numFmtId="3" fontId="0" fillId="7" borderId="16" xfId="0" applyNumberFormat="1" applyFill="1" applyBorder="1" applyAlignment="1" applyProtection="1">
      <alignment horizontal="center"/>
      <protection locked="0"/>
    </xf>
    <xf numFmtId="3" fontId="0" fillId="7" borderId="17" xfId="0" applyNumberFormat="1" applyFill="1" applyBorder="1" applyAlignment="1" applyProtection="1">
      <alignment horizontal="center"/>
      <protection locked="0"/>
    </xf>
    <xf numFmtId="0" fontId="1" fillId="11" borderId="36" xfId="0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164" fontId="1" fillId="11" borderId="38" xfId="0" applyNumberFormat="1" applyFont="1" applyFill="1" applyBorder="1"/>
    <xf numFmtId="164" fontId="1" fillId="11" borderId="39" xfId="0" applyNumberFormat="1" applyFont="1" applyFill="1" applyBorder="1"/>
    <xf numFmtId="0" fontId="6" fillId="2" borderId="4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left"/>
    </xf>
    <xf numFmtId="0" fontId="7" fillId="2" borderId="11" xfId="0" applyFont="1" applyFill="1" applyBorder="1" applyAlignment="1">
      <alignment wrapText="1"/>
    </xf>
    <xf numFmtId="0" fontId="0" fillId="0" borderId="1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0" fillId="8" borderId="26" xfId="0" applyNumberFormat="1" applyFill="1" applyBorder="1" applyAlignment="1" applyProtection="1">
      <alignment horizontal="center"/>
      <protection locked="0"/>
    </xf>
    <xf numFmtId="3" fontId="0" fillId="8" borderId="16" xfId="0" applyNumberFormat="1" applyFill="1" applyBorder="1" applyAlignment="1" applyProtection="1">
      <alignment horizontal="center"/>
      <protection locked="0"/>
    </xf>
    <xf numFmtId="3" fontId="0" fillId="8" borderId="17" xfId="0" applyNumberFormat="1" applyFill="1" applyBorder="1" applyAlignment="1" applyProtection="1">
      <alignment horizontal="center"/>
      <protection locked="0"/>
    </xf>
    <xf numFmtId="3" fontId="0" fillId="8" borderId="42" xfId="0" applyNumberFormat="1" applyFill="1" applyBorder="1" applyAlignment="1" applyProtection="1">
      <alignment horizontal="center"/>
      <protection locked="0"/>
    </xf>
    <xf numFmtId="3" fontId="0" fillId="8" borderId="43" xfId="0" applyNumberFormat="1" applyFill="1" applyBorder="1" applyAlignment="1" applyProtection="1">
      <alignment horizontal="center"/>
      <protection locked="0"/>
    </xf>
    <xf numFmtId="3" fontId="0" fillId="8" borderId="4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Protection="1">
      <protection locked="0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/>
    <xf numFmtId="3" fontId="0" fillId="7" borderId="34" xfId="0" applyNumberFormat="1" applyFill="1" applyBorder="1" applyAlignment="1" applyProtection="1">
      <alignment horizontal="center"/>
      <protection locked="0"/>
    </xf>
    <xf numFmtId="3" fontId="0" fillId="7" borderId="20" xfId="0" applyNumberFormat="1" applyFill="1" applyBorder="1" applyAlignment="1" applyProtection="1">
      <alignment horizontal="center"/>
      <protection locked="0"/>
    </xf>
    <xf numFmtId="3" fontId="0" fillId="7" borderId="21" xfId="0" applyNumberFormat="1" applyFill="1" applyBorder="1" applyAlignment="1" applyProtection="1">
      <alignment horizontal="center"/>
      <protection locked="0"/>
    </xf>
    <xf numFmtId="3" fontId="0" fillId="7" borderId="47" xfId="0" applyNumberFormat="1" applyFill="1" applyBorder="1" applyAlignment="1" applyProtection="1">
      <alignment horizontal="center"/>
      <protection locked="0"/>
    </xf>
    <xf numFmtId="3" fontId="0" fillId="7" borderId="29" xfId="0" applyNumberFormat="1" applyFill="1" applyBorder="1" applyAlignment="1" applyProtection="1">
      <alignment horizontal="center"/>
      <protection locked="0"/>
    </xf>
    <xf numFmtId="3" fontId="0" fillId="7" borderId="48" xfId="0" applyNumberFormat="1" applyFill="1" applyBorder="1" applyAlignment="1" applyProtection="1">
      <alignment horizontal="center"/>
      <protection locked="0"/>
    </xf>
    <xf numFmtId="0" fontId="1" fillId="0" borderId="49" xfId="0" applyFont="1" applyBorder="1" applyAlignment="1">
      <alignment vertical="center"/>
    </xf>
    <xf numFmtId="0" fontId="7" fillId="2" borderId="12" xfId="0" applyFont="1" applyFill="1" applyBorder="1" applyAlignment="1">
      <alignment wrapText="1"/>
    </xf>
    <xf numFmtId="0" fontId="5" fillId="0" borderId="51" xfId="0" applyFont="1" applyBorder="1" applyAlignment="1">
      <alignment vertical="center"/>
    </xf>
    <xf numFmtId="0" fontId="7" fillId="9" borderId="52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3" borderId="22" xfId="0" applyFill="1" applyBorder="1" applyAlignment="1" applyProtection="1">
      <alignment horizont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wrapText="1"/>
      <protection locked="0"/>
    </xf>
    <xf numFmtId="0" fontId="6" fillId="3" borderId="50" xfId="0" applyFont="1" applyFill="1" applyBorder="1" applyAlignment="1">
      <alignment wrapText="1"/>
    </xf>
    <xf numFmtId="0" fontId="6" fillId="3" borderId="53" xfId="0" applyFont="1" applyFill="1" applyBorder="1" applyAlignment="1">
      <alignment wrapText="1"/>
    </xf>
    <xf numFmtId="0" fontId="3" fillId="0" borderId="3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3" fontId="0" fillId="3" borderId="9" xfId="0" applyNumberFormat="1" applyFill="1" applyBorder="1" applyProtection="1">
      <protection locked="0"/>
    </xf>
    <xf numFmtId="0" fontId="0" fillId="6" borderId="9" xfId="0" applyFill="1" applyBorder="1" applyAlignment="1">
      <alignment horizontal="center"/>
    </xf>
    <xf numFmtId="164" fontId="0" fillId="6" borderId="9" xfId="0" applyNumberFormat="1" applyFill="1" applyBorder="1"/>
    <xf numFmtId="164" fontId="0" fillId="6" borderId="54" xfId="0" applyNumberFormat="1" applyFill="1" applyBorder="1"/>
    <xf numFmtId="0" fontId="2" fillId="0" borderId="3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" fillId="5" borderId="32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14" xfId="0" applyBorder="1"/>
    <xf numFmtId="164" fontId="0" fillId="6" borderId="22" xfId="0" applyNumberFormat="1" applyFill="1" applyBorder="1"/>
    <xf numFmtId="0" fontId="1" fillId="12" borderId="10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1" fillId="12" borderId="12" xfId="0" applyFont="1" applyFill="1" applyBorder="1" applyAlignment="1">
      <alignment horizontal="center" vertical="top" wrapText="1"/>
    </xf>
    <xf numFmtId="0" fontId="1" fillId="12" borderId="11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horizontal="center" wrapText="1"/>
    </xf>
    <xf numFmtId="0" fontId="1" fillId="12" borderId="11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55" xfId="0" applyFont="1" applyFill="1" applyBorder="1" applyAlignment="1">
      <alignment horizontal="center" vertical="top"/>
    </xf>
    <xf numFmtId="0" fontId="1" fillId="12" borderId="15" xfId="0" applyFont="1" applyFill="1" applyBorder="1" applyAlignment="1">
      <alignment horizontal="center"/>
    </xf>
    <xf numFmtId="0" fontId="1" fillId="12" borderId="27" xfId="0" applyFont="1" applyFill="1" applyBorder="1" applyAlignment="1">
      <alignment horizontal="center" vertical="top" wrapText="1"/>
    </xf>
    <xf numFmtId="0" fontId="1" fillId="12" borderId="15" xfId="0" applyFont="1" applyFill="1" applyBorder="1" applyAlignment="1">
      <alignment horizontal="center" vertical="top"/>
    </xf>
    <xf numFmtId="0" fontId="1" fillId="12" borderId="15" xfId="0" applyFont="1" applyFill="1" applyBorder="1" applyAlignment="1">
      <alignment horizont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zoomScale="85" zoomScaleNormal="85" zoomScaleSheetLayoutView="85" zoomScalePageLayoutView="55" workbookViewId="0">
      <selection activeCell="E8" sqref="E8:E19"/>
    </sheetView>
  </sheetViews>
  <sheetFormatPr defaultColWidth="8.85546875" defaultRowHeight="15" x14ac:dyDescent="0.25"/>
  <cols>
    <col min="1" max="1" width="26.85546875" customWidth="1"/>
    <col min="2" max="2" width="37.5703125" customWidth="1"/>
    <col min="3" max="3" width="71.140625" customWidth="1"/>
    <col min="4" max="4" width="75.710937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9.5" thickBot="1" x14ac:dyDescent="0.3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6"/>
    </row>
    <row r="2" spans="1:10" ht="15.75" thickBot="1" x14ac:dyDescent="0.3">
      <c r="A2" s="1"/>
    </row>
    <row r="3" spans="1:10" ht="47.25" customHeight="1" thickBot="1" x14ac:dyDescent="0.3">
      <c r="A3" s="86" t="s">
        <v>53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x14ac:dyDescent="0.25">
      <c r="A4" s="1"/>
    </row>
    <row r="5" spans="1:10" ht="15.75" thickBot="1" x14ac:dyDescent="0.3">
      <c r="A5" s="2"/>
      <c r="B5" s="3"/>
      <c r="C5" s="3"/>
      <c r="D5" s="3"/>
      <c r="E5" s="3"/>
      <c r="F5" s="4"/>
      <c r="H5" s="5"/>
    </row>
    <row r="6" spans="1:10" ht="15" customHeight="1" x14ac:dyDescent="0.25">
      <c r="A6" s="101" t="s">
        <v>1</v>
      </c>
      <c r="B6" s="102" t="s">
        <v>2</v>
      </c>
      <c r="C6" s="103"/>
      <c r="D6" s="104" t="s">
        <v>3</v>
      </c>
      <c r="E6" s="105" t="s">
        <v>4</v>
      </c>
      <c r="F6" s="106" t="s">
        <v>5</v>
      </c>
      <c r="G6" s="107" t="s">
        <v>6</v>
      </c>
      <c r="H6" s="108" t="s">
        <v>7</v>
      </c>
      <c r="I6" s="108" t="s">
        <v>8</v>
      </c>
      <c r="J6" s="109" t="s">
        <v>9</v>
      </c>
    </row>
    <row r="7" spans="1:10" ht="15.75" thickBot="1" x14ac:dyDescent="0.3">
      <c r="A7" s="110"/>
      <c r="B7" s="111" t="s">
        <v>10</v>
      </c>
      <c r="C7" s="111" t="s">
        <v>11</v>
      </c>
      <c r="D7" s="112"/>
      <c r="E7" s="113" t="s">
        <v>12</v>
      </c>
      <c r="F7" s="114"/>
      <c r="G7" s="115"/>
      <c r="H7" s="116"/>
      <c r="I7" s="116"/>
      <c r="J7" s="117"/>
    </row>
    <row r="8" spans="1:10" ht="15" customHeight="1" x14ac:dyDescent="0.25">
      <c r="A8" s="97" t="s">
        <v>13</v>
      </c>
      <c r="B8" s="89" t="s">
        <v>44</v>
      </c>
      <c r="C8" s="49" t="s">
        <v>46</v>
      </c>
      <c r="D8" s="50"/>
      <c r="E8" s="31"/>
      <c r="F8" s="90"/>
      <c r="G8" s="91">
        <v>16</v>
      </c>
      <c r="H8" s="92">
        <f>F8*G8</f>
        <v>0</v>
      </c>
      <c r="I8" s="92">
        <f>J8-H8</f>
        <v>0</v>
      </c>
      <c r="J8" s="93">
        <f>H8*1.21</f>
        <v>0</v>
      </c>
    </row>
    <row r="9" spans="1:10" ht="15" customHeight="1" x14ac:dyDescent="0.25">
      <c r="A9" s="34"/>
      <c r="B9" s="20" t="s">
        <v>14</v>
      </c>
      <c r="C9" s="12" t="s">
        <v>15</v>
      </c>
      <c r="D9" s="6"/>
      <c r="E9" s="31"/>
      <c r="F9" s="36"/>
      <c r="G9" s="37"/>
      <c r="H9" s="37"/>
      <c r="I9" s="37"/>
      <c r="J9" s="38"/>
    </row>
    <row r="10" spans="1:10" ht="15" customHeight="1" x14ac:dyDescent="0.25">
      <c r="A10" s="34"/>
      <c r="B10" s="11" t="s">
        <v>16</v>
      </c>
      <c r="C10" s="12" t="s">
        <v>17</v>
      </c>
      <c r="D10" s="6"/>
      <c r="E10" s="31"/>
      <c r="F10" s="39"/>
      <c r="G10" s="40"/>
      <c r="H10" s="40"/>
      <c r="I10" s="40"/>
      <c r="J10" s="41"/>
    </row>
    <row r="11" spans="1:10" x14ac:dyDescent="0.25">
      <c r="A11" s="34"/>
      <c r="B11" s="11" t="s">
        <v>18</v>
      </c>
      <c r="C11" s="21" t="s">
        <v>19</v>
      </c>
      <c r="D11" s="6"/>
      <c r="E11" s="31"/>
      <c r="F11" s="39"/>
      <c r="G11" s="40"/>
      <c r="H11" s="40"/>
      <c r="I11" s="40"/>
      <c r="J11" s="41"/>
    </row>
    <row r="12" spans="1:10" x14ac:dyDescent="0.25">
      <c r="A12" s="34"/>
      <c r="B12" s="11" t="s">
        <v>20</v>
      </c>
      <c r="C12" s="12" t="s">
        <v>21</v>
      </c>
      <c r="D12" s="6"/>
      <c r="E12" s="31"/>
      <c r="F12" s="39"/>
      <c r="G12" s="40"/>
      <c r="H12" s="40"/>
      <c r="I12" s="40"/>
      <c r="J12" s="41"/>
    </row>
    <row r="13" spans="1:10" x14ac:dyDescent="0.25">
      <c r="A13" s="34"/>
      <c r="B13" s="11" t="s">
        <v>22</v>
      </c>
      <c r="C13" s="12" t="s">
        <v>23</v>
      </c>
      <c r="D13" s="6"/>
      <c r="E13" s="31"/>
      <c r="F13" s="39"/>
      <c r="G13" s="40"/>
      <c r="H13" s="40"/>
      <c r="I13" s="40"/>
      <c r="J13" s="41"/>
    </row>
    <row r="14" spans="1:10" x14ac:dyDescent="0.25">
      <c r="A14" s="34"/>
      <c r="B14" s="11" t="s">
        <v>24</v>
      </c>
      <c r="C14" s="13" t="s">
        <v>25</v>
      </c>
      <c r="D14" s="6"/>
      <c r="E14" s="31"/>
      <c r="F14" s="39"/>
      <c r="G14" s="40"/>
      <c r="H14" s="40"/>
      <c r="I14" s="40"/>
      <c r="J14" s="41"/>
    </row>
    <row r="15" spans="1:10" x14ac:dyDescent="0.25">
      <c r="A15" s="34"/>
      <c r="B15" s="11" t="s">
        <v>26</v>
      </c>
      <c r="C15" s="13" t="s">
        <v>27</v>
      </c>
      <c r="D15" s="6"/>
      <c r="E15" s="31"/>
      <c r="F15" s="39"/>
      <c r="G15" s="40"/>
      <c r="H15" s="40"/>
      <c r="I15" s="40"/>
      <c r="J15" s="41"/>
    </row>
    <row r="16" spans="1:10" x14ac:dyDescent="0.25">
      <c r="A16" s="34"/>
      <c r="B16" s="11" t="s">
        <v>28</v>
      </c>
      <c r="C16" s="13" t="s">
        <v>29</v>
      </c>
      <c r="D16" s="6"/>
      <c r="E16" s="31"/>
      <c r="F16" s="39"/>
      <c r="G16" s="40"/>
      <c r="H16" s="40"/>
      <c r="I16" s="40"/>
      <c r="J16" s="41"/>
    </row>
    <row r="17" spans="1:10" x14ac:dyDescent="0.25">
      <c r="A17" s="34"/>
      <c r="B17" s="11" t="s">
        <v>30</v>
      </c>
      <c r="C17" s="13" t="s">
        <v>31</v>
      </c>
      <c r="D17" s="6"/>
      <c r="E17" s="31"/>
      <c r="F17" s="39"/>
      <c r="G17" s="40"/>
      <c r="H17" s="40"/>
      <c r="I17" s="40"/>
      <c r="J17" s="41"/>
    </row>
    <row r="18" spans="1:10" ht="30" x14ac:dyDescent="0.25">
      <c r="A18" s="34"/>
      <c r="B18" s="11" t="s">
        <v>32</v>
      </c>
      <c r="C18" s="22" t="s">
        <v>33</v>
      </c>
      <c r="D18" s="6"/>
      <c r="E18" s="31"/>
      <c r="F18" s="39"/>
      <c r="G18" s="40"/>
      <c r="H18" s="40"/>
      <c r="I18" s="40"/>
      <c r="J18" s="41"/>
    </row>
    <row r="19" spans="1:10" ht="15.75" thickBot="1" x14ac:dyDescent="0.3">
      <c r="A19" s="35"/>
      <c r="B19" s="10" t="s">
        <v>34</v>
      </c>
      <c r="C19" s="14" t="s">
        <v>35</v>
      </c>
      <c r="D19" s="8"/>
      <c r="E19" s="32"/>
      <c r="F19" s="42"/>
      <c r="G19" s="43"/>
      <c r="H19" s="43"/>
      <c r="I19" s="43"/>
      <c r="J19" s="44"/>
    </row>
    <row r="20" spans="1:10" ht="15.75" thickBot="1" x14ac:dyDescent="0.3">
      <c r="A20" s="23"/>
      <c r="B20" s="98"/>
      <c r="C20" s="98"/>
      <c r="D20" s="98"/>
      <c r="E20" s="98"/>
      <c r="F20" s="98"/>
      <c r="G20" s="98"/>
      <c r="H20" s="98"/>
      <c r="I20" s="98"/>
      <c r="J20" s="99"/>
    </row>
    <row r="21" spans="1:10" x14ac:dyDescent="0.25">
      <c r="A21" s="33" t="s">
        <v>36</v>
      </c>
      <c r="B21" s="72" t="s">
        <v>37</v>
      </c>
      <c r="C21" s="73" t="s">
        <v>38</v>
      </c>
      <c r="D21" s="84"/>
      <c r="E21" s="30"/>
      <c r="F21" s="60"/>
      <c r="G21" s="61"/>
      <c r="H21" s="61"/>
      <c r="I21" s="61"/>
      <c r="J21" s="62"/>
    </row>
    <row r="22" spans="1:10" x14ac:dyDescent="0.25">
      <c r="A22" s="34"/>
      <c r="B22" s="76" t="s">
        <v>44</v>
      </c>
      <c r="C22" s="77" t="s">
        <v>45</v>
      </c>
      <c r="D22" s="77"/>
      <c r="E22" s="31"/>
      <c r="F22" s="63"/>
      <c r="G22" s="64">
        <v>13</v>
      </c>
      <c r="H22" s="65">
        <f>F22*G22</f>
        <v>0</v>
      </c>
      <c r="I22" s="65">
        <f>J22-H22</f>
        <v>0</v>
      </c>
      <c r="J22" s="100">
        <f>H22*1.21</f>
        <v>0</v>
      </c>
    </row>
    <row r="23" spans="1:10" ht="15.75" thickBot="1" x14ac:dyDescent="0.3">
      <c r="A23" s="34"/>
      <c r="B23" s="74" t="s">
        <v>34</v>
      </c>
      <c r="C23" s="75" t="s">
        <v>41</v>
      </c>
      <c r="D23" s="85"/>
      <c r="E23" s="32"/>
      <c r="F23" s="57"/>
      <c r="G23" s="58"/>
      <c r="H23" s="58"/>
      <c r="I23" s="58"/>
      <c r="J23" s="59"/>
    </row>
    <row r="24" spans="1:10" ht="30.75" thickBot="1" x14ac:dyDescent="0.3">
      <c r="A24" s="34"/>
      <c r="B24" s="56" t="s">
        <v>39</v>
      </c>
      <c r="C24" s="53" t="s">
        <v>40</v>
      </c>
      <c r="D24" s="7"/>
      <c r="E24" s="30"/>
      <c r="F24" s="66"/>
      <c r="G24" s="67"/>
      <c r="H24" s="67"/>
      <c r="I24" s="67"/>
      <c r="J24" s="68"/>
    </row>
    <row r="25" spans="1:10" x14ac:dyDescent="0.25">
      <c r="A25" s="34"/>
      <c r="B25" s="54" t="s">
        <v>44</v>
      </c>
      <c r="C25" s="51" t="s">
        <v>47</v>
      </c>
      <c r="D25" s="52"/>
      <c r="E25" s="31"/>
      <c r="F25" s="63"/>
      <c r="G25" s="64">
        <v>13</v>
      </c>
      <c r="H25" s="65">
        <f>F25*G25</f>
        <v>0</v>
      </c>
      <c r="I25" s="65">
        <f>J25-H25</f>
        <v>0</v>
      </c>
      <c r="J25" s="100">
        <f>H25*1.21</f>
        <v>0</v>
      </c>
    </row>
    <row r="26" spans="1:10" ht="15.75" thickBot="1" x14ac:dyDescent="0.3">
      <c r="A26" s="35"/>
      <c r="B26" s="55" t="s">
        <v>34</v>
      </c>
      <c r="C26" s="14" t="s">
        <v>41</v>
      </c>
      <c r="D26" s="8"/>
      <c r="E26" s="32"/>
      <c r="F26" s="69"/>
      <c r="G26" s="70"/>
      <c r="H26" s="70"/>
      <c r="I26" s="70"/>
      <c r="J26" s="71"/>
    </row>
    <row r="27" spans="1:10" ht="15.75" thickBot="1" x14ac:dyDescent="0.3">
      <c r="A27" s="2"/>
      <c r="B27" s="3"/>
      <c r="C27" s="3"/>
      <c r="D27" s="3"/>
      <c r="E27" s="3"/>
      <c r="F27" s="45" t="s">
        <v>42</v>
      </c>
      <c r="G27" s="46"/>
      <c r="H27" s="47">
        <f>SUM(H8:H26)</f>
        <v>0</v>
      </c>
      <c r="I27" s="47">
        <f>SUM(I8:I26)</f>
        <v>0</v>
      </c>
      <c r="J27" s="48">
        <f>SUM(J8:J26)</f>
        <v>0</v>
      </c>
    </row>
    <row r="28" spans="1:10" x14ac:dyDescent="0.25">
      <c r="A28" s="78" t="s">
        <v>48</v>
      </c>
      <c r="B28" s="79"/>
      <c r="C28" s="79"/>
      <c r="D28" s="80" t="s">
        <v>43</v>
      </c>
      <c r="E28" s="3"/>
      <c r="F28" s="4"/>
      <c r="H28" s="9"/>
      <c r="I28" s="9"/>
      <c r="J28" s="9"/>
    </row>
    <row r="29" spans="1:10" x14ac:dyDescent="0.25">
      <c r="A29" s="24" t="s">
        <v>52</v>
      </c>
      <c r="B29" s="25"/>
      <c r="C29" s="26"/>
      <c r="D29" s="81"/>
    </row>
    <row r="30" spans="1:10" x14ac:dyDescent="0.25">
      <c r="A30" s="24" t="s">
        <v>49</v>
      </c>
      <c r="B30" s="25"/>
      <c r="C30" s="26"/>
      <c r="D30" s="81"/>
    </row>
    <row r="31" spans="1:10" ht="30.75" customHeight="1" x14ac:dyDescent="0.25">
      <c r="A31" s="24" t="s">
        <v>50</v>
      </c>
      <c r="B31" s="25"/>
      <c r="C31" s="26"/>
      <c r="D31" s="82"/>
    </row>
    <row r="32" spans="1:10" ht="15.75" thickBot="1" x14ac:dyDescent="0.3">
      <c r="A32" s="27" t="s">
        <v>51</v>
      </c>
      <c r="B32" s="28"/>
      <c r="C32" s="29"/>
      <c r="D32" s="83"/>
    </row>
    <row r="39" spans="1:10" ht="18.75" x14ac:dyDescent="0.3">
      <c r="A39" s="15"/>
      <c r="B39" s="15"/>
      <c r="C39" s="16"/>
      <c r="D39" s="16"/>
      <c r="E39" s="16"/>
      <c r="F39" s="16"/>
      <c r="G39" s="16"/>
      <c r="H39" s="16"/>
      <c r="I39" s="16"/>
      <c r="J39" s="16"/>
    </row>
    <row r="40" spans="1:10" x14ac:dyDescent="0.25">
      <c r="A40" s="17"/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15.75" x14ac:dyDescent="0.25">
      <c r="A41" s="18"/>
      <c r="B41" s="18"/>
      <c r="C41" s="16"/>
      <c r="D41" s="16"/>
      <c r="E41" s="16"/>
      <c r="F41" s="16"/>
      <c r="G41" s="16"/>
      <c r="H41" s="16"/>
    </row>
    <row r="42" spans="1:10" x14ac:dyDescent="0.25">
      <c r="A42" s="17"/>
      <c r="B42" s="16"/>
      <c r="C42" s="16"/>
      <c r="D42" s="16"/>
      <c r="E42" s="16"/>
      <c r="F42" s="16"/>
      <c r="G42" s="16"/>
      <c r="H42" s="16"/>
      <c r="I42" s="16"/>
      <c r="J42" s="16"/>
    </row>
    <row r="43" spans="1:10" x14ac:dyDescent="0.25">
      <c r="A43" s="19"/>
      <c r="B43" s="16"/>
      <c r="C43" s="16"/>
      <c r="D43" s="16"/>
      <c r="E43" s="16"/>
      <c r="F43" s="17"/>
      <c r="G43" s="16"/>
      <c r="H43" s="17"/>
      <c r="I43" s="16"/>
      <c r="J43" s="16"/>
    </row>
    <row r="44" spans="1:10" x14ac:dyDescent="0.25">
      <c r="A44" s="17"/>
      <c r="B44" s="17"/>
      <c r="C44" s="16"/>
      <c r="D44" s="17"/>
      <c r="E44" s="17"/>
      <c r="F44" s="17"/>
      <c r="G44" s="17"/>
      <c r="H44" s="17"/>
      <c r="I44" s="17"/>
      <c r="J44" s="17"/>
    </row>
    <row r="45" spans="1:10" x14ac:dyDescent="0.25">
      <c r="A45" s="17"/>
      <c r="B45" s="16"/>
      <c r="C45" s="16"/>
      <c r="D45" s="16"/>
      <c r="E45" s="16"/>
      <c r="F45" s="16"/>
      <c r="G45" s="16"/>
      <c r="H45" s="16"/>
      <c r="I45" s="16"/>
      <c r="J45" s="16"/>
    </row>
    <row r="46" spans="1:10" x14ac:dyDescent="0.25">
      <c r="A46" s="17"/>
      <c r="B46" s="16"/>
      <c r="C46" s="16"/>
      <c r="D46" s="16"/>
      <c r="E46" s="16"/>
      <c r="F46" s="16"/>
      <c r="G46" s="16"/>
      <c r="H46" s="16"/>
      <c r="I46" s="16"/>
      <c r="J46" s="16"/>
    </row>
    <row r="47" spans="1:10" x14ac:dyDescent="0.25">
      <c r="A47" s="17"/>
      <c r="B47" s="16"/>
      <c r="C47" s="16"/>
      <c r="D47" s="16"/>
      <c r="E47" s="16"/>
      <c r="F47" s="16"/>
      <c r="G47" s="16"/>
      <c r="H47" s="16"/>
      <c r="I47" s="16"/>
      <c r="J47" s="16"/>
    </row>
    <row r="48" spans="1:10" x14ac:dyDescent="0.25">
      <c r="A48" s="17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5">
      <c r="A49" s="17"/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25">
      <c r="A50" s="17"/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25">
      <c r="A51" s="17"/>
      <c r="B51" s="16"/>
      <c r="C51" s="16"/>
      <c r="D51" s="16"/>
      <c r="E51" s="16"/>
      <c r="F51" s="16"/>
      <c r="G51" s="16"/>
      <c r="H51" s="16"/>
      <c r="I51" s="16"/>
      <c r="J51" s="16"/>
    </row>
    <row r="52" spans="1:10" x14ac:dyDescent="0.25">
      <c r="A52" s="17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25">
      <c r="A53" s="19"/>
      <c r="B53" s="16"/>
      <c r="C53" s="16"/>
      <c r="D53" s="16"/>
      <c r="E53" s="16"/>
      <c r="F53" s="17"/>
      <c r="G53" s="16"/>
      <c r="H53" s="17"/>
      <c r="I53" s="17"/>
      <c r="J53" s="17"/>
    </row>
    <row r="54" spans="1:10" x14ac:dyDescent="0.25">
      <c r="A54" s="17"/>
      <c r="B54" s="17"/>
      <c r="C54" s="17"/>
      <c r="D54" s="17"/>
      <c r="E54" s="16"/>
      <c r="F54" s="17"/>
      <c r="G54" s="16"/>
      <c r="H54" s="17"/>
      <c r="I54" s="17"/>
      <c r="J54" s="17"/>
    </row>
    <row r="55" spans="1:10" x14ac:dyDescent="0.25">
      <c r="A55" s="16"/>
      <c r="B55" s="16"/>
      <c r="C55" s="16"/>
      <c r="D55" s="16"/>
      <c r="E55" s="16"/>
      <c r="F55" s="16"/>
      <c r="G55" s="16"/>
      <c r="H55" s="16"/>
      <c r="I55" s="16"/>
    </row>
    <row r="56" spans="1:10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 x14ac:dyDescent="0.25">
      <c r="A57" s="16"/>
      <c r="B57" s="16"/>
      <c r="C57" s="16"/>
      <c r="D57" s="16"/>
      <c r="E57" s="16"/>
      <c r="F57" s="16"/>
      <c r="G57" s="16"/>
      <c r="H57" s="16"/>
    </row>
    <row r="58" spans="1:10" x14ac:dyDescent="0.25">
      <c r="A58" s="16"/>
      <c r="B58" s="16"/>
      <c r="C58" s="16"/>
      <c r="D58" s="16"/>
      <c r="E58" s="16"/>
      <c r="F58" s="16"/>
      <c r="G58" s="16"/>
      <c r="H58" s="16"/>
    </row>
  </sheetData>
  <mergeCells count="29">
    <mergeCell ref="E24:E26"/>
    <mergeCell ref="F24:J24"/>
    <mergeCell ref="F26:J26"/>
    <mergeCell ref="A28:C28"/>
    <mergeCell ref="A1:J1"/>
    <mergeCell ref="A3:J3"/>
    <mergeCell ref="C8:D8"/>
    <mergeCell ref="C22:D22"/>
    <mergeCell ref="F21:J21"/>
    <mergeCell ref="E21:E23"/>
    <mergeCell ref="A31:C31"/>
    <mergeCell ref="A32:C32"/>
    <mergeCell ref="I6:I7"/>
    <mergeCell ref="J6:J7"/>
    <mergeCell ref="A29:C29"/>
    <mergeCell ref="A30:C30"/>
    <mergeCell ref="E8:E19"/>
    <mergeCell ref="A8:A19"/>
    <mergeCell ref="A21:A26"/>
    <mergeCell ref="F9:J19"/>
    <mergeCell ref="F27:G27"/>
    <mergeCell ref="C25:D25"/>
    <mergeCell ref="F23:J23"/>
    <mergeCell ref="G6:G7"/>
    <mergeCell ref="H6:H7"/>
    <mergeCell ref="A6:A7"/>
    <mergeCell ref="B6:C6"/>
    <mergeCell ref="D6:D7"/>
    <mergeCell ref="F6:F7"/>
  </mergeCells>
  <pageMargins left="0.25" right="0.25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2549566361847879F36E2DAAF3AA5" ma:contentTypeVersion="16" ma:contentTypeDescription="Vytvoří nový dokument" ma:contentTypeScope="" ma:versionID="89a955fa9d3eb2af5fb77e0b0fc9840f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059ece2b41e229418c9edfa161456cd8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29C861-E3A7-4B98-AB22-9A369552A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7A37F2-3686-42E9-B5FC-E32592E9DC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EF8D1D-52D0-4D69-848B-F94B6E9F2336}">
  <ds:schemaRefs>
    <ds:schemaRef ds:uri="http://schemas.microsoft.com/office/2006/metadata/properties"/>
    <ds:schemaRef ds:uri="http://schemas.microsoft.com/office/infopath/2007/PartnerControls"/>
    <ds:schemaRef ds:uri="1d0f526e-060d-492f-a441-098cf5793e43"/>
    <ds:schemaRef ds:uri="332963da-aa35-4fc7-a542-4ec66d4fde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dcterms:created xsi:type="dcterms:W3CDTF">2017-06-20T06:57:43Z</dcterms:created>
  <dcterms:modified xsi:type="dcterms:W3CDTF">2025-06-25T07:57:44Z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</Properties>
</file>