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Těžební činnosti_________II.Q_2025/5__Zakázka__225325/"/>
    </mc:Choice>
  </mc:AlternateContent>
  <xr:revisionPtr revIDLastSave="12" documentId="8_{423DB149-461B-4B5B-A9A2-FF3B0F6C6637}" xr6:coauthVersionLast="47" xr6:coauthVersionMax="47" xr10:uidLastSave="{D1953FB2-7980-42F6-87D9-7D6468D15657}"/>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<sst xmlns="http://schemas.openxmlformats.org/spreadsheetml/2006/main" count="124" uniqueCount="58">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</sst>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Bílovice nad Svitavou</v>
      </c>
      <c r="F2" s="132"/>
      <c r="G2" s="132"/>
      <c r="H2" s="28"/>
      <c r="I2" s="36" t="s">
        <v>30</v>
      </c>
      <c r="J2" s="37">
        <f>TAB!$G$23</f>
        <v>2</v>
      </c>
      <c r="K2" s="29"/>
      <c r="L2" s="46" t="s">
        <v>42</v>
      </c>
      <c r="M2" s="50">
        <f>TAB!$G$24</f>
        <v>225325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45838</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1</v>
      </c>
      <c r="H6" s="75">
        <f>TAB!L4</f>
        <v>1</v>
      </c>
      <c r="I6" s="75">
        <f>TAB!M4</f>
        <v>1</v>
      </c>
      <c r="J6" s="75">
        <f>TAB!N4</f>
        <v>1</v>
      </c>
      <c r="K6" s="75">
        <f>TAB!O4</f>
        <v>4</v>
      </c>
      <c r="L6" s="76">
        <f>TAB!P4</f>
        <v>194</v>
      </c>
      <c r="M6" s="77">
        <f t="shared" ref="M6:M16" si="0">SUM(E6:L6)</f>
        <v>202</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1</v>
      </c>
      <c r="H8" s="65">
        <f>TAB!L5</f>
        <v>1</v>
      </c>
      <c r="I8" s="65">
        <f>TAB!M5</f>
        <v>4</v>
      </c>
      <c r="J8" s="65">
        <f>TAB!N5</f>
        <v>110</v>
      </c>
      <c r="K8" s="65">
        <f>TAB!O5</f>
        <v>641</v>
      </c>
      <c r="L8" s="66">
        <f>TAB!P5</f>
        <v>12</v>
      </c>
      <c r="M8" s="67">
        <f t="shared" si="0"/>
        <v>769</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211</v>
      </c>
      <c r="M18" s="77">
        <f t="shared" ref="M18" si="3">SUM(E18:L18)</f>
        <v>211</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0</v>
      </c>
      <c r="F20" s="81">
        <f>TAB!J11</f>
        <v>0</v>
      </c>
      <c r="G20" s="81">
        <f>TAB!K11</f>
        <v>5</v>
      </c>
      <c r="H20" s="81">
        <f>TAB!L11</f>
        <v>1</v>
      </c>
      <c r="I20" s="81">
        <f>TAB!M11</f>
        <v>12</v>
      </c>
      <c r="J20" s="81">
        <f>TAB!N11</f>
        <v>90</v>
      </c>
      <c r="K20" s="81">
        <f>TAB!O11</f>
        <v>471</v>
      </c>
      <c r="L20" s="81">
        <f>TAB!P11</f>
        <v>51</v>
      </c>
      <c r="M20" s="67">
        <f t="shared" ref="M20" si="4">SUM(E20:L20)</f>
        <v>630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0.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2"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4"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v>1</v>
      </c>
      <c r="L4" s="52">
        <v>1</v>
      </c>
      <c r="M4" s="52">
        <v>1</v>
      </c>
      <c r="N4" s="52">
        <v>1</v>
      </c>
      <c r="O4" s="52">
        <v>4</v>
      </c>
      <c r="P4" s="53">
        <v>194</v>
      </c>
    </row>
    <row r="5" spans="2:16" ht="30" customHeight="1" thickBot="1" x14ac:dyDescent="0.3">
      <c r="B5" t="s">
        <v>21</v>
      </c>
      <c r="D5">
        <v>3</v>
      </c>
      <c r="E5" s="149"/>
      <c r="F5" s="135"/>
      <c r="G5" s="54" t="s">
        <v>12</v>
      </c>
      <c r="H5" s="58" t="s">
        <v>37</v>
      </c>
      <c r="I5" s="61"/>
      <c r="J5" s="55"/>
      <c r="K5" s="55">
        <v>1</v>
      </c>
      <c r="L5" s="55">
        <v>1</v>
      </c>
      <c r="M5" s="55">
        <v>4</v>
      </c>
      <c r="N5" s="55">
        <v>110</v>
      </c>
      <c r="O5" s="55">
        <v>641</v>
      </c>
      <c r="P5" s="56">
        <v>12</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v>211</v>
      </c>
    </row>
    <row r="11" spans="2:16" ht="30" customHeight="1" thickBot="1" x14ac:dyDescent="0.3">
      <c r="E11" s="149"/>
      <c r="F11" s="135"/>
      <c r="G11" s="54" t="s">
        <v>12</v>
      </c>
      <c r="H11" s="58" t="s">
        <v>37</v>
      </c>
      <c r="I11" s="61"/>
      <c r="J11" s="55"/>
      <c r="K11" s="55">
        <v>5</v>
      </c>
      <c r="L11" s="55">
        <v>1</v>
      </c>
      <c r="M11" s="55">
        <v>12</v>
      </c>
      <c r="N11" s="55">
        <v>90</v>
      </c>
      <c r="O11" s="55">
        <v>471</v>
      </c>
      <c r="P11" s="56">
        <v>51</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2</v>
      </c>
    </row>
    <row r="24" spans="6:8" ht="16.5" customHeight="1" x14ac:dyDescent="0.25">
      <c r="F24" s="98" t="s">
        <v>44</v>
      </c>
      <c r="G24" s="95">
        <v>225325</v>
      </c>
    </row>
    <row r="25" spans="6:8" ht="16.5" customHeight="1" x14ac:dyDescent="0.35">
      <c r="F25" s="98" t="s">
        <v>45</v>
      </c>
      <c r="G25" s="96">
        <v>45838</v>
      </c>
      <c r="H25" s="84"/>
    </row>
    <row r="26" spans="6:8" x14ac:dyDescent="0.25">
      <c r="F26" s="99" t="s">
        <v>49</v>
      </c>
      <c r="G26" s="100">
        <v>960000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2025-02-25T14:58:17Z</dcterms:modified>
</cp:coreProperties>
</file>