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6_Zakázka__125335/"/>
    </mc:Choice>
  </mc:AlternateContent>
  <xr:revisionPtr revIDLastSave="8" documentId="8_{B4119495-1AC5-4742-BF3B-88293CA77542}" xr6:coauthVersionLast="47" xr6:coauthVersionMax="47" xr10:uidLastSave="{091046EE-60EE-43E5-BE4F-0C3CCCBA0F83}"/>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<sst xmlns="http://schemas.openxmlformats.org/spreadsheetml/2006/main" count="124" uniqueCount="58">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</sst>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G43" sqref="G4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3</v>
      </c>
      <c r="K2" s="29"/>
      <c r="L2" s="46" t="s">
        <v>42</v>
      </c>
      <c r="M2" s="50">
        <f>TAB!$G$24</f>
        <v>125335</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0</v>
      </c>
      <c r="G6" s="75">
        <f>TAB!K4</f>
        <v>15</v>
      </c>
      <c r="H6" s="75">
        <f>TAB!L4</f>
        <v>4</v>
      </c>
      <c r="I6" s="75">
        <f>TAB!M4</f>
        <v>131</v>
      </c>
      <c r="J6" s="75">
        <f>TAB!N4</f>
        <v>5</v>
      </c>
      <c r="K6" s="75">
        <f>TAB!O4</f>
        <v>28</v>
      </c>
      <c r="L6" s="76">
        <f>TAB!P4</f>
        <v>151</v>
      </c>
      <c r="M6" s="77">
        <f t="shared" ref="M6:M16" si="0">SUM(E6:L6)</f>
        <v>334</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2</v>
      </c>
      <c r="F8" s="65">
        <f>TAB!J5</f>
        <v>5</v>
      </c>
      <c r="G8" s="65">
        <f>TAB!K5</f>
        <v>1</v>
      </c>
      <c r="H8" s="65">
        <f>TAB!L5</f>
        <v>62</v>
      </c>
      <c r="I8" s="65">
        <f>TAB!M5</f>
        <v>185</v>
      </c>
      <c r="J8" s="65">
        <f>TAB!N5</f>
        <v>41</v>
      </c>
      <c r="K8" s="65">
        <f>TAB!O5</f>
        <v>195</v>
      </c>
      <c r="L8" s="66">
        <f>TAB!P5</f>
        <v>1136</v>
      </c>
      <c r="M8" s="67">
        <f t="shared" si="0"/>
        <v>1627</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0</v>
      </c>
      <c r="F10" s="74">
        <f>TAB!J6</f>
        <v>0</v>
      </c>
      <c r="G10" s="75">
        <f>TAB!K6</f>
        <v>1</v>
      </c>
      <c r="H10" s="75">
        <f>TAB!L6</f>
        <v>9</v>
      </c>
      <c r="I10" s="75">
        <f>TAB!M6</f>
        <v>11</v>
      </c>
      <c r="J10" s="75">
        <f>TAB!N6</f>
        <v>0</v>
      </c>
      <c r="K10" s="75">
        <f>TAB!O6</f>
        <v>0</v>
      </c>
      <c r="L10" s="76">
        <f>TAB!P6</f>
        <v>0</v>
      </c>
      <c r="M10" s="77">
        <f t="shared" ref="M10" si="1">SUM(E10:L10)</f>
        <v>21</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4</v>
      </c>
      <c r="F12" s="65">
        <f>TAB!J7</f>
        <v>1</v>
      </c>
      <c r="G12" s="65">
        <f>TAB!K7</f>
        <v>1</v>
      </c>
      <c r="H12" s="65">
        <f>TAB!L7</f>
        <v>63</v>
      </c>
      <c r="I12" s="65">
        <f>TAB!M7</f>
        <v>1</v>
      </c>
      <c r="J12" s="65">
        <f>TAB!N7</f>
        <v>0</v>
      </c>
      <c r="K12" s="65">
        <f>TAB!O7</f>
        <v>0</v>
      </c>
      <c r="L12" s="66">
        <f>TAB!P7</f>
        <v>0</v>
      </c>
      <c r="M12" s="67">
        <f t="shared" ref="M12" si="2">SUM(E12:L12)</f>
        <v>70</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165</v>
      </c>
      <c r="M20" s="67">
        <f t="shared" ref="M20" si="4">SUM(E20:L20)</f>
        <v>165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0.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4"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I4" sqref="I4:P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v>15</v>
      </c>
      <c r="L4" s="52">
        <v>4</v>
      </c>
      <c r="M4" s="52">
        <v>131</v>
      </c>
      <c r="N4" s="52">
        <v>5</v>
      </c>
      <c r="O4" s="52">
        <v>28</v>
      </c>
      <c r="P4" s="53">
        <v>151</v>
      </c>
    </row>
    <row r="5" spans="2:16" ht="30" customHeight="1" thickBot="1" x14ac:dyDescent="0.3">
      <c r="B5" t="s">
        <v>21</v>
      </c>
      <c r="D5">
        <v>3</v>
      </c>
      <c r="E5" s="149"/>
      <c r="F5" s="135"/>
      <c r="G5" s="54" t="s">
        <v>12</v>
      </c>
      <c r="H5" s="58" t="s">
        <v>37</v>
      </c>
      <c r="I5" s="61">
        <v>2</v>
      </c>
      <c r="J5" s="55">
        <v>5</v>
      </c>
      <c r="K5" s="55">
        <v>1</v>
      </c>
      <c r="L5" s="55">
        <v>62</v>
      </c>
      <c r="M5" s="55">
        <v>185</v>
      </c>
      <c r="N5" s="55">
        <v>41</v>
      </c>
      <c r="O5" s="55">
        <v>195</v>
      </c>
      <c r="P5" s="56">
        <v>1136</v>
      </c>
    </row>
    <row r="6" spans="2:16" ht="30" customHeight="1" thickTop="1" x14ac:dyDescent="0.25">
      <c r="E6" s="148">
        <v>2</v>
      </c>
      <c r="F6" s="134" t="s">
        <v>52</v>
      </c>
      <c r="G6" s="51" t="s">
        <v>11</v>
      </c>
      <c r="H6" s="57" t="s">
        <v>37</v>
      </c>
      <c r="I6" s="60"/>
      <c r="J6" s="52"/>
      <c r="K6" s="52">
        <v>1</v>
      </c>
      <c r="L6" s="52">
        <v>9</v>
      </c>
      <c r="M6" s="52">
        <v>11</v>
      </c>
      <c r="N6" s="52"/>
      <c r="O6" s="52"/>
      <c r="P6" s="53"/>
    </row>
    <row r="7" spans="2:16" ht="30" customHeight="1" thickBot="1" x14ac:dyDescent="0.3">
      <c r="E7" s="149"/>
      <c r="F7" s="135"/>
      <c r="G7" s="54" t="s">
        <v>12</v>
      </c>
      <c r="H7" s="58" t="s">
        <v>37</v>
      </c>
      <c r="I7" s="86">
        <v>4</v>
      </c>
      <c r="J7" s="87">
        <v>1</v>
      </c>
      <c r="K7" s="87">
        <v>1</v>
      </c>
      <c r="L7" s="87">
        <v>63</v>
      </c>
      <c r="M7" s="87">
        <v>1</v>
      </c>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v>165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3</v>
      </c>
    </row>
    <row r="24" spans="6:8" ht="16.5" customHeight="1" x14ac:dyDescent="0.25">
      <c r="F24" s="98" t="s">
        <v>44</v>
      </c>
      <c r="G24" s="95">
        <v>125335</v>
      </c>
    </row>
    <row r="25" spans="6:8" ht="16.5" customHeight="1" x14ac:dyDescent="0.35">
      <c r="F25" s="98" t="s">
        <v>45</v>
      </c>
      <c r="G25" s="96">
        <v>45747</v>
      </c>
      <c r="H25" s="84"/>
    </row>
    <row r="26" spans="6:8" x14ac:dyDescent="0.25">
      <c r="F26" s="99" t="s">
        <v>49</v>
      </c>
      <c r="G26" s="100">
        <v>1027000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2024-11-15T13:26:59Z</dcterms:modified>
</cp:coreProperties>
</file>