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6-Audiovizuální technika\6062024 Dodávka AV techniky pro projekt NPO II\"/>
    </mc:Choice>
  </mc:AlternateContent>
  <bookViews>
    <workbookView xWindow="0" yWindow="0" windowWidth="28800" windowHeight="13200"/>
  </bookViews>
  <sheets>
    <sheet name="Souhrnný list nabídky" sheetId="7" r:id="rId1"/>
    <sheet name="AF" sheetId="2" r:id="rId2"/>
    <sheet name="LDF" sheetId="3" r:id="rId3"/>
    <sheet name="PEFI" sheetId="4" r:id="rId4"/>
    <sheet name="PEFII" sheetId="5" r:id="rId5"/>
    <sheet name="ZF" sheetId="6" r:id="rId6"/>
  </sheets>
  <definedNames>
    <definedName name="_xlnm._FilterDatabase" localSheetId="1" hidden="1">AF!$G$8:$G$63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6" l="1"/>
  <c r="J53" i="6" s="1"/>
  <c r="I53" i="6" s="1"/>
  <c r="H44" i="6"/>
  <c r="J44" i="6" s="1"/>
  <c r="I44" i="6" s="1"/>
  <c r="H36" i="6"/>
  <c r="J36" i="6" s="1"/>
  <c r="I36" i="6" s="1"/>
  <c r="J27" i="6"/>
  <c r="I27" i="6" s="1"/>
  <c r="H27" i="6"/>
  <c r="H9" i="6"/>
  <c r="H61" i="6" s="1"/>
  <c r="B13" i="7" s="1"/>
  <c r="J9" i="6" l="1"/>
  <c r="J61" i="6" l="1"/>
  <c r="I9" i="6"/>
  <c r="I61" i="6" s="1"/>
  <c r="H37" i="5" l="1"/>
  <c r="J37" i="5" s="1"/>
  <c r="I37" i="5" s="1"/>
  <c r="H28" i="5"/>
  <c r="J28" i="5" s="1"/>
  <c r="I28" i="5" s="1"/>
  <c r="H9" i="5"/>
  <c r="J9" i="5" s="1"/>
  <c r="J45" i="5" l="1"/>
  <c r="I9" i="5"/>
  <c r="I45" i="5" s="1"/>
  <c r="H45" i="5"/>
  <c r="B12" i="7" s="1"/>
  <c r="H105" i="4" l="1"/>
  <c r="J105" i="4" s="1"/>
  <c r="I105" i="4" s="1"/>
  <c r="H98" i="4"/>
  <c r="J98" i="4" s="1"/>
  <c r="I98" i="4" s="1"/>
  <c r="H81" i="4"/>
  <c r="J81" i="4" s="1"/>
  <c r="I81" i="4" s="1"/>
  <c r="J71" i="4"/>
  <c r="I71" i="4" s="1"/>
  <c r="H71" i="4"/>
  <c r="H56" i="4"/>
  <c r="J56" i="4" s="1"/>
  <c r="I56" i="4" s="1"/>
  <c r="H48" i="4"/>
  <c r="J48" i="4" s="1"/>
  <c r="I48" i="4" s="1"/>
  <c r="H39" i="4"/>
  <c r="J39" i="4" s="1"/>
  <c r="I39" i="4" s="1"/>
  <c r="H28" i="4"/>
  <c r="J28" i="4" s="1"/>
  <c r="I28" i="4" s="1"/>
  <c r="J9" i="4"/>
  <c r="I9" i="4" s="1"/>
  <c r="H9" i="4"/>
  <c r="H107" i="4" l="1"/>
  <c r="B11" i="7" s="1"/>
  <c r="I107" i="4"/>
  <c r="J107" i="4"/>
  <c r="H22" i="3" l="1"/>
  <c r="J22" i="3" s="1"/>
  <c r="I22" i="3" s="1"/>
  <c r="H9" i="3"/>
  <c r="H34" i="3" s="1"/>
  <c r="B10" i="7" s="1"/>
  <c r="J9" i="3" l="1"/>
  <c r="I9" i="3" l="1"/>
  <c r="I34" i="3" s="1"/>
  <c r="J34" i="3"/>
  <c r="H55" i="2" l="1"/>
  <c r="J55" i="2" s="1"/>
  <c r="I55" i="2" s="1"/>
  <c r="H33" i="2" l="1"/>
  <c r="J33" i="2" s="1"/>
  <c r="I33" i="2" s="1"/>
  <c r="H21" i="2"/>
  <c r="J21" i="2" s="1"/>
  <c r="I21" i="2" s="1"/>
  <c r="H9" i="2"/>
  <c r="H63" i="2" l="1"/>
  <c r="B9" i="7" s="1"/>
  <c r="B14" i="7" s="1"/>
  <c r="J9" i="2"/>
  <c r="J63" i="2" s="1"/>
  <c r="I9" i="2" l="1"/>
  <c r="I63" i="2" s="1"/>
</calcChain>
</file>

<file path=xl/sharedStrings.xml><?xml version="1.0" encoding="utf-8"?>
<sst xmlns="http://schemas.openxmlformats.org/spreadsheetml/2006/main" count="663" uniqueCount="303">
  <si>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</si>
  <si>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</si>
  <si>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</si>
  <si>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</si>
  <si>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</si>
  <si>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</si>
  <si>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</si>
  <si>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</si>
  <si>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</si>
  <si>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</si>
  <si>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svítivost</t>
  </si>
  <si>
    <t>kontrast</t>
  </si>
  <si>
    <t>hmotnost</t>
  </si>
  <si>
    <t>barva</t>
  </si>
  <si>
    <t>neutrální - černá, stříbrná, bílá, šedá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</si>
  <si>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</si>
  <si>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</si>
  <si>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</si>
  <si>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</si>
  <si>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</si>
  <si>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hlučnost</t>
  </si>
  <si>
    <t>životnost světelného zdroje</t>
  </si>
  <si>
    <t>Zobrazovací technologie</t>
  </si>
  <si>
    <t>3LCD</t>
  </si>
  <si>
    <t>Maximální přípustná cena</t>
  </si>
  <si>
    <t>44 500 Kč bez DPH</t>
  </si>
  <si>
    <t>min. 5200 ANSI</t>
  </si>
  <si>
    <t>max. nativní rozlišení</t>
  </si>
  <si>
    <t>min. WUXGA (1920*1200px)</t>
  </si>
  <si>
    <t>Světelný zdroj</t>
  </si>
  <si>
    <t>laser</t>
  </si>
  <si>
    <t>min. 2 500 000:1</t>
  </si>
  <si>
    <t>min. 2x HDMI, min. 1x HD BaseT, min. 1x RJ45, min. 1x RS232, min. 1x USB(A), min. 1 audio in</t>
  </si>
  <si>
    <t>max. 8 kg</t>
  </si>
  <si>
    <t>min. 20 000 hodin (normal mode)</t>
  </si>
  <si>
    <t>max. 32 dB</t>
  </si>
  <si>
    <t>min. 24 měsíců</t>
  </si>
  <si>
    <t>Projektor AF</t>
  </si>
  <si>
    <t>62 500 Kč bez DPH</t>
  </si>
  <si>
    <t>min.4K (3840x2160px)</t>
  </si>
  <si>
    <t>max. 9 kg</t>
  </si>
  <si>
    <t>max. 31 dB</t>
  </si>
  <si>
    <t>3LCD 4K Projektor AF</t>
  </si>
  <si>
    <t>min. 2x HDMI-in, min. 1xHDMI-out, min. 1x HD BaseT, min. 1x RJ45, min. 1x RS232, min. 2x USB(A)</t>
  </si>
  <si>
    <t xml:space="preserve">úhlopříčka obrazovky </t>
  </si>
  <si>
    <t>rozlišení</t>
  </si>
  <si>
    <t xml:space="preserve">dotyková obrazovka </t>
  </si>
  <si>
    <t>doba odezvy</t>
  </si>
  <si>
    <t>obnovovací frekvence</t>
  </si>
  <si>
    <t>pozorovací úhly</t>
  </si>
  <si>
    <t>jas</t>
  </si>
  <si>
    <t>vestavěné reproduktory</t>
  </si>
  <si>
    <t>příslušenství</t>
  </si>
  <si>
    <t>konektivita</t>
  </si>
  <si>
    <t>softwarové vybavení</t>
  </si>
  <si>
    <t>kompatibilita</t>
  </si>
  <si>
    <t>VESA uchycení</t>
  </si>
  <si>
    <t>životnost</t>
  </si>
  <si>
    <t xml:space="preserve">záruka </t>
  </si>
  <si>
    <t xml:space="preserve">min. 4K (3840x2160px) </t>
  </si>
  <si>
    <t>min 50 Hz</t>
  </si>
  <si>
    <t>min. 178°/178°</t>
  </si>
  <si>
    <t>ano, min 2x 20W</t>
  </si>
  <si>
    <t>min. dálkový ovladač, 2x stylus</t>
  </si>
  <si>
    <t>připojení k PC kabelem USB nebo bezdrátově přes aplikaci</t>
  </si>
  <si>
    <t>Windows 10 a vyšší, macOS 12 a vyšší</t>
  </si>
  <si>
    <t>ano</t>
  </si>
  <si>
    <t>min. 50 000 hodin</t>
  </si>
  <si>
    <t>min. 36 měsíců v režimu on-site</t>
  </si>
  <si>
    <t>min. 65"</t>
  </si>
  <si>
    <t>ano, multi-touch, min. 40 dotykových vstupů pro windows, min. 20 dotykových vstupů pro Android, rozpoznávání dotyku hrotu pera, hrotu zvýrazňovače, prstu a dlaně</t>
  </si>
  <si>
    <t>max. 6 ms</t>
  </si>
  <si>
    <t>min. 450 mits</t>
  </si>
  <si>
    <t>max. 70 kg</t>
  </si>
  <si>
    <t>min. 3x HDMI-in,min. 1x HDMI-out, min. 1x DisplayPort, min. 1x VGA, min. 1x audio in, min. 1x audio out, min. 2x RJ45, min. 5x USB-A, min. 3x USB-C, min. 1x RS-232</t>
  </si>
  <si>
    <t>mikrofon</t>
  </si>
  <si>
    <t>RAM</t>
  </si>
  <si>
    <t>interní úložný prostor</t>
  </si>
  <si>
    <t>min. 8GB</t>
  </si>
  <si>
    <t>min. 64 GB</t>
  </si>
  <si>
    <t>vestavěný, konferenční</t>
  </si>
  <si>
    <t>Stojan na kolečkách pro interaktivní displej</t>
  </si>
  <si>
    <t>Kompatibilní s výše uvedeným displejem</t>
  </si>
  <si>
    <t>Nosnost</t>
  </si>
  <si>
    <t xml:space="preserve">Záruka </t>
  </si>
  <si>
    <t>Výškově nastavitelný</t>
  </si>
  <si>
    <t>Mobilní na kolečkách (možnost manuálního posunutí v prostoru)</t>
  </si>
  <si>
    <t>ne</t>
  </si>
  <si>
    <t>min. 90 kg</t>
  </si>
  <si>
    <t>Hmotnost</t>
  </si>
  <si>
    <t>max. 35 kg</t>
  </si>
  <si>
    <t>12 000 Kč bez DPH</t>
  </si>
  <si>
    <t>Interaktivní displej 65" s wifi modulem</t>
  </si>
  <si>
    <t>Wi-Fi modul</t>
  </si>
  <si>
    <t>ano, pro připojení do USB displeje</t>
  </si>
  <si>
    <t>59 500 Kč bez DPH</t>
  </si>
  <si>
    <t>Android 13 nebo novější
nástroje pro přípravu interaktivních cvičení, lokalizované pro CZ
nativní integrace s uložišti OneDrive a Google disk 
možnost připojení studentů pomocí QR kodu, kodu nebo odkazu - možnost zobrazit obsah z displeje na vlastním zařízení (NTB, tablet) a také možnost ovládat displej z vlastního zařízení</t>
  </si>
  <si>
    <t>ruční/ elektrický výškový posuv</t>
  </si>
  <si>
    <t>Technická specifikace předmětu plnění</t>
  </si>
  <si>
    <t xml:space="preserve">učebny Agronomické fakulty </t>
  </si>
  <si>
    <t>Vizualizéry LDF</t>
  </si>
  <si>
    <t>11 000 Kč bez DPH</t>
  </si>
  <si>
    <t>nativní rozlišení</t>
  </si>
  <si>
    <t>min. 1920x1080 px</t>
  </si>
  <si>
    <t>počet snímků za vteřinu</t>
  </si>
  <si>
    <t>min. 30 fps</t>
  </si>
  <si>
    <t>rameno</t>
  </si>
  <si>
    <t>ohebné, min. 3 klouby</t>
  </si>
  <si>
    <t>min. 1x HDMI, min. 2x VGA, min. 1x USB</t>
  </si>
  <si>
    <t>zoom</t>
  </si>
  <si>
    <t>min. 12x optický zoom, min. 10x digitální zoom</t>
  </si>
  <si>
    <t>oblast snímání</t>
  </si>
  <si>
    <t>min. 290x415 mm</t>
  </si>
  <si>
    <t>umístění</t>
  </si>
  <si>
    <t>na stůl</t>
  </si>
  <si>
    <t>funkce</t>
  </si>
  <si>
    <t>automatická expozice, úprava jasu, otočení snímku, režim mikroskopu, zobrazení snímků bez použití počítače</t>
  </si>
  <si>
    <t>spotřeba</t>
  </si>
  <si>
    <t>max. 15 W</t>
  </si>
  <si>
    <t>max. 3 kg</t>
  </si>
  <si>
    <t xml:space="preserve">Bezdrátový adaptér - vysílač a přijímač HDMI signálu </t>
  </si>
  <si>
    <t>2 100 Kč bez DPH</t>
  </si>
  <si>
    <t>rozlišení přenášeného obrazu</t>
  </si>
  <si>
    <t>min. FHD (1920x1080 px)</t>
  </si>
  <si>
    <t>typ konektorů přijímač/vysílač</t>
  </si>
  <si>
    <t>samec HDMI min. verze 1.2</t>
  </si>
  <si>
    <t>přenos signálu</t>
  </si>
  <si>
    <t>5GHz Wi-Fi</t>
  </si>
  <si>
    <t>dosah signálu</t>
  </si>
  <si>
    <t>min. 35m</t>
  </si>
  <si>
    <t>anténa</t>
  </si>
  <si>
    <t>integrovaná</t>
  </si>
  <si>
    <t>Plug and Play, možnost párování více vysílačů s jedním přijímačem, tlačitko pro odpojení a opětovné připojení</t>
  </si>
  <si>
    <t>Napájení vysílače a příjímače přes USB</t>
  </si>
  <si>
    <t>Ano</t>
  </si>
  <si>
    <t>obsah balení</t>
  </si>
  <si>
    <t>min. 2x napájecí kabely, min. 1x propojovací HDMI kabel</t>
  </si>
  <si>
    <t>zakončení HDMI kabelu</t>
  </si>
  <si>
    <t>rovné</t>
  </si>
  <si>
    <t xml:space="preserve">učebny Lesnické a dřevařské fakulty </t>
  </si>
  <si>
    <t>Autonomní videokonferenční systém</t>
  </si>
  <si>
    <t>50 000 Kč bez DPH</t>
  </si>
  <si>
    <t>podporované komunikační platformy</t>
  </si>
  <si>
    <t>min. MS Teams a Zoom</t>
  </si>
  <si>
    <t>kamera</t>
  </si>
  <si>
    <t>integrovaná duální, snímková frekvence alepoň 60 snímků/s při rozlišení 4K, s funkcí sledování mluvících osob v záběru kamery</t>
  </si>
  <si>
    <t>rozlišení kamery</t>
  </si>
  <si>
    <t>min. 45 Mpx</t>
  </si>
  <si>
    <t>horizontální šířka záběru</t>
  </si>
  <si>
    <t>min. 120°</t>
  </si>
  <si>
    <t>ovládací dotykový panel na stůl</t>
  </si>
  <si>
    <t>ano, s ovládáním videokonference (přijetí hovoru, vytvoření nové schůzky, připojení k existujícímu hovoru) a ovládáním nastavení videokonferenčního systému</t>
  </si>
  <si>
    <t xml:space="preserve">úhlopříčka dotykového panelu </t>
  </si>
  <si>
    <t xml:space="preserve">min. 10" </t>
  </si>
  <si>
    <t>mikrofonní pole a reproduktory</t>
  </si>
  <si>
    <t>zabudované v těle kamery (baru)</t>
  </si>
  <si>
    <t>výkon reproduktorů</t>
  </si>
  <si>
    <t>min. 2x 10W</t>
  </si>
  <si>
    <t>dosah mikrofonního pole</t>
  </si>
  <si>
    <t>alespoň 6 m</t>
  </si>
  <si>
    <t>možnosti sdílení obrazu z PC</t>
  </si>
  <si>
    <t>kabelem pomocí USB, bezdrátově pomocí USB donglu</t>
  </si>
  <si>
    <t>počet zároveň připojených bezdrátových donglů</t>
  </si>
  <si>
    <t>min. 4</t>
  </si>
  <si>
    <t>min. 2x HDMI-out</t>
  </si>
  <si>
    <t>možnost připojení rozšiřujících bezdrátových konferenčních mikrofonů</t>
  </si>
  <si>
    <t xml:space="preserve">ano, min. 2 mikrofony </t>
  </si>
  <si>
    <t>možnost přímého připojení k PC jako USB periferii</t>
  </si>
  <si>
    <t>ano, prostřednictvím USB kabelu</t>
  </si>
  <si>
    <t>certifikace</t>
  </si>
  <si>
    <t>Microsoft s nativní podporou MS Teams</t>
  </si>
  <si>
    <t>držák pro montáž na stěnu a horní hranu obrazovky</t>
  </si>
  <si>
    <t>Videokonferenční USB periferie (meeting bar)</t>
  </si>
  <si>
    <t>21 000 Kč bez DPH</t>
  </si>
  <si>
    <t>Integrovaná, snímková frekvence alespoň 60 snímků/s, s funkcí sledování mluvících osob v záběru kamery</t>
  </si>
  <si>
    <t>min. 20 Mpx</t>
  </si>
  <si>
    <t>alespoň 5 m</t>
  </si>
  <si>
    <t xml:space="preserve">ano, min. 1 mikrofon </t>
  </si>
  <si>
    <t>držák pro montáž na stěnu</t>
  </si>
  <si>
    <t>Připojení k PC pomocí USB rozhraní</t>
  </si>
  <si>
    <t>bezdrátový konferenční stolní mikrofon kompatibilní s autonomním videokonferenčním systémem i s videokonferenční USB periferií</t>
  </si>
  <si>
    <t>7 000 Kč bez DPH</t>
  </si>
  <si>
    <t>všesměrový příjem zvuku</t>
  </si>
  <si>
    <t>nabíjení</t>
  </si>
  <si>
    <t>bezdrátově pomocí dokovací stanice</t>
  </si>
  <si>
    <t xml:space="preserve">výdrž baterie při hovoru </t>
  </si>
  <si>
    <t>min. 20 hodin</t>
  </si>
  <si>
    <t>kompatibilní s autonomním videokonferenčním systémem i s videokonferenční USB periferií výše</t>
  </si>
  <si>
    <t>Bezdrátový USB dongl pro sdílení obrazu kompatibilní s autonomním videokonferenčním systémem</t>
  </si>
  <si>
    <t>Přenos signálu</t>
  </si>
  <si>
    <t>Wi-Fi</t>
  </si>
  <si>
    <t>kompatibilní s videokonferenčím systémem výše</t>
  </si>
  <si>
    <t>port pro připojení do PC</t>
  </si>
  <si>
    <t>USB-A i USB-C</t>
  </si>
  <si>
    <t>min. 4K při 30 fps</t>
  </si>
  <si>
    <t>zahájení nebo přerušení sdílení obrazu stisknutím tlačítka na donglu</t>
  </si>
  <si>
    <t>Televize</t>
  </si>
  <si>
    <t>35000 Kč bez DPH</t>
  </si>
  <si>
    <t>úhlopříčka</t>
  </si>
  <si>
    <t>min. 85"</t>
  </si>
  <si>
    <t>min. 4K (3840x2160 px)</t>
  </si>
  <si>
    <t>min. 2x USB, LAN, min. 3x HDMI 2.1, Digitální optický/Digitální audio výstup, WiFi</t>
  </si>
  <si>
    <t>obnovovací frekvence obrazovky</t>
  </si>
  <si>
    <t>alespoň 100/120hz</t>
  </si>
  <si>
    <t xml:space="preserve">technologie panelu </t>
  </si>
  <si>
    <t>LED</t>
  </si>
  <si>
    <t>další technologie</t>
  </si>
  <si>
    <t>podpora DLNA, AirPlay, bezdrátové připojení přes WiFi, Bluetooth</t>
  </si>
  <si>
    <t>podpora HDR</t>
  </si>
  <si>
    <t>ano, HDR10, HDR10+</t>
  </si>
  <si>
    <t>ovladač</t>
  </si>
  <si>
    <t>reproduktory</t>
  </si>
  <si>
    <t>Ano, min. výkon 20 W</t>
  </si>
  <si>
    <t>typ</t>
  </si>
  <si>
    <t>Smart TV</t>
  </si>
  <si>
    <t>multimediální funkce</t>
  </si>
  <si>
    <t>přehrávání z USB, světelný senzor</t>
  </si>
  <si>
    <t>max. 57 kg</t>
  </si>
  <si>
    <t>Držák pro televize</t>
  </si>
  <si>
    <t>2 900 Kč bez DPH</t>
  </si>
  <si>
    <t>kompatibilní s televizí výše</t>
  </si>
  <si>
    <t xml:space="preserve">nosnost </t>
  </si>
  <si>
    <t>min. 60 kg</t>
  </si>
  <si>
    <t xml:space="preserve">umístění </t>
  </si>
  <si>
    <t>nástěnné</t>
  </si>
  <si>
    <t>konstrukce</t>
  </si>
  <si>
    <t>kloubový</t>
  </si>
  <si>
    <t>max. vzdálenost od zdi</t>
  </si>
  <si>
    <t>min. 60 cm</t>
  </si>
  <si>
    <t>vertikální náklon</t>
  </si>
  <si>
    <t>min. rozsah +2°/-15°</t>
  </si>
  <si>
    <t>horizontální náklon</t>
  </si>
  <si>
    <t>min. 160°</t>
  </si>
  <si>
    <t>max. 17 kg</t>
  </si>
  <si>
    <t>Interaktivní dispej</t>
  </si>
  <si>
    <t>55 000 Kč bez DPH</t>
  </si>
  <si>
    <t> </t>
  </si>
  <si>
    <t>ano, multi-touch, min. 50 dotykových vstupů, rozpoznávání dotyku hrotu pera, prstu, infračervená technologie</t>
  </si>
  <si>
    <t>max. 7 ms</t>
  </si>
  <si>
    <t>min. 430 cd/m2</t>
  </si>
  <si>
    <t>min. 4x HDMI-in,min. 1x HDMI-out, min. 1x audio in, min. 1x audio out, min. 1x RJ45, min. 6x USB, min. 2x USB-C, min. 1x RS-232, min. 1x DP</t>
  </si>
  <si>
    <t>4x stylus</t>
  </si>
  <si>
    <t>Android 13 nebo novější</t>
  </si>
  <si>
    <t>Windows 10 a novější</t>
  </si>
  <si>
    <t>min. 70 měsíců</t>
  </si>
  <si>
    <t>Držák pro Interaktivní displej</t>
  </si>
  <si>
    <t>1 500 Kč bez DPH</t>
  </si>
  <si>
    <t>kompatibilní s interaktivním displejem výše</t>
  </si>
  <si>
    <t>min. 70 kg</t>
  </si>
  <si>
    <t>fixní</t>
  </si>
  <si>
    <t>max. 7 kg</t>
  </si>
  <si>
    <t>Montáž + kabeláž</t>
  </si>
  <si>
    <t>20 000 Kč bez DPH</t>
  </si>
  <si>
    <t xml:space="preserve">Montáž držáků a obrazovek na stěnu v příslušných místnotech (zasedací místnost Ústavu informatiky a Ústavu managementu, kancelář děkana na Ústavu financí a účetnictví), propojení kabeláží k PC (HDMI v zasedacích místnostech a HDMI + USB v kanceláři děkana). Zalištování kabelů. Zprovoznění techniky. </t>
  </si>
  <si>
    <t>učebny Provozně ekonomické fakulty I</t>
  </si>
  <si>
    <t>učebny Provozně ekonomické fakulty II</t>
  </si>
  <si>
    <t>bezdrátový konferenční stolní mikrofon kompatibilní s autonomním videokonferenčním systémem</t>
  </si>
  <si>
    <t>kompatibilní s autonomním videokonferenčním systémem</t>
  </si>
  <si>
    <t>učebny Zahradnické fakulty</t>
  </si>
  <si>
    <t>NAS síťové úložiště</t>
  </si>
  <si>
    <t>60 000 Kč bez DPH</t>
  </si>
  <si>
    <t>počet pozic pro disky</t>
  </si>
  <si>
    <t xml:space="preserve">min. 12 </t>
  </si>
  <si>
    <t>provedení</t>
  </si>
  <si>
    <t>do racku</t>
  </si>
  <si>
    <t>podporovaný RAID</t>
  </si>
  <si>
    <t>min. RAID 1 + RAID 5 + RAID 6</t>
  </si>
  <si>
    <t>rozhraní</t>
  </si>
  <si>
    <t>min. 2x USB 3.0 + min. 2x LAN (RJ45 min. 1GB)</t>
  </si>
  <si>
    <t>paměť RAM</t>
  </si>
  <si>
    <t>min. 8GB DDR4, rozšířitelné na min. 32GB</t>
  </si>
  <si>
    <t>maximální kapacita</t>
  </si>
  <si>
    <t>min. 150 TB</t>
  </si>
  <si>
    <t>podporované služby</t>
  </si>
  <si>
    <t>min.  Media server (DLNA), Sdílení souborů (SAMBA, HFS, CIFS), FTP server, iSCSI</t>
  </si>
  <si>
    <t>min. 24. měsíců</t>
  </si>
  <si>
    <t>Disky do síťového úložiště</t>
  </si>
  <si>
    <t>7 500 Kč bez DPH</t>
  </si>
  <si>
    <t>dodávané disky musí být výrobcem dodávaného síťového úložiště uvedeny jako kompatibilní</t>
  </si>
  <si>
    <t>kapacita</t>
  </si>
  <si>
    <t>min. 12 TB</t>
  </si>
  <si>
    <t>rychlost čtení</t>
  </si>
  <si>
    <t>min. 270 MB/s</t>
  </si>
  <si>
    <t>rychlost zápisu</t>
  </si>
  <si>
    <t>Mean Time Before Failure</t>
  </si>
  <si>
    <t>min. 2 500 000 h</t>
  </si>
  <si>
    <t>rychlost otáček disku</t>
  </si>
  <si>
    <t>min. 7200 otáček/minutu</t>
  </si>
  <si>
    <t>6062024 Dodávka audiovizuální techniky pro projekt NPO II</t>
  </si>
  <si>
    <t>Název dodavatele</t>
  </si>
  <si>
    <t>Sídlo dodavatele</t>
  </si>
  <si>
    <t>IČO dodavatele</t>
  </si>
  <si>
    <t>Nabídková cena dodavatele</t>
  </si>
  <si>
    <t>Učebny Agronomické fakulty</t>
  </si>
  <si>
    <t>Učebny Lesnické a dřevařské fakulty</t>
  </si>
  <si>
    <t>Učebny Provozně ekonomické fakulty I</t>
  </si>
  <si>
    <t>Učebny Provozně ekonomické fakulty II</t>
  </si>
  <si>
    <t>Učebny Zahradnické fakulty</t>
  </si>
  <si>
    <t>nabídková cena</t>
  </si>
  <si>
    <t>část plnění</t>
  </si>
  <si>
    <t>CELKOVÁ NABÍDKOVÁ CENA V Kč bez DPH</t>
  </si>
  <si>
    <t>Cena celkem:</t>
  </si>
  <si>
    <t>Název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</si>
</sst>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0" fontId="0" fillId="0" borderId="1" xfId="0" applyBorder="1" applyAlignment="1">
      <alignment vertical="center" wrapText="1"/>
    </xf>
    <xf numFmtId="164" fontId="0" fillId="3" borderId="3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  <xf numFmtId="0" fontId="0" fillId="2" borderId="18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22" xfId="0" applyBorder="1"/>
    <xf numFmtId="164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6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0" fillId="9" borderId="1" xfId="0" applyNumberForma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1" fillId="4" borderId="13" xfId="0" applyFont="1" applyFill="1" applyBorder="1" applyAlignment="1">
      <alignment horizontal="center" vertical="top"/>
    </xf>
    <xf numFmtId="0" fontId="1" fillId="4" borderId="31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" fillId="5" borderId="31" xfId="0" applyFont="1" applyFill="1" applyBorder="1" applyAlignment="1">
      <alignment horizontal="center" vertical="top" wrapText="1"/>
    </xf>
    <xf numFmtId="0" fontId="1" fillId="5" borderId="31" xfId="0" applyFont="1" applyFill="1" applyBorder="1" applyAlignment="1">
      <alignment horizontal="center" vertical="top"/>
    </xf>
    <xf numFmtId="0" fontId="1" fillId="5" borderId="31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left" vertical="top" wrapText="1"/>
    </xf>
    <xf numFmtId="164" fontId="0" fillId="7" borderId="17" xfId="0" applyNumberFormat="1" applyFill="1" applyBorder="1"/>
    <xf numFmtId="3" fontId="0" fillId="8" borderId="17" xfId="0" applyNumberForma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>
      <alignment horizontal="left" vertical="top"/>
    </xf>
    <xf numFmtId="164" fontId="0" fillId="9" borderId="17" xfId="0" applyNumberFormat="1" applyFill="1" applyBorder="1" applyAlignment="1" applyProtection="1">
      <alignment horizontal="center"/>
      <protection locked="0"/>
    </xf>
    <xf numFmtId="0" fontId="1" fillId="6" borderId="33" xfId="0" applyFont="1" applyFill="1" applyBorder="1" applyAlignment="1">
      <alignment horizontal="left" vertical="top"/>
    </xf>
    <xf numFmtId="0" fontId="6" fillId="0" borderId="18" xfId="0" applyFont="1" applyBorder="1" applyAlignment="1">
      <alignment vertical="center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64" fontId="0" fillId="9" borderId="18" xfId="0" applyNumberFormat="1" applyFill="1" applyBorder="1" applyAlignment="1" applyProtection="1">
      <alignment horizontal="center"/>
      <protection locked="0"/>
    </xf>
    <xf numFmtId="164" fontId="0" fillId="9" borderId="19" xfId="0" applyNumberForma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6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0" fillId="3" borderId="17" xfId="0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3" borderId="19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8" xfId="0" applyFill="1" applyBorder="1" applyAlignment="1" applyProtection="1">
      <alignment horizontal="left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3" fontId="0" fillId="8" borderId="18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23" xfId="0" applyBorder="1"/>
    <xf numFmtId="0" fontId="8" fillId="0" borderId="9" xfId="0" applyFont="1" applyBorder="1" applyAlignment="1">
      <alignment horizontal="left"/>
    </xf>
    <xf numFmtId="0" fontId="8" fillId="2" borderId="9" xfId="0" applyFont="1" applyFill="1" applyBorder="1" applyAlignment="1">
      <alignment horizontal="left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>
      <alignment horizontal="left" wrapText="1"/>
    </xf>
    <xf numFmtId="49" fontId="6" fillId="2" borderId="38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3" borderId="39" xfId="0" applyFill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left" wrapText="1"/>
    </xf>
    <xf numFmtId="0" fontId="8" fillId="11" borderId="20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11" borderId="9" xfId="0" applyFont="1" applyFill="1" applyBorder="1" applyAlignment="1">
      <alignment horizontal="left" wrapText="1"/>
    </xf>
    <xf numFmtId="0" fontId="6" fillId="0" borderId="24" xfId="0" applyFont="1" applyBorder="1" applyAlignment="1">
      <alignment horizontal="left"/>
    </xf>
    <xf numFmtId="0" fontId="0" fillId="2" borderId="40" xfId="0" applyFill="1" applyBorder="1" applyAlignment="1">
      <alignment horizontal="left" wrapText="1"/>
    </xf>
    <xf numFmtId="0" fontId="0" fillId="3" borderId="25" xfId="0" applyFill="1" applyBorder="1" applyAlignment="1" applyProtection="1">
      <alignment horizontal="left" wrapText="1"/>
      <protection locked="0"/>
    </xf>
    <xf numFmtId="0" fontId="9" fillId="0" borderId="13" xfId="0" applyFont="1" applyBorder="1" applyAlignment="1">
      <alignment horizontal="left"/>
    </xf>
    <xf numFmtId="0" fontId="10" fillId="11" borderId="41" xfId="0" applyFont="1" applyFill="1" applyBorder="1" applyAlignment="1">
      <alignment horizontal="left" wrapText="1"/>
    </xf>
    <xf numFmtId="0" fontId="10" fillId="11" borderId="42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3" borderId="43" xfId="0" applyFill="1" applyBorder="1" applyAlignment="1" applyProtection="1">
      <alignment horizontal="left" wrapText="1"/>
      <protection locked="0"/>
    </xf>
    <xf numFmtId="0" fontId="11" fillId="2" borderId="9" xfId="0" applyFont="1" applyFill="1" applyBorder="1" applyAlignment="1">
      <alignment horizontal="left" wrapText="1"/>
    </xf>
    <xf numFmtId="0" fontId="8" fillId="12" borderId="44" xfId="0" applyFont="1" applyFill="1" applyBorder="1" applyAlignment="1">
      <alignment horizontal="left" wrapText="1"/>
    </xf>
    <xf numFmtId="0" fontId="8" fillId="12" borderId="45" xfId="0" applyFont="1" applyFill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2" borderId="6" xfId="0" applyFont="1" applyFill="1" applyBorder="1" applyAlignment="1">
      <alignment horizontal="left" wrapText="1"/>
    </xf>
    <xf numFmtId="0" fontId="8" fillId="12" borderId="46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left"/>
    </xf>
    <xf numFmtId="0" fontId="8" fillId="2" borderId="12" xfId="0" applyFont="1" applyFill="1" applyBorder="1" applyAlignment="1">
      <alignment horizontal="left" wrapText="1"/>
    </xf>
    <xf numFmtId="0" fontId="11" fillId="0" borderId="12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10" fillId="11" borderId="48" xfId="0" applyFont="1" applyFill="1" applyBorder="1" applyAlignment="1">
      <alignment horizontal="left" wrapText="1"/>
    </xf>
    <xf numFmtId="0" fontId="10" fillId="11" borderId="49" xfId="0" applyFont="1" applyFill="1" applyBorder="1" applyAlignment="1">
      <alignment horizontal="left" wrapText="1"/>
    </xf>
    <xf numFmtId="0" fontId="6" fillId="0" borderId="50" xfId="0" applyFont="1" applyBorder="1" applyAlignment="1">
      <alignment horizontal="left" wrapText="1"/>
    </xf>
    <xf numFmtId="0" fontId="0" fillId="3" borderId="51" xfId="0" applyFill="1" applyBorder="1" applyAlignment="1" applyProtection="1">
      <alignment horizontal="left" wrapText="1"/>
      <protection locked="0"/>
    </xf>
    <xf numFmtId="0" fontId="0" fillId="0" borderId="50" xfId="0" applyBorder="1" applyAlignment="1">
      <alignment horizontal="left"/>
    </xf>
    <xf numFmtId="0" fontId="0" fillId="0" borderId="52" xfId="0" applyBorder="1" applyAlignment="1">
      <alignment horizontal="left" wrapText="1"/>
    </xf>
    <xf numFmtId="0" fontId="0" fillId="2" borderId="53" xfId="0" applyFill="1" applyBorder="1" applyAlignment="1">
      <alignment horizontal="left" wrapText="1"/>
    </xf>
    <xf numFmtId="0" fontId="0" fillId="3" borderId="54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wrapText="1"/>
    </xf>
    <xf numFmtId="0" fontId="5" fillId="6" borderId="23" xfId="0" applyFont="1" applyFill="1" applyBorder="1" applyAlignment="1">
      <alignment horizontal="center" vertical="top" wrapText="1"/>
    </xf>
    <xf numFmtId="164" fontId="0" fillId="7" borderId="17" xfId="0" applyNumberFormat="1" applyFill="1" applyBorder="1" applyAlignment="1">
      <alignment horizontal="center"/>
    </xf>
    <xf numFmtId="0" fontId="5" fillId="6" borderId="23" xfId="0" applyFont="1" applyFill="1" applyBorder="1" applyAlignment="1">
      <alignment horizontal="center" vertical="top"/>
    </xf>
    <xf numFmtId="0" fontId="1" fillId="6" borderId="23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/>
    </xf>
    <xf numFmtId="0" fontId="1" fillId="6" borderId="33" xfId="0" applyFont="1" applyFill="1" applyBorder="1" applyAlignment="1">
      <alignment horizontal="center" vertical="top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" fillId="0" borderId="1" xfId="0" applyFont="1" applyBorder="1" applyAlignment="1"/>
    <xf numFmtId="0" fontId="5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6" borderId="23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left" vertical="top"/>
    </xf>
    <xf numFmtId="0" fontId="0" fillId="0" borderId="33" xfId="0" applyBorder="1"/>
    <xf numFmtId="0" fontId="0" fillId="0" borderId="0" xfId="0" applyFont="1"/>
    <xf numFmtId="0" fontId="1" fillId="10" borderId="1" xfId="0" applyFont="1" applyFill="1" applyBorder="1"/>
    <xf numFmtId="164" fontId="0" fillId="0" borderId="1" xfId="0" applyNumberFormat="1" applyBorder="1"/>
    <xf numFmtId="164" fontId="1" fillId="10" borderId="1" xfId="0" applyNumberFormat="1" applyFont="1" applyFill="1" applyBorder="1"/>
    <xf numFmtId="164" fontId="1" fillId="10" borderId="35" xfId="0" applyNumberFormat="1" applyFont="1" applyFill="1" applyBorder="1"/>
    <xf numFmtId="164" fontId="1" fillId="2" borderId="35" xfId="0" applyNumberFormat="1" applyFont="1" applyFill="1" applyBorder="1"/>
    <xf numFmtId="164" fontId="1" fillId="2" borderId="36" xfId="0" applyNumberFormat="1" applyFont="1" applyFill="1" applyBorder="1"/>
    <xf numFmtId="164" fontId="1" fillId="10" borderId="34" xfId="0" applyNumberFormat="1" applyFont="1" applyFill="1" applyBorder="1"/>
    <xf numFmtId="0" fontId="1" fillId="5" borderId="57" xfId="0" applyFont="1" applyFill="1" applyBorder="1" applyAlignment="1">
      <alignment horizontal="center" vertical="top" wrapText="1"/>
    </xf>
    <xf numFmtId="164" fontId="0" fillId="7" borderId="21" xfId="0" applyNumberFormat="1" applyFill="1" applyBorder="1"/>
    <xf numFmtId="3" fontId="0" fillId="8" borderId="45" xfId="0" applyNumberFormat="1" applyFill="1" applyBorder="1" applyAlignment="1" applyProtection="1">
      <alignment horizontal="center"/>
      <protection locked="0"/>
    </xf>
    <xf numFmtId="3" fontId="0" fillId="8" borderId="44" xfId="0" applyNumberFormat="1" applyFill="1" applyBorder="1" applyAlignment="1" applyProtection="1">
      <alignment horizontal="center"/>
      <protection locked="0"/>
    </xf>
    <xf numFmtId="3" fontId="0" fillId="8" borderId="4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1" fillId="6" borderId="58" xfId="0" applyFont="1" applyFill="1" applyBorder="1" applyAlignment="1">
      <alignment horizontal="left" vertical="top" wrapText="1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6" borderId="58" xfId="0" applyFont="1" applyFill="1" applyBorder="1" applyAlignment="1">
      <alignment horizontal="left" vertical="top"/>
    </xf>
    <xf numFmtId="0" fontId="1" fillId="6" borderId="59" xfId="0" applyFont="1" applyFill="1" applyBorder="1" applyAlignment="1">
      <alignment horizontal="left" vertical="top" wrapText="1"/>
    </xf>
    <xf numFmtId="0" fontId="6" fillId="0" borderId="60" xfId="0" applyFont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0" fillId="3" borderId="61" xfId="0" applyFill="1" applyBorder="1" applyAlignment="1" applyProtection="1">
      <alignment horizontal="left" wrapText="1"/>
      <protection locked="0"/>
    </xf>
    <xf numFmtId="0" fontId="0" fillId="3" borderId="62" xfId="0" applyFill="1" applyBorder="1" applyAlignment="1" applyProtection="1">
      <alignment horizontal="left" vertical="top" wrapText="1"/>
      <protection locked="0"/>
    </xf>
    <xf numFmtId="3" fontId="0" fillId="8" borderId="63" xfId="0" applyNumberFormat="1" applyFill="1" applyBorder="1" applyAlignment="1" applyProtection="1">
      <alignment horizontal="center"/>
      <protection locked="0"/>
    </xf>
    <xf numFmtId="3" fontId="0" fillId="8" borderId="64" xfId="0" applyNumberFormat="1" applyFill="1" applyBorder="1" applyAlignment="1" applyProtection="1">
      <alignment horizontal="center"/>
      <protection locked="0"/>
    </xf>
    <xf numFmtId="3" fontId="0" fillId="8" borderId="65" xfId="0" applyNumberFormat="1" applyFill="1" applyBorder="1" applyAlignment="1" applyProtection="1">
      <alignment horizontal="center"/>
      <protection locked="0"/>
    </xf>
    <xf numFmtId="164" fontId="1" fillId="10" borderId="34" xfId="0" applyNumberFormat="1" applyFont="1" applyFill="1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164" fontId="1" fillId="2" borderId="3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7" fillId="13" borderId="56" xfId="0" applyFont="1" applyFill="1" applyBorder="1"/>
    <xf numFmtId="0" fontId="7" fillId="13" borderId="3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3" sqref="A3"/>
    </sheetView>
  </sheetViews>
  <sheetFormatPr defaultRowHeight="15" x14ac:dyDescent="0.25"/>
  <cols>
    <col min="1" max="1" width="50.7109375" customWidth="1"/>
    <col min="2" max="2" width="60.7109375" customWidth="1"/>
  </cols>
  <sheetData>
    <row r="1" spans="1:2" ht="15.75" thickBot="1" x14ac:dyDescent="0.3"/>
    <row r="2" spans="1:2" ht="20.100000000000001" customHeight="1" thickBot="1" x14ac:dyDescent="0.3">
      <c r="A2" s="219" t="s">
        <v>302</v>
      </c>
      <c r="B2" s="220" t="s">
        <v>288</v>
      </c>
    </row>
    <row r="3" spans="1:2" ht="20.100000000000001" customHeight="1" x14ac:dyDescent="0.25">
      <c r="A3" s="14" t="s">
        <v>289</v>
      </c>
      <c r="B3" s="214"/>
    </row>
    <row r="4" spans="1:2" ht="20.100000000000001" customHeight="1" x14ac:dyDescent="0.25">
      <c r="A4" s="101" t="s">
        <v>290</v>
      </c>
      <c r="B4" s="215"/>
    </row>
    <row r="5" spans="1:2" ht="20.100000000000001" customHeight="1" thickBot="1" x14ac:dyDescent="0.3">
      <c r="A5" s="185" t="s">
        <v>291</v>
      </c>
      <c r="B5" s="216"/>
    </row>
    <row r="6" spans="1:2" ht="20.100000000000001" customHeight="1" x14ac:dyDescent="0.25"/>
    <row r="7" spans="1:2" ht="20.100000000000001" customHeight="1" x14ac:dyDescent="0.25">
      <c r="A7" s="217" t="s">
        <v>292</v>
      </c>
      <c r="B7" s="217"/>
    </row>
    <row r="8" spans="1:2" ht="20.100000000000001" customHeight="1" x14ac:dyDescent="0.25">
      <c r="A8" s="218" t="s">
        <v>299</v>
      </c>
      <c r="B8" s="218" t="s">
        <v>298</v>
      </c>
    </row>
    <row r="9" spans="1:2" ht="20.100000000000001" customHeight="1" x14ac:dyDescent="0.25">
      <c r="A9" s="58" t="s">
        <v>293</v>
      </c>
      <c r="B9" s="188">
        <f>AF!H63</f>
        <v>0</v>
      </c>
    </row>
    <row r="10" spans="1:2" ht="20.100000000000001" customHeight="1" x14ac:dyDescent="0.25">
      <c r="A10" s="58" t="s">
        <v>294</v>
      </c>
      <c r="B10" s="188">
        <f>LDF!H34</f>
        <v>0</v>
      </c>
    </row>
    <row r="11" spans="1:2" ht="20.100000000000001" customHeight="1" x14ac:dyDescent="0.25">
      <c r="A11" s="58" t="s">
        <v>295</v>
      </c>
      <c r="B11" s="188">
        <f>PEFI!H107</f>
        <v>0</v>
      </c>
    </row>
    <row r="12" spans="1:2" ht="20.100000000000001" customHeight="1" x14ac:dyDescent="0.25">
      <c r="A12" s="58" t="s">
        <v>296</v>
      </c>
      <c r="B12" s="188">
        <f>PEFII!H45</f>
        <v>0</v>
      </c>
    </row>
    <row r="13" spans="1:2" ht="20.100000000000001" customHeight="1" x14ac:dyDescent="0.25">
      <c r="A13" s="58" t="s">
        <v>297</v>
      </c>
      <c r="B13" s="188">
        <f>ZF!H61</f>
        <v>0</v>
      </c>
    </row>
    <row r="14" spans="1:2" ht="20.100000000000001" customHeight="1" x14ac:dyDescent="0.25">
      <c r="A14" s="187" t="s">
        <v>300</v>
      </c>
      <c r="B14" s="189">
        <f>SUM(B9:B13)</f>
        <v>0</v>
      </c>
    </row>
    <row r="15" spans="1:2" x14ac:dyDescent="0.25">
      <c r="A15" s="186"/>
    </row>
  </sheetData>
  <mergeCells count="1">
    <mergeCell ref="A7:B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85" zoomScaleNormal="85" zoomScaleSheetLayoutView="85" zoomScalePageLayoutView="55" workbookViewId="0">
      <selection activeCell="D44" sqref="D44"/>
    </sheetView>
  </sheetViews>
  <sheetFormatPr defaultRowHeight="15" x14ac:dyDescent="0.25"/>
  <cols>
    <col min="1" max="1" width="21.5703125" customWidth="1"/>
    <col min="2" max="2" width="48.140625" customWidth="1"/>
    <col min="3" max="3" width="59.85546875" customWidth="1"/>
    <col min="4" max="4" width="60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9.5" thickBot="1" x14ac:dyDescent="0.35">
      <c r="A1" s="31" t="s">
        <v>98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9.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 x14ac:dyDescent="0.3">
      <c r="A3" s="34" t="s">
        <v>99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15.75" customHeight="1" x14ac:dyDescent="0.25">
      <c r="A5" s="37" t="s">
        <v>15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.75" thickBot="1" x14ac:dyDescent="0.3">
      <c r="A6" s="1"/>
    </row>
    <row r="7" spans="1:10" ht="15" customHeight="1" x14ac:dyDescent="0.25">
      <c r="A7" s="61" t="s">
        <v>0</v>
      </c>
      <c r="B7" s="62" t="s">
        <v>1</v>
      </c>
      <c r="C7" s="63"/>
      <c r="D7" s="64" t="s">
        <v>2</v>
      </c>
      <c r="E7" s="65" t="s">
        <v>3</v>
      </c>
      <c r="F7" s="66" t="s">
        <v>17</v>
      </c>
      <c r="G7" s="67" t="s">
        <v>7</v>
      </c>
      <c r="H7" s="68" t="s">
        <v>16</v>
      </c>
      <c r="I7" s="68" t="s">
        <v>18</v>
      </c>
      <c r="J7" s="69" t="s">
        <v>19</v>
      </c>
    </row>
    <row r="8" spans="1:10" x14ac:dyDescent="0.25">
      <c r="A8" s="70"/>
      <c r="B8" s="19" t="s">
        <v>4</v>
      </c>
      <c r="C8" s="19" t="s">
        <v>5</v>
      </c>
      <c r="D8" s="46"/>
      <c r="E8" s="4" t="s">
        <v>6</v>
      </c>
      <c r="F8" s="28"/>
      <c r="G8" s="23"/>
      <c r="H8" s="20"/>
      <c r="I8" s="20"/>
      <c r="J8" s="71"/>
    </row>
    <row r="9" spans="1:10" ht="15" customHeight="1" x14ac:dyDescent="0.25">
      <c r="A9" s="72" t="s">
        <v>42</v>
      </c>
      <c r="B9" s="47" t="s">
        <v>24</v>
      </c>
      <c r="C9" s="48" t="s">
        <v>38</v>
      </c>
      <c r="D9" s="48"/>
      <c r="E9" s="49"/>
      <c r="F9" s="15"/>
      <c r="G9" s="16">
        <v>1</v>
      </c>
      <c r="H9" s="17">
        <f>F9*G9</f>
        <v>0</v>
      </c>
      <c r="I9" s="17">
        <f>J9-H9</f>
        <v>0</v>
      </c>
      <c r="J9" s="73">
        <f>H9*1.21</f>
        <v>0</v>
      </c>
    </row>
    <row r="10" spans="1:10" ht="15" customHeight="1" x14ac:dyDescent="0.25">
      <c r="A10" s="72"/>
      <c r="B10" s="8" t="s">
        <v>10</v>
      </c>
      <c r="C10" s="5" t="s">
        <v>26</v>
      </c>
      <c r="D10" s="50"/>
      <c r="E10" s="49"/>
      <c r="F10" s="51"/>
      <c r="G10" s="51"/>
      <c r="H10" s="51"/>
      <c r="I10" s="51"/>
      <c r="J10" s="74"/>
    </row>
    <row r="11" spans="1:10" ht="15" customHeight="1" x14ac:dyDescent="0.25">
      <c r="A11" s="72"/>
      <c r="B11" s="8" t="s">
        <v>27</v>
      </c>
      <c r="C11" s="5" t="s">
        <v>39</v>
      </c>
      <c r="D11" s="50"/>
      <c r="E11" s="49"/>
      <c r="F11" s="51"/>
      <c r="G11" s="51"/>
      <c r="H11" s="51"/>
      <c r="I11" s="51"/>
      <c r="J11" s="74"/>
    </row>
    <row r="12" spans="1:10" ht="15" customHeight="1" x14ac:dyDescent="0.25">
      <c r="A12" s="72"/>
      <c r="B12" s="8" t="s">
        <v>22</v>
      </c>
      <c r="C12" s="5" t="s">
        <v>23</v>
      </c>
      <c r="D12" s="50"/>
      <c r="E12" s="49"/>
      <c r="F12" s="51"/>
      <c r="G12" s="51"/>
      <c r="H12" s="51"/>
      <c r="I12" s="51"/>
      <c r="J12" s="74"/>
    </row>
    <row r="13" spans="1:10" x14ac:dyDescent="0.25">
      <c r="A13" s="75"/>
      <c r="B13" s="8" t="s">
        <v>29</v>
      </c>
      <c r="C13" s="5" t="s">
        <v>30</v>
      </c>
      <c r="D13" s="50"/>
      <c r="E13" s="49"/>
      <c r="F13" s="51"/>
      <c r="G13" s="51"/>
      <c r="H13" s="51"/>
      <c r="I13" s="51"/>
      <c r="J13" s="74"/>
    </row>
    <row r="14" spans="1:10" x14ac:dyDescent="0.25">
      <c r="A14" s="75"/>
      <c r="B14" s="8" t="s">
        <v>11</v>
      </c>
      <c r="C14" s="5" t="s">
        <v>31</v>
      </c>
      <c r="D14" s="50"/>
      <c r="E14" s="49"/>
      <c r="F14" s="51"/>
      <c r="G14" s="51"/>
      <c r="H14" s="51"/>
      <c r="I14" s="51"/>
      <c r="J14" s="74"/>
    </row>
    <row r="15" spans="1:10" ht="30" x14ac:dyDescent="0.25">
      <c r="A15" s="75"/>
      <c r="B15" s="8" t="s">
        <v>8</v>
      </c>
      <c r="C15" s="5" t="s">
        <v>43</v>
      </c>
      <c r="D15" s="50"/>
      <c r="E15" s="49"/>
      <c r="F15" s="51"/>
      <c r="G15" s="51"/>
      <c r="H15" s="51"/>
      <c r="I15" s="51"/>
      <c r="J15" s="74"/>
    </row>
    <row r="16" spans="1:10" x14ac:dyDescent="0.25">
      <c r="A16" s="75"/>
      <c r="B16" s="8" t="s">
        <v>12</v>
      </c>
      <c r="C16" s="5" t="s">
        <v>40</v>
      </c>
      <c r="D16" s="50"/>
      <c r="E16" s="49"/>
      <c r="F16" s="51"/>
      <c r="G16" s="51"/>
      <c r="H16" s="51"/>
      <c r="I16" s="51"/>
      <c r="J16" s="74"/>
    </row>
    <row r="17" spans="1:10" x14ac:dyDescent="0.25">
      <c r="A17" s="75"/>
      <c r="B17" s="8" t="s">
        <v>21</v>
      </c>
      <c r="C17" s="5" t="s">
        <v>34</v>
      </c>
      <c r="D17" s="50"/>
      <c r="E17" s="49"/>
      <c r="F17" s="51"/>
      <c r="G17" s="51"/>
      <c r="H17" s="51"/>
      <c r="I17" s="51"/>
      <c r="J17" s="74"/>
    </row>
    <row r="18" spans="1:10" x14ac:dyDescent="0.25">
      <c r="A18" s="75"/>
      <c r="B18" s="8" t="s">
        <v>20</v>
      </c>
      <c r="C18" s="5" t="s">
        <v>41</v>
      </c>
      <c r="D18" s="50"/>
      <c r="E18" s="49"/>
      <c r="F18" s="51"/>
      <c r="G18" s="51"/>
      <c r="H18" s="51"/>
      <c r="I18" s="51"/>
      <c r="J18" s="74"/>
    </row>
    <row r="19" spans="1:10" x14ac:dyDescent="0.25">
      <c r="A19" s="75"/>
      <c r="B19" s="8" t="s">
        <v>13</v>
      </c>
      <c r="C19" s="5" t="s">
        <v>14</v>
      </c>
      <c r="D19" s="50"/>
      <c r="E19" s="49"/>
      <c r="F19" s="51"/>
      <c r="G19" s="51"/>
      <c r="H19" s="51"/>
      <c r="I19" s="51"/>
      <c r="J19" s="74"/>
    </row>
    <row r="20" spans="1:10" x14ac:dyDescent="0.25">
      <c r="A20" s="75"/>
      <c r="B20" s="8" t="s">
        <v>9</v>
      </c>
      <c r="C20" s="5" t="s">
        <v>36</v>
      </c>
      <c r="D20" s="50"/>
      <c r="E20" s="49"/>
      <c r="F20" s="51"/>
      <c r="G20" s="51"/>
      <c r="H20" s="51"/>
      <c r="I20" s="51"/>
      <c r="J20" s="74"/>
    </row>
    <row r="21" spans="1:10" x14ac:dyDescent="0.25">
      <c r="A21" s="72" t="s">
        <v>37</v>
      </c>
      <c r="B21" s="47" t="s">
        <v>24</v>
      </c>
      <c r="C21" s="48" t="s">
        <v>25</v>
      </c>
      <c r="D21" s="48"/>
      <c r="E21" s="49"/>
      <c r="F21" s="15"/>
      <c r="G21" s="16">
        <v>1</v>
      </c>
      <c r="H21" s="17">
        <f>F21*G21</f>
        <v>0</v>
      </c>
      <c r="I21" s="17">
        <f>J21-H21</f>
        <v>0</v>
      </c>
      <c r="J21" s="73">
        <f>H21*1.21</f>
        <v>0</v>
      </c>
    </row>
    <row r="22" spans="1:10" x14ac:dyDescent="0.25">
      <c r="A22" s="72"/>
      <c r="B22" s="8" t="s">
        <v>10</v>
      </c>
      <c r="C22" s="5" t="s">
        <v>26</v>
      </c>
      <c r="D22" s="50"/>
      <c r="E22" s="49"/>
      <c r="F22" s="51"/>
      <c r="G22" s="51"/>
      <c r="H22" s="51"/>
      <c r="I22" s="51"/>
      <c r="J22" s="74"/>
    </row>
    <row r="23" spans="1:10" x14ac:dyDescent="0.25">
      <c r="A23" s="72"/>
      <c r="B23" s="8" t="s">
        <v>27</v>
      </c>
      <c r="C23" s="5" t="s">
        <v>28</v>
      </c>
      <c r="D23" s="50"/>
      <c r="E23" s="49"/>
      <c r="F23" s="51"/>
      <c r="G23" s="51"/>
      <c r="H23" s="51"/>
      <c r="I23" s="51"/>
      <c r="J23" s="74"/>
    </row>
    <row r="24" spans="1:10" x14ac:dyDescent="0.25">
      <c r="A24" s="72"/>
      <c r="B24" s="8" t="s">
        <v>22</v>
      </c>
      <c r="C24" s="5" t="s">
        <v>23</v>
      </c>
      <c r="D24" s="50"/>
      <c r="E24" s="49"/>
      <c r="F24" s="51"/>
      <c r="G24" s="51"/>
      <c r="H24" s="51"/>
      <c r="I24" s="51"/>
      <c r="J24" s="74"/>
    </row>
    <row r="25" spans="1:10" x14ac:dyDescent="0.25">
      <c r="A25" s="75"/>
      <c r="B25" s="8" t="s">
        <v>29</v>
      </c>
      <c r="C25" s="5" t="s">
        <v>30</v>
      </c>
      <c r="D25" s="50"/>
      <c r="E25" s="49"/>
      <c r="F25" s="51"/>
      <c r="G25" s="51"/>
      <c r="H25" s="51"/>
      <c r="I25" s="51"/>
      <c r="J25" s="74"/>
    </row>
    <row r="26" spans="1:10" x14ac:dyDescent="0.25">
      <c r="A26" s="75"/>
      <c r="B26" s="8" t="s">
        <v>11</v>
      </c>
      <c r="C26" s="5" t="s">
        <v>31</v>
      </c>
      <c r="D26" s="50"/>
      <c r="E26" s="49"/>
      <c r="F26" s="51"/>
      <c r="G26" s="51"/>
      <c r="H26" s="51"/>
      <c r="I26" s="51"/>
      <c r="J26" s="74"/>
    </row>
    <row r="27" spans="1:10" ht="30" x14ac:dyDescent="0.25">
      <c r="A27" s="75"/>
      <c r="B27" s="8" t="s">
        <v>8</v>
      </c>
      <c r="C27" s="5" t="s">
        <v>32</v>
      </c>
      <c r="D27" s="50"/>
      <c r="E27" s="49"/>
      <c r="F27" s="51"/>
      <c r="G27" s="51"/>
      <c r="H27" s="51"/>
      <c r="I27" s="51"/>
      <c r="J27" s="74"/>
    </row>
    <row r="28" spans="1:10" x14ac:dyDescent="0.25">
      <c r="A28" s="75"/>
      <c r="B28" s="8" t="s">
        <v>12</v>
      </c>
      <c r="C28" s="5" t="s">
        <v>33</v>
      </c>
      <c r="D28" s="50"/>
      <c r="E28" s="49"/>
      <c r="F28" s="51"/>
      <c r="G28" s="51"/>
      <c r="H28" s="51"/>
      <c r="I28" s="51"/>
      <c r="J28" s="74"/>
    </row>
    <row r="29" spans="1:10" x14ac:dyDescent="0.25">
      <c r="A29" s="75"/>
      <c r="B29" s="8" t="s">
        <v>21</v>
      </c>
      <c r="C29" s="5" t="s">
        <v>34</v>
      </c>
      <c r="D29" s="50"/>
      <c r="E29" s="49"/>
      <c r="F29" s="51"/>
      <c r="G29" s="51"/>
      <c r="H29" s="51"/>
      <c r="I29" s="51"/>
      <c r="J29" s="74"/>
    </row>
    <row r="30" spans="1:10" x14ac:dyDescent="0.25">
      <c r="A30" s="75"/>
      <c r="B30" s="8" t="s">
        <v>20</v>
      </c>
      <c r="C30" s="5" t="s">
        <v>35</v>
      </c>
      <c r="D30" s="50"/>
      <c r="E30" s="49"/>
      <c r="F30" s="51"/>
      <c r="G30" s="51"/>
      <c r="H30" s="51"/>
      <c r="I30" s="51"/>
      <c r="J30" s="74"/>
    </row>
    <row r="31" spans="1:10" x14ac:dyDescent="0.25">
      <c r="A31" s="75"/>
      <c r="B31" s="8" t="s">
        <v>13</v>
      </c>
      <c r="C31" s="5" t="s">
        <v>14</v>
      </c>
      <c r="D31" s="50"/>
      <c r="E31" s="49"/>
      <c r="F31" s="51"/>
      <c r="G31" s="51"/>
      <c r="H31" s="51"/>
      <c r="I31" s="51"/>
      <c r="J31" s="74"/>
    </row>
    <row r="32" spans="1:10" x14ac:dyDescent="0.25">
      <c r="A32" s="75"/>
      <c r="B32" s="8" t="s">
        <v>9</v>
      </c>
      <c r="C32" s="5" t="s">
        <v>36</v>
      </c>
      <c r="D32" s="50"/>
      <c r="E32" s="49"/>
      <c r="F32" s="51"/>
      <c r="G32" s="51"/>
      <c r="H32" s="51"/>
      <c r="I32" s="51"/>
      <c r="J32" s="74"/>
    </row>
    <row r="33" spans="1:10" x14ac:dyDescent="0.25">
      <c r="A33" s="72" t="s">
        <v>92</v>
      </c>
      <c r="B33" s="47" t="s">
        <v>24</v>
      </c>
      <c r="C33" s="48" t="s">
        <v>95</v>
      </c>
      <c r="D33" s="48"/>
      <c r="E33" s="52"/>
      <c r="F33" s="15"/>
      <c r="G33" s="16">
        <v>1</v>
      </c>
      <c r="H33" s="17">
        <f>F33*G33</f>
        <v>0</v>
      </c>
      <c r="I33" s="17">
        <f>J33-H33</f>
        <v>0</v>
      </c>
      <c r="J33" s="73">
        <f>H33*1.21</f>
        <v>0</v>
      </c>
    </row>
    <row r="34" spans="1:10" x14ac:dyDescent="0.25">
      <c r="A34" s="72"/>
      <c r="B34" s="53" t="s">
        <v>44</v>
      </c>
      <c r="C34" s="54" t="s">
        <v>69</v>
      </c>
      <c r="D34" s="50"/>
      <c r="E34" s="52"/>
      <c r="F34" s="55"/>
      <c r="G34" s="55"/>
      <c r="H34" s="55"/>
      <c r="I34" s="55"/>
      <c r="J34" s="76"/>
    </row>
    <row r="35" spans="1:10" x14ac:dyDescent="0.25">
      <c r="A35" s="72"/>
      <c r="B35" s="53" t="s">
        <v>45</v>
      </c>
      <c r="C35" s="12" t="s">
        <v>59</v>
      </c>
      <c r="D35" s="50"/>
      <c r="E35" s="52"/>
      <c r="F35" s="55"/>
      <c r="G35" s="55"/>
      <c r="H35" s="55"/>
      <c r="I35" s="55"/>
      <c r="J35" s="76"/>
    </row>
    <row r="36" spans="1:10" ht="45" x14ac:dyDescent="0.25">
      <c r="A36" s="72"/>
      <c r="B36" s="53" t="s">
        <v>46</v>
      </c>
      <c r="C36" s="13" t="s">
        <v>70</v>
      </c>
      <c r="D36" s="50"/>
      <c r="E36" s="52"/>
      <c r="F36" s="55"/>
      <c r="G36" s="55"/>
      <c r="H36" s="55"/>
      <c r="I36" s="55"/>
      <c r="J36" s="76"/>
    </row>
    <row r="37" spans="1:10" x14ac:dyDescent="0.25">
      <c r="A37" s="72"/>
      <c r="B37" s="53" t="s">
        <v>47</v>
      </c>
      <c r="C37" s="13" t="s">
        <v>71</v>
      </c>
      <c r="D37" s="50"/>
      <c r="E37" s="52"/>
      <c r="F37" s="55"/>
      <c r="G37" s="55"/>
      <c r="H37" s="55"/>
      <c r="I37" s="55"/>
      <c r="J37" s="76"/>
    </row>
    <row r="38" spans="1:10" x14ac:dyDescent="0.25">
      <c r="A38" s="72"/>
      <c r="B38" s="53" t="s">
        <v>48</v>
      </c>
      <c r="C38" s="18" t="s">
        <v>60</v>
      </c>
      <c r="D38" s="50"/>
      <c r="E38" s="52"/>
      <c r="F38" s="55"/>
      <c r="G38" s="55"/>
      <c r="H38" s="55"/>
      <c r="I38" s="55"/>
      <c r="J38" s="76"/>
    </row>
    <row r="39" spans="1:10" x14ac:dyDescent="0.25">
      <c r="A39" s="72"/>
      <c r="B39" s="53" t="s">
        <v>49</v>
      </c>
      <c r="C39" s="12" t="s">
        <v>61</v>
      </c>
      <c r="D39" s="50"/>
      <c r="E39" s="52"/>
      <c r="F39" s="55"/>
      <c r="G39" s="55"/>
      <c r="H39" s="55"/>
      <c r="I39" s="55"/>
      <c r="J39" s="76"/>
    </row>
    <row r="40" spans="1:10" x14ac:dyDescent="0.25">
      <c r="A40" s="72"/>
      <c r="B40" s="53" t="s">
        <v>50</v>
      </c>
      <c r="C40" s="12" t="s">
        <v>72</v>
      </c>
      <c r="D40" s="50"/>
      <c r="E40" s="52"/>
      <c r="F40" s="55"/>
      <c r="G40" s="55"/>
      <c r="H40" s="55"/>
      <c r="I40" s="55"/>
      <c r="J40" s="76"/>
    </row>
    <row r="41" spans="1:10" x14ac:dyDescent="0.25">
      <c r="A41" s="72"/>
      <c r="B41" s="53" t="s">
        <v>51</v>
      </c>
      <c r="C41" s="13" t="s">
        <v>62</v>
      </c>
      <c r="D41" s="50"/>
      <c r="E41" s="52"/>
      <c r="F41" s="55"/>
      <c r="G41" s="55"/>
      <c r="H41" s="55"/>
      <c r="I41" s="55"/>
      <c r="J41" s="76"/>
    </row>
    <row r="42" spans="1:10" ht="45" x14ac:dyDescent="0.25">
      <c r="A42" s="72"/>
      <c r="B42" s="53" t="s">
        <v>8</v>
      </c>
      <c r="C42" s="13" t="s">
        <v>74</v>
      </c>
      <c r="D42" s="50"/>
      <c r="E42" s="52"/>
      <c r="F42" s="55"/>
      <c r="G42" s="55"/>
      <c r="H42" s="55"/>
      <c r="I42" s="55"/>
      <c r="J42" s="76"/>
    </row>
    <row r="43" spans="1:10" x14ac:dyDescent="0.25">
      <c r="A43" s="72"/>
      <c r="B43" s="53" t="s">
        <v>12</v>
      </c>
      <c r="C43" s="12" t="s">
        <v>73</v>
      </c>
      <c r="D43" s="50"/>
      <c r="E43" s="52"/>
      <c r="F43" s="55"/>
      <c r="G43" s="55"/>
      <c r="H43" s="55"/>
      <c r="I43" s="55"/>
      <c r="J43" s="76"/>
    </row>
    <row r="44" spans="1:10" x14ac:dyDescent="0.25">
      <c r="A44" s="72"/>
      <c r="B44" s="53" t="s">
        <v>52</v>
      </c>
      <c r="C44" s="12" t="s">
        <v>63</v>
      </c>
      <c r="D44" s="50"/>
      <c r="E44" s="52"/>
      <c r="F44" s="55"/>
      <c r="G44" s="55"/>
      <c r="H44" s="55"/>
      <c r="I44" s="55"/>
      <c r="J44" s="76"/>
    </row>
    <row r="45" spans="1:10" x14ac:dyDescent="0.25">
      <c r="A45" s="72"/>
      <c r="B45" s="53" t="s">
        <v>53</v>
      </c>
      <c r="C45" s="12" t="s">
        <v>64</v>
      </c>
      <c r="D45" s="50"/>
      <c r="E45" s="52"/>
      <c r="F45" s="55"/>
      <c r="G45" s="55"/>
      <c r="H45" s="55"/>
      <c r="I45" s="55"/>
      <c r="J45" s="76"/>
    </row>
    <row r="46" spans="1:10" ht="90" x14ac:dyDescent="0.25">
      <c r="A46" s="72"/>
      <c r="B46" s="53" t="s">
        <v>54</v>
      </c>
      <c r="C46" s="13" t="s">
        <v>96</v>
      </c>
      <c r="D46" s="50"/>
      <c r="E46" s="52"/>
      <c r="F46" s="55"/>
      <c r="G46" s="55"/>
      <c r="H46" s="55"/>
      <c r="I46" s="55"/>
      <c r="J46" s="76"/>
    </row>
    <row r="47" spans="1:10" x14ac:dyDescent="0.25">
      <c r="A47" s="72"/>
      <c r="B47" s="53" t="s">
        <v>76</v>
      </c>
      <c r="C47" s="13" t="s">
        <v>78</v>
      </c>
      <c r="D47" s="50"/>
      <c r="E47" s="52"/>
      <c r="F47" s="55"/>
      <c r="G47" s="55"/>
      <c r="H47" s="55"/>
      <c r="I47" s="55"/>
      <c r="J47" s="76"/>
    </row>
    <row r="48" spans="1:10" x14ac:dyDescent="0.25">
      <c r="A48" s="72"/>
      <c r="B48" s="53" t="s">
        <v>77</v>
      </c>
      <c r="C48" s="13" t="s">
        <v>79</v>
      </c>
      <c r="D48" s="50"/>
      <c r="E48" s="52"/>
      <c r="F48" s="55"/>
      <c r="G48" s="55"/>
      <c r="H48" s="55"/>
      <c r="I48" s="55"/>
      <c r="J48" s="76"/>
    </row>
    <row r="49" spans="1:10" x14ac:dyDescent="0.25">
      <c r="A49" s="72"/>
      <c r="B49" s="53" t="s">
        <v>75</v>
      </c>
      <c r="C49" s="13" t="s">
        <v>80</v>
      </c>
      <c r="D49" s="50"/>
      <c r="E49" s="52"/>
      <c r="F49" s="55"/>
      <c r="G49" s="55"/>
      <c r="H49" s="55"/>
      <c r="I49" s="55"/>
      <c r="J49" s="76"/>
    </row>
    <row r="50" spans="1:10" x14ac:dyDescent="0.25">
      <c r="A50" s="72"/>
      <c r="B50" s="53" t="s">
        <v>55</v>
      </c>
      <c r="C50" s="12" t="s">
        <v>65</v>
      </c>
      <c r="D50" s="50"/>
      <c r="E50" s="52"/>
      <c r="F50" s="55"/>
      <c r="G50" s="55"/>
      <c r="H50" s="55"/>
      <c r="I50" s="55"/>
      <c r="J50" s="76"/>
    </row>
    <row r="51" spans="1:10" x14ac:dyDescent="0.25">
      <c r="A51" s="72"/>
      <c r="B51" s="53" t="s">
        <v>56</v>
      </c>
      <c r="C51" s="12" t="s">
        <v>66</v>
      </c>
      <c r="D51" s="50"/>
      <c r="E51" s="52"/>
      <c r="F51" s="55"/>
      <c r="G51" s="55"/>
      <c r="H51" s="55"/>
      <c r="I51" s="55"/>
      <c r="J51" s="76"/>
    </row>
    <row r="52" spans="1:10" x14ac:dyDescent="0.25">
      <c r="A52" s="72"/>
      <c r="B52" s="53" t="s">
        <v>57</v>
      </c>
      <c r="C52" s="12" t="s">
        <v>67</v>
      </c>
      <c r="D52" s="50"/>
      <c r="E52" s="52"/>
      <c r="F52" s="55"/>
      <c r="G52" s="55"/>
      <c r="H52" s="55"/>
      <c r="I52" s="55"/>
      <c r="J52" s="76"/>
    </row>
    <row r="53" spans="1:10" x14ac:dyDescent="0.25">
      <c r="A53" s="72"/>
      <c r="B53" s="53" t="s">
        <v>93</v>
      </c>
      <c r="C53" s="12" t="s">
        <v>94</v>
      </c>
      <c r="D53" s="50"/>
      <c r="E53" s="52"/>
      <c r="F53" s="55"/>
      <c r="G53" s="55"/>
      <c r="H53" s="55"/>
      <c r="I53" s="55"/>
      <c r="J53" s="76"/>
    </row>
    <row r="54" spans="1:10" x14ac:dyDescent="0.25">
      <c r="A54" s="72"/>
      <c r="B54" s="56" t="s">
        <v>58</v>
      </c>
      <c r="C54" s="5" t="s">
        <v>68</v>
      </c>
      <c r="D54" s="50"/>
      <c r="E54" s="52"/>
      <c r="F54" s="55"/>
      <c r="G54" s="55"/>
      <c r="H54" s="55"/>
      <c r="I54" s="55"/>
      <c r="J54" s="76"/>
    </row>
    <row r="55" spans="1:10" x14ac:dyDescent="0.25">
      <c r="A55" s="72" t="s">
        <v>81</v>
      </c>
      <c r="B55" s="47" t="s">
        <v>24</v>
      </c>
      <c r="C55" s="57" t="s">
        <v>91</v>
      </c>
      <c r="D55" s="57"/>
      <c r="E55" s="52"/>
      <c r="F55" s="15"/>
      <c r="G55" s="16">
        <v>1</v>
      </c>
      <c r="H55" s="17">
        <f>F55*G55</f>
        <v>0</v>
      </c>
      <c r="I55" s="17">
        <f>J55-H55</f>
        <v>0</v>
      </c>
      <c r="J55" s="73">
        <f>H55*1.21</f>
        <v>0</v>
      </c>
    </row>
    <row r="56" spans="1:10" x14ac:dyDescent="0.25">
      <c r="A56" s="72"/>
      <c r="B56" s="58" t="s">
        <v>82</v>
      </c>
      <c r="C56" s="59" t="s">
        <v>66</v>
      </c>
      <c r="D56" s="50"/>
      <c r="E56" s="52"/>
      <c r="F56" s="55"/>
      <c r="G56" s="55"/>
      <c r="H56" s="55"/>
      <c r="I56" s="55"/>
      <c r="J56" s="76"/>
    </row>
    <row r="57" spans="1:10" x14ac:dyDescent="0.25">
      <c r="A57" s="72"/>
      <c r="B57" s="56" t="s">
        <v>85</v>
      </c>
      <c r="C57" s="5" t="s">
        <v>66</v>
      </c>
      <c r="D57" s="50"/>
      <c r="E57" s="52"/>
      <c r="F57" s="55"/>
      <c r="G57" s="55"/>
      <c r="H57" s="55"/>
      <c r="I57" s="55"/>
      <c r="J57" s="76"/>
    </row>
    <row r="58" spans="1:10" x14ac:dyDescent="0.25">
      <c r="A58" s="72"/>
      <c r="B58" s="56" t="s">
        <v>97</v>
      </c>
      <c r="C58" s="5" t="s">
        <v>87</v>
      </c>
      <c r="D58" s="50"/>
      <c r="E58" s="52"/>
      <c r="F58" s="55"/>
      <c r="G58" s="55"/>
      <c r="H58" s="55"/>
      <c r="I58" s="55"/>
      <c r="J58" s="76"/>
    </row>
    <row r="59" spans="1:10" ht="30" customHeight="1" x14ac:dyDescent="0.25">
      <c r="A59" s="75"/>
      <c r="B59" s="60" t="s">
        <v>86</v>
      </c>
      <c r="C59" s="5" t="s">
        <v>66</v>
      </c>
      <c r="D59" s="50"/>
      <c r="E59" s="52"/>
      <c r="F59" s="55"/>
      <c r="G59" s="55"/>
      <c r="H59" s="55"/>
      <c r="I59" s="55"/>
      <c r="J59" s="76"/>
    </row>
    <row r="60" spans="1:10" x14ac:dyDescent="0.25">
      <c r="A60" s="75"/>
      <c r="B60" s="56" t="s">
        <v>83</v>
      </c>
      <c r="C60" s="5" t="s">
        <v>88</v>
      </c>
      <c r="D60" s="50"/>
      <c r="E60" s="52"/>
      <c r="F60" s="55"/>
      <c r="G60" s="55"/>
      <c r="H60" s="55"/>
      <c r="I60" s="55"/>
      <c r="J60" s="76"/>
    </row>
    <row r="61" spans="1:10" x14ac:dyDescent="0.25">
      <c r="A61" s="75"/>
      <c r="B61" s="56" t="s">
        <v>89</v>
      </c>
      <c r="C61" s="5" t="s">
        <v>90</v>
      </c>
      <c r="D61" s="50"/>
      <c r="E61" s="52"/>
      <c r="F61" s="55"/>
      <c r="G61" s="55"/>
      <c r="H61" s="55"/>
      <c r="I61" s="55"/>
      <c r="J61" s="76"/>
    </row>
    <row r="62" spans="1:10" ht="15.75" thickBot="1" x14ac:dyDescent="0.3">
      <c r="A62" s="77"/>
      <c r="B62" s="78" t="s">
        <v>84</v>
      </c>
      <c r="C62" s="11" t="s">
        <v>36</v>
      </c>
      <c r="D62" s="79"/>
      <c r="E62" s="80"/>
      <c r="F62" s="81"/>
      <c r="G62" s="81"/>
      <c r="H62" s="81"/>
      <c r="I62" s="81"/>
      <c r="J62" s="82"/>
    </row>
    <row r="63" spans="1:10" ht="15.75" thickBot="1" x14ac:dyDescent="0.3">
      <c r="A63" s="2"/>
      <c r="B63" s="3"/>
      <c r="C63" s="3"/>
      <c r="D63" s="3"/>
      <c r="E63" s="3"/>
      <c r="F63" s="83" t="s">
        <v>301</v>
      </c>
      <c r="G63" s="84"/>
      <c r="H63" s="193">
        <f>SUM(H9:H62)</f>
        <v>0</v>
      </c>
      <c r="I63" s="191">
        <f>SUM(I9:I62)</f>
        <v>0</v>
      </c>
      <c r="J63" s="192">
        <f>SUM(J9:J62)</f>
        <v>0</v>
      </c>
    </row>
  </sheetData>
  <mergeCells count="26">
    <mergeCell ref="F63:G63"/>
    <mergeCell ref="A1:J1"/>
    <mergeCell ref="A3:J3"/>
    <mergeCell ref="A5:J5"/>
    <mergeCell ref="F10:J20"/>
    <mergeCell ref="F22:J32"/>
    <mergeCell ref="A33:A54"/>
    <mergeCell ref="C33:D33"/>
    <mergeCell ref="A55:A62"/>
    <mergeCell ref="C55:D55"/>
    <mergeCell ref="F7:F8"/>
    <mergeCell ref="A21:A32"/>
    <mergeCell ref="C21:D21"/>
    <mergeCell ref="E21:E32"/>
    <mergeCell ref="F34:J54"/>
    <mergeCell ref="F56:J62"/>
    <mergeCell ref="I7:I8"/>
    <mergeCell ref="J7:J8"/>
    <mergeCell ref="C9:D9"/>
    <mergeCell ref="G7:G8"/>
    <mergeCell ref="H7:H8"/>
    <mergeCell ref="A7:A8"/>
    <mergeCell ref="B7:C7"/>
    <mergeCell ref="D7:D8"/>
    <mergeCell ref="A9:A20"/>
    <mergeCell ref="E9:E20"/>
  </mergeCells>
  <pageMargins left="0.25" right="0.25" top="0.75" bottom="0.75" header="0.3" footer="0.3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6" zoomScale="85" zoomScaleNormal="85" workbookViewId="0">
      <selection activeCell="D13" sqref="D13"/>
    </sheetView>
  </sheetViews>
  <sheetFormatPr defaultRowHeight="15" x14ac:dyDescent="0.25"/>
  <cols>
    <col min="1" max="1" width="19.85546875" customWidth="1"/>
    <col min="2" max="2" width="24.85546875" customWidth="1"/>
    <col min="3" max="3" width="45.42578125" customWidth="1"/>
    <col min="4" max="4" width="44.5703125" customWidth="1"/>
    <col min="5" max="5" width="21.140625" customWidth="1"/>
    <col min="6" max="6" width="14.28515625" customWidth="1"/>
    <col min="8" max="10" width="15.7109375" customWidth="1"/>
  </cols>
  <sheetData>
    <row r="1" spans="1:10" ht="19.5" thickBot="1" x14ac:dyDescent="0.35">
      <c r="A1" s="31" t="s">
        <v>98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9.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 x14ac:dyDescent="0.3">
      <c r="A3" s="34" t="s">
        <v>139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15.75" x14ac:dyDescent="0.25">
      <c r="A5" s="37" t="s">
        <v>15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.75" thickBot="1" x14ac:dyDescent="0.3"/>
    <row r="7" spans="1:10" x14ac:dyDescent="0.25">
      <c r="A7" s="61" t="s">
        <v>0</v>
      </c>
      <c r="B7" s="62" t="s">
        <v>1</v>
      </c>
      <c r="C7" s="63"/>
      <c r="D7" s="64" t="s">
        <v>2</v>
      </c>
      <c r="E7" s="65" t="s">
        <v>3</v>
      </c>
      <c r="F7" s="66" t="s">
        <v>17</v>
      </c>
      <c r="G7" s="67" t="s">
        <v>7</v>
      </c>
      <c r="H7" s="68" t="s">
        <v>16</v>
      </c>
      <c r="I7" s="68" t="s">
        <v>18</v>
      </c>
      <c r="J7" s="69" t="s">
        <v>19</v>
      </c>
    </row>
    <row r="8" spans="1:10" x14ac:dyDescent="0.25">
      <c r="A8" s="70"/>
      <c r="B8" s="19" t="s">
        <v>4</v>
      </c>
      <c r="C8" s="19" t="s">
        <v>5</v>
      </c>
      <c r="D8" s="46"/>
      <c r="E8" s="4" t="s">
        <v>6</v>
      </c>
      <c r="F8" s="28"/>
      <c r="G8" s="23"/>
      <c r="H8" s="20"/>
      <c r="I8" s="20"/>
      <c r="J8" s="71"/>
    </row>
    <row r="9" spans="1:10" x14ac:dyDescent="0.25">
      <c r="A9" s="72" t="s">
        <v>100</v>
      </c>
      <c r="B9" s="47" t="s">
        <v>24</v>
      </c>
      <c r="C9" s="48" t="s">
        <v>101</v>
      </c>
      <c r="D9" s="48"/>
      <c r="E9" s="49"/>
      <c r="F9" s="15"/>
      <c r="G9" s="16">
        <v>2</v>
      </c>
      <c r="H9" s="17">
        <f>F9*G9</f>
        <v>0</v>
      </c>
      <c r="I9" s="17">
        <f>J9-H9</f>
        <v>0</v>
      </c>
      <c r="J9" s="73">
        <f>H9*1.21</f>
        <v>0</v>
      </c>
    </row>
    <row r="10" spans="1:10" ht="22.5" customHeight="1" x14ac:dyDescent="0.25">
      <c r="A10" s="72"/>
      <c r="B10" s="85" t="s">
        <v>102</v>
      </c>
      <c r="C10" s="86" t="s">
        <v>103</v>
      </c>
      <c r="D10" s="94"/>
      <c r="E10" s="49"/>
      <c r="F10" s="51"/>
      <c r="G10" s="51"/>
      <c r="H10" s="51"/>
      <c r="I10" s="51"/>
      <c r="J10" s="74"/>
    </row>
    <row r="11" spans="1:10" x14ac:dyDescent="0.25">
      <c r="A11" s="72"/>
      <c r="B11" s="85" t="s">
        <v>104</v>
      </c>
      <c r="C11" s="86" t="s">
        <v>105</v>
      </c>
      <c r="D11" s="94"/>
      <c r="E11" s="49"/>
      <c r="F11" s="51"/>
      <c r="G11" s="51"/>
      <c r="H11" s="51"/>
      <c r="I11" s="51"/>
      <c r="J11" s="74"/>
    </row>
    <row r="12" spans="1:10" x14ac:dyDescent="0.25">
      <c r="A12" s="72"/>
      <c r="B12" s="85" t="s">
        <v>106</v>
      </c>
      <c r="C12" s="86" t="s">
        <v>107</v>
      </c>
      <c r="D12" s="94"/>
      <c r="E12" s="49"/>
      <c r="F12" s="51"/>
      <c r="G12" s="51"/>
      <c r="H12" s="51"/>
      <c r="I12" s="51"/>
      <c r="J12" s="74"/>
    </row>
    <row r="13" spans="1:10" x14ac:dyDescent="0.25">
      <c r="A13" s="72"/>
      <c r="B13" s="85" t="s">
        <v>8</v>
      </c>
      <c r="C13" s="86" t="s">
        <v>108</v>
      </c>
      <c r="D13" s="94"/>
      <c r="E13" s="49"/>
      <c r="F13" s="51"/>
      <c r="G13" s="51"/>
      <c r="H13" s="51"/>
      <c r="I13" s="51"/>
      <c r="J13" s="74"/>
    </row>
    <row r="14" spans="1:10" x14ac:dyDescent="0.25">
      <c r="A14" s="75"/>
      <c r="B14" s="85" t="s">
        <v>109</v>
      </c>
      <c r="C14" s="89" t="s">
        <v>110</v>
      </c>
      <c r="D14" s="94"/>
      <c r="E14" s="49"/>
      <c r="F14" s="51"/>
      <c r="G14" s="51"/>
      <c r="H14" s="51"/>
      <c r="I14" s="51"/>
      <c r="J14" s="74"/>
    </row>
    <row r="15" spans="1:10" x14ac:dyDescent="0.25">
      <c r="A15" s="75"/>
      <c r="B15" s="85" t="s">
        <v>111</v>
      </c>
      <c r="C15" s="86" t="s">
        <v>112</v>
      </c>
      <c r="D15" s="94"/>
      <c r="E15" s="49"/>
      <c r="F15" s="51"/>
      <c r="G15" s="51"/>
      <c r="H15" s="51"/>
      <c r="I15" s="51"/>
      <c r="J15" s="74"/>
    </row>
    <row r="16" spans="1:10" x14ac:dyDescent="0.25">
      <c r="A16" s="75"/>
      <c r="B16" s="85" t="s">
        <v>113</v>
      </c>
      <c r="C16" s="86" t="s">
        <v>114</v>
      </c>
      <c r="D16" s="94"/>
      <c r="E16" s="49"/>
      <c r="F16" s="51"/>
      <c r="G16" s="51"/>
      <c r="H16" s="51"/>
      <c r="I16" s="51"/>
      <c r="J16" s="74"/>
    </row>
    <row r="17" spans="1:10" ht="45" x14ac:dyDescent="0.25">
      <c r="A17" s="75"/>
      <c r="B17" s="85" t="s">
        <v>115</v>
      </c>
      <c r="C17" s="86" t="s">
        <v>116</v>
      </c>
      <c r="D17" s="94"/>
      <c r="E17" s="49"/>
      <c r="F17" s="51"/>
      <c r="G17" s="51"/>
      <c r="H17" s="51"/>
      <c r="I17" s="51"/>
      <c r="J17" s="74"/>
    </row>
    <row r="18" spans="1:10" x14ac:dyDescent="0.25">
      <c r="A18" s="75"/>
      <c r="B18" s="85" t="s">
        <v>117</v>
      </c>
      <c r="C18" s="86" t="s">
        <v>118</v>
      </c>
      <c r="D18" s="94"/>
      <c r="E18" s="49"/>
      <c r="F18" s="51"/>
      <c r="G18" s="51"/>
      <c r="H18" s="51"/>
      <c r="I18" s="51"/>
      <c r="J18" s="74"/>
    </row>
    <row r="19" spans="1:10" x14ac:dyDescent="0.25">
      <c r="A19" s="75"/>
      <c r="B19" s="85" t="s">
        <v>12</v>
      </c>
      <c r="C19" s="86" t="s">
        <v>119</v>
      </c>
      <c r="D19" s="94"/>
      <c r="E19" s="49"/>
      <c r="F19" s="51"/>
      <c r="G19" s="51"/>
      <c r="H19" s="51"/>
      <c r="I19" s="51"/>
      <c r="J19" s="74"/>
    </row>
    <row r="20" spans="1:10" x14ac:dyDescent="0.25">
      <c r="A20" s="75"/>
      <c r="B20" s="85" t="s">
        <v>13</v>
      </c>
      <c r="C20" s="86" t="s">
        <v>14</v>
      </c>
      <c r="D20" s="94"/>
      <c r="E20" s="49"/>
      <c r="F20" s="51"/>
      <c r="G20" s="51"/>
      <c r="H20" s="51"/>
      <c r="I20" s="51"/>
      <c r="J20" s="74"/>
    </row>
    <row r="21" spans="1:10" x14ac:dyDescent="0.25">
      <c r="A21" s="75"/>
      <c r="B21" s="85" t="s">
        <v>9</v>
      </c>
      <c r="C21" s="86" t="s">
        <v>36</v>
      </c>
      <c r="D21" s="94"/>
      <c r="E21" s="49"/>
      <c r="F21" s="51"/>
      <c r="G21" s="51"/>
      <c r="H21" s="51"/>
      <c r="I21" s="51"/>
      <c r="J21" s="74"/>
    </row>
    <row r="22" spans="1:10" x14ac:dyDescent="0.25">
      <c r="A22" s="72" t="s">
        <v>120</v>
      </c>
      <c r="B22" s="47" t="s">
        <v>24</v>
      </c>
      <c r="C22" s="48" t="s">
        <v>121</v>
      </c>
      <c r="D22" s="48"/>
      <c r="E22" s="49"/>
      <c r="F22" s="15"/>
      <c r="G22" s="16">
        <v>2</v>
      </c>
      <c r="H22" s="17">
        <f>F22*G22</f>
        <v>0</v>
      </c>
      <c r="I22" s="17">
        <f>J22-H22</f>
        <v>0</v>
      </c>
      <c r="J22" s="73">
        <f>H22*1.21</f>
        <v>0</v>
      </c>
    </row>
    <row r="23" spans="1:10" ht="30" x14ac:dyDescent="0.25">
      <c r="A23" s="72"/>
      <c r="B23" s="85" t="s">
        <v>122</v>
      </c>
      <c r="C23" s="86" t="s">
        <v>123</v>
      </c>
      <c r="D23" s="94"/>
      <c r="E23" s="49"/>
      <c r="F23" s="51"/>
      <c r="G23" s="51"/>
      <c r="H23" s="51"/>
      <c r="I23" s="51"/>
      <c r="J23" s="74"/>
    </row>
    <row r="24" spans="1:10" ht="30" x14ac:dyDescent="0.25">
      <c r="A24" s="72"/>
      <c r="B24" s="85" t="s">
        <v>124</v>
      </c>
      <c r="C24" s="86" t="s">
        <v>125</v>
      </c>
      <c r="D24" s="94"/>
      <c r="E24" s="49"/>
      <c r="F24" s="51"/>
      <c r="G24" s="51"/>
      <c r="H24" s="51"/>
      <c r="I24" s="51"/>
      <c r="J24" s="74"/>
    </row>
    <row r="25" spans="1:10" x14ac:dyDescent="0.25">
      <c r="A25" s="72"/>
      <c r="B25" s="85" t="s">
        <v>126</v>
      </c>
      <c r="C25" s="86" t="s">
        <v>127</v>
      </c>
      <c r="D25" s="94"/>
      <c r="E25" s="49"/>
      <c r="F25" s="51"/>
      <c r="G25" s="51"/>
      <c r="H25" s="51"/>
      <c r="I25" s="51"/>
      <c r="J25" s="74"/>
    </row>
    <row r="26" spans="1:10" x14ac:dyDescent="0.25">
      <c r="A26" s="72"/>
      <c r="B26" s="85" t="s">
        <v>128</v>
      </c>
      <c r="C26" s="86" t="s">
        <v>129</v>
      </c>
      <c r="D26" s="94"/>
      <c r="E26" s="49"/>
      <c r="F26" s="51"/>
      <c r="G26" s="51"/>
      <c r="H26" s="51"/>
      <c r="I26" s="51"/>
      <c r="J26" s="74"/>
    </row>
    <row r="27" spans="1:10" x14ac:dyDescent="0.25">
      <c r="A27" s="72"/>
      <c r="B27" s="85" t="s">
        <v>130</v>
      </c>
      <c r="C27" s="86" t="s">
        <v>131</v>
      </c>
      <c r="D27" s="94"/>
      <c r="E27" s="49"/>
      <c r="F27" s="51"/>
      <c r="G27" s="51"/>
      <c r="H27" s="51"/>
      <c r="I27" s="51"/>
      <c r="J27" s="74"/>
    </row>
    <row r="28" spans="1:10" ht="45" x14ac:dyDescent="0.25">
      <c r="A28" s="75"/>
      <c r="B28" s="85" t="s">
        <v>115</v>
      </c>
      <c r="C28" s="89" t="s">
        <v>132</v>
      </c>
      <c r="D28" s="94"/>
      <c r="E28" s="49"/>
      <c r="F28" s="51"/>
      <c r="G28" s="51"/>
      <c r="H28" s="51"/>
      <c r="I28" s="51"/>
      <c r="J28" s="74"/>
    </row>
    <row r="29" spans="1:10" ht="30" x14ac:dyDescent="0.25">
      <c r="A29" s="75"/>
      <c r="B29" s="85" t="s">
        <v>133</v>
      </c>
      <c r="C29" s="89" t="s">
        <v>134</v>
      </c>
      <c r="D29" s="94"/>
      <c r="E29" s="49"/>
      <c r="F29" s="51"/>
      <c r="G29" s="51"/>
      <c r="H29" s="51"/>
      <c r="I29" s="51"/>
      <c r="J29" s="74"/>
    </row>
    <row r="30" spans="1:10" ht="30" x14ac:dyDescent="0.25">
      <c r="A30" s="75"/>
      <c r="B30" s="85" t="s">
        <v>135</v>
      </c>
      <c r="C30" s="86" t="s">
        <v>136</v>
      </c>
      <c r="D30" s="94"/>
      <c r="E30" s="49"/>
      <c r="F30" s="51"/>
      <c r="G30" s="51"/>
      <c r="H30" s="51"/>
      <c r="I30" s="51"/>
      <c r="J30" s="74"/>
    </row>
    <row r="31" spans="1:10" x14ac:dyDescent="0.25">
      <c r="A31" s="75"/>
      <c r="B31" s="85" t="s">
        <v>137</v>
      </c>
      <c r="C31" s="86" t="s">
        <v>138</v>
      </c>
      <c r="D31" s="94"/>
      <c r="E31" s="49"/>
      <c r="F31" s="51"/>
      <c r="G31" s="51"/>
      <c r="H31" s="51"/>
      <c r="I31" s="51"/>
      <c r="J31" s="74"/>
    </row>
    <row r="32" spans="1:10" x14ac:dyDescent="0.25">
      <c r="A32" s="75"/>
      <c r="B32" s="85" t="s">
        <v>13</v>
      </c>
      <c r="C32" s="86" t="s">
        <v>14</v>
      </c>
      <c r="D32" s="94"/>
      <c r="E32" s="49"/>
      <c r="F32" s="51"/>
      <c r="G32" s="51"/>
      <c r="H32" s="51"/>
      <c r="I32" s="51"/>
      <c r="J32" s="74"/>
    </row>
    <row r="33" spans="1:10" ht="15.75" thickBot="1" x14ac:dyDescent="0.3">
      <c r="A33" s="77"/>
      <c r="B33" s="91" t="s">
        <v>9</v>
      </c>
      <c r="C33" s="92" t="s">
        <v>36</v>
      </c>
      <c r="D33" s="95"/>
      <c r="E33" s="96"/>
      <c r="F33" s="97"/>
      <c r="G33" s="97"/>
      <c r="H33" s="97"/>
      <c r="I33" s="97"/>
      <c r="J33" s="98"/>
    </row>
    <row r="34" spans="1:10" ht="15.75" thickBot="1" x14ac:dyDescent="0.3">
      <c r="A34" s="2"/>
      <c r="B34" s="3"/>
      <c r="C34" s="3"/>
      <c r="D34" s="3"/>
      <c r="E34" s="3"/>
      <c r="F34" s="83" t="s">
        <v>301</v>
      </c>
      <c r="G34" s="99"/>
      <c r="H34" s="190">
        <f>SUM(H9:H33)</f>
        <v>0</v>
      </c>
      <c r="I34" s="191">
        <f>SUM(I9:I33)</f>
        <v>0</v>
      </c>
      <c r="J34" s="192">
        <f>SUM(J9:J33)</f>
        <v>0</v>
      </c>
    </row>
  </sheetData>
  <mergeCells count="20">
    <mergeCell ref="F34:G34"/>
    <mergeCell ref="J7:J8"/>
    <mergeCell ref="A9:A21"/>
    <mergeCell ref="C9:D9"/>
    <mergeCell ref="E9:E21"/>
    <mergeCell ref="A22:A33"/>
    <mergeCell ref="C22:D22"/>
    <mergeCell ref="E22:E33"/>
    <mergeCell ref="F10:J21"/>
    <mergeCell ref="F23:J33"/>
    <mergeCell ref="A1:J1"/>
    <mergeCell ref="A3:J3"/>
    <mergeCell ref="A5:J5"/>
    <mergeCell ref="A7:A8"/>
    <mergeCell ref="B7:C7"/>
    <mergeCell ref="D7:D8"/>
    <mergeCell ref="F7:F8"/>
    <mergeCell ref="G7:G8"/>
    <mergeCell ref="H7:H8"/>
    <mergeCell ref="I7:I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90" zoomScale="85" zoomScaleNormal="85" workbookViewId="0">
      <selection activeCell="F106" sqref="F106:J106"/>
    </sheetView>
  </sheetViews>
  <sheetFormatPr defaultRowHeight="15" x14ac:dyDescent="0.25"/>
  <cols>
    <col min="1" max="1" width="19.140625" customWidth="1"/>
    <col min="2" max="2" width="31.28515625" customWidth="1"/>
    <col min="3" max="3" width="30.7109375" customWidth="1"/>
    <col min="4" max="4" width="35.7109375" customWidth="1"/>
    <col min="5" max="5" width="25.7109375" customWidth="1"/>
    <col min="6" max="10" width="15.7109375" customWidth="1"/>
  </cols>
  <sheetData>
    <row r="1" spans="1:10" ht="19.5" thickBot="1" x14ac:dyDescent="0.35">
      <c r="A1" s="31" t="s">
        <v>98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9.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 x14ac:dyDescent="0.3">
      <c r="A3" s="34" t="s">
        <v>254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15.75" x14ac:dyDescent="0.25">
      <c r="A5" s="37" t="s">
        <v>15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.75" thickBot="1" x14ac:dyDescent="0.3"/>
    <row r="7" spans="1:10" x14ac:dyDescent="0.25">
      <c r="A7" s="61" t="s">
        <v>0</v>
      </c>
      <c r="B7" s="62" t="s">
        <v>1</v>
      </c>
      <c r="C7" s="63"/>
      <c r="D7" s="194" t="s">
        <v>2</v>
      </c>
      <c r="E7" s="65" t="s">
        <v>3</v>
      </c>
      <c r="F7" s="66" t="s">
        <v>17</v>
      </c>
      <c r="G7" s="67" t="s">
        <v>7</v>
      </c>
      <c r="H7" s="68" t="s">
        <v>16</v>
      </c>
      <c r="I7" s="68" t="s">
        <v>18</v>
      </c>
      <c r="J7" s="69" t="s">
        <v>19</v>
      </c>
    </row>
    <row r="8" spans="1:10" ht="15.75" thickBot="1" x14ac:dyDescent="0.3">
      <c r="A8" s="70"/>
      <c r="B8" s="19" t="s">
        <v>4</v>
      </c>
      <c r="C8" s="19" t="s">
        <v>5</v>
      </c>
      <c r="D8" s="25"/>
      <c r="E8" s="4" t="s">
        <v>6</v>
      </c>
      <c r="F8" s="28"/>
      <c r="G8" s="23"/>
      <c r="H8" s="20"/>
      <c r="I8" s="20"/>
      <c r="J8" s="71"/>
    </row>
    <row r="9" spans="1:10" x14ac:dyDescent="0.25">
      <c r="A9" s="183" t="s">
        <v>140</v>
      </c>
      <c r="B9" s="108" t="s">
        <v>24</v>
      </c>
      <c r="C9" s="21" t="s">
        <v>141</v>
      </c>
      <c r="D9" s="22"/>
      <c r="E9" s="26"/>
      <c r="F9" s="15"/>
      <c r="G9" s="16">
        <v>2</v>
      </c>
      <c r="H9" s="17">
        <f>F9*G9</f>
        <v>0</v>
      </c>
      <c r="I9" s="17">
        <f>J9-H9</f>
        <v>0</v>
      </c>
      <c r="J9" s="73">
        <f>H9*1.21</f>
        <v>0</v>
      </c>
    </row>
    <row r="10" spans="1:10" ht="30" x14ac:dyDescent="0.25">
      <c r="A10" s="183"/>
      <c r="B10" s="85" t="s">
        <v>142</v>
      </c>
      <c r="C10" s="86" t="s">
        <v>143</v>
      </c>
      <c r="D10" s="87"/>
      <c r="E10" s="27"/>
      <c r="F10" s="42"/>
      <c r="G10" s="43"/>
      <c r="H10" s="43"/>
      <c r="I10" s="43"/>
      <c r="J10" s="196"/>
    </row>
    <row r="11" spans="1:10" ht="75" x14ac:dyDescent="0.25">
      <c r="A11" s="183"/>
      <c r="B11" s="85" t="s">
        <v>144</v>
      </c>
      <c r="C11" s="86" t="s">
        <v>145</v>
      </c>
      <c r="D11" s="87"/>
      <c r="E11" s="27"/>
      <c r="F11" s="42"/>
      <c r="G11" s="43"/>
      <c r="H11" s="43"/>
      <c r="I11" s="43"/>
      <c r="J11" s="196"/>
    </row>
    <row r="12" spans="1:10" x14ac:dyDescent="0.25">
      <c r="A12" s="184"/>
      <c r="B12" s="85" t="s">
        <v>146</v>
      </c>
      <c r="C12" s="86" t="s">
        <v>147</v>
      </c>
      <c r="D12" s="87"/>
      <c r="E12" s="27"/>
      <c r="F12" s="42"/>
      <c r="G12" s="43"/>
      <c r="H12" s="43"/>
      <c r="I12" s="43"/>
      <c r="J12" s="196"/>
    </row>
    <row r="13" spans="1:10" x14ac:dyDescent="0.25">
      <c r="A13" s="184"/>
      <c r="B13" s="85" t="s">
        <v>148</v>
      </c>
      <c r="C13" s="86" t="s">
        <v>149</v>
      </c>
      <c r="D13" s="87"/>
      <c r="E13" s="27"/>
      <c r="F13" s="42"/>
      <c r="G13" s="43"/>
      <c r="H13" s="43"/>
      <c r="I13" s="43"/>
      <c r="J13" s="196"/>
    </row>
    <row r="14" spans="1:10" ht="90" x14ac:dyDescent="0.25">
      <c r="A14" s="184"/>
      <c r="B14" s="85" t="s">
        <v>150</v>
      </c>
      <c r="C14" s="86" t="s">
        <v>151</v>
      </c>
      <c r="D14" s="87"/>
      <c r="E14" s="27"/>
      <c r="F14" s="42"/>
      <c r="G14" s="43"/>
      <c r="H14" s="43"/>
      <c r="I14" s="43"/>
      <c r="J14" s="196"/>
    </row>
    <row r="15" spans="1:10" x14ac:dyDescent="0.25">
      <c r="A15" s="184"/>
      <c r="B15" s="85" t="s">
        <v>152</v>
      </c>
      <c r="C15" s="86" t="s">
        <v>153</v>
      </c>
      <c r="D15" s="87"/>
      <c r="E15" s="27"/>
      <c r="F15" s="42"/>
      <c r="G15" s="43"/>
      <c r="H15" s="43"/>
      <c r="I15" s="43"/>
      <c r="J15" s="196"/>
    </row>
    <row r="16" spans="1:10" x14ac:dyDescent="0.25">
      <c r="A16" s="184"/>
      <c r="B16" s="85" t="s">
        <v>154</v>
      </c>
      <c r="C16" s="86" t="s">
        <v>155</v>
      </c>
      <c r="D16" s="87"/>
      <c r="E16" s="27"/>
      <c r="F16" s="42"/>
      <c r="G16" s="43"/>
      <c r="H16" s="43"/>
      <c r="I16" s="43"/>
      <c r="J16" s="196"/>
    </row>
    <row r="17" spans="1:10" x14ac:dyDescent="0.25">
      <c r="A17" s="184"/>
      <c r="B17" s="85" t="s">
        <v>156</v>
      </c>
      <c r="C17" s="86" t="s">
        <v>157</v>
      </c>
      <c r="D17" s="87"/>
      <c r="E17" s="27"/>
      <c r="F17" s="42"/>
      <c r="G17" s="43"/>
      <c r="H17" s="43"/>
      <c r="I17" s="43"/>
      <c r="J17" s="196"/>
    </row>
    <row r="18" spans="1:10" x14ac:dyDescent="0.25">
      <c r="A18" s="184"/>
      <c r="B18" s="85" t="s">
        <v>158</v>
      </c>
      <c r="C18" s="89" t="s">
        <v>159</v>
      </c>
      <c r="D18" s="87"/>
      <c r="E18" s="27"/>
      <c r="F18" s="42"/>
      <c r="G18" s="43"/>
      <c r="H18" s="43"/>
      <c r="I18" s="43"/>
      <c r="J18" s="196"/>
    </row>
    <row r="19" spans="1:10" ht="30" x14ac:dyDescent="0.25">
      <c r="A19" s="184"/>
      <c r="B19" s="85" t="s">
        <v>160</v>
      </c>
      <c r="C19" s="86" t="s">
        <v>161</v>
      </c>
      <c r="D19" s="87"/>
      <c r="E19" s="27"/>
      <c r="F19" s="42"/>
      <c r="G19" s="43"/>
      <c r="H19" s="43"/>
      <c r="I19" s="43"/>
      <c r="J19" s="196"/>
    </row>
    <row r="20" spans="1:10" ht="30" x14ac:dyDescent="0.25">
      <c r="A20" s="184"/>
      <c r="B20" s="85" t="s">
        <v>162</v>
      </c>
      <c r="C20" s="86" t="s">
        <v>163</v>
      </c>
      <c r="D20" s="87"/>
      <c r="E20" s="27"/>
      <c r="F20" s="42"/>
      <c r="G20" s="43"/>
      <c r="H20" s="43"/>
      <c r="I20" s="43"/>
      <c r="J20" s="196"/>
    </row>
    <row r="21" spans="1:10" x14ac:dyDescent="0.25">
      <c r="A21" s="184"/>
      <c r="B21" s="85" t="s">
        <v>8</v>
      </c>
      <c r="C21" s="86" t="s">
        <v>164</v>
      </c>
      <c r="D21" s="87"/>
      <c r="E21" s="27"/>
      <c r="F21" s="42"/>
      <c r="G21" s="43"/>
      <c r="H21" s="43"/>
      <c r="I21" s="43"/>
      <c r="J21" s="196"/>
    </row>
    <row r="22" spans="1:10" ht="45" x14ac:dyDescent="0.25">
      <c r="A22" s="184"/>
      <c r="B22" s="85" t="s">
        <v>165</v>
      </c>
      <c r="C22" s="86" t="s">
        <v>166</v>
      </c>
      <c r="D22" s="87"/>
      <c r="E22" s="27"/>
      <c r="F22" s="42"/>
      <c r="G22" s="43"/>
      <c r="H22" s="43"/>
      <c r="I22" s="43"/>
      <c r="J22" s="196"/>
    </row>
    <row r="23" spans="1:10" ht="30" x14ac:dyDescent="0.25">
      <c r="A23" s="184"/>
      <c r="B23" s="109" t="s">
        <v>167</v>
      </c>
      <c r="C23" s="86" t="s">
        <v>168</v>
      </c>
      <c r="D23" s="87"/>
      <c r="E23" s="27"/>
      <c r="F23" s="42"/>
      <c r="G23" s="43"/>
      <c r="H23" s="43"/>
      <c r="I23" s="43"/>
      <c r="J23" s="196"/>
    </row>
    <row r="24" spans="1:10" ht="30" x14ac:dyDescent="0.25">
      <c r="A24" s="184"/>
      <c r="B24" s="85" t="s">
        <v>169</v>
      </c>
      <c r="C24" s="86" t="s">
        <v>170</v>
      </c>
      <c r="D24" s="87"/>
      <c r="E24" s="27"/>
      <c r="F24" s="42"/>
      <c r="G24" s="43"/>
      <c r="H24" s="43"/>
      <c r="I24" s="43"/>
      <c r="J24" s="196"/>
    </row>
    <row r="25" spans="1:10" ht="30" x14ac:dyDescent="0.25">
      <c r="A25" s="184"/>
      <c r="B25" s="85" t="s">
        <v>135</v>
      </c>
      <c r="C25" s="86" t="s">
        <v>171</v>
      </c>
      <c r="D25" s="87"/>
      <c r="E25" s="27"/>
      <c r="F25" s="42"/>
      <c r="G25" s="43"/>
      <c r="H25" s="43"/>
      <c r="I25" s="43"/>
      <c r="J25" s="196"/>
    </row>
    <row r="26" spans="1:10" ht="30" x14ac:dyDescent="0.25">
      <c r="A26" s="184"/>
      <c r="B26" s="85" t="s">
        <v>13</v>
      </c>
      <c r="C26" s="86" t="s">
        <v>14</v>
      </c>
      <c r="D26" s="90"/>
      <c r="E26" s="27"/>
      <c r="F26" s="42"/>
      <c r="G26" s="43"/>
      <c r="H26" s="43"/>
      <c r="I26" s="43"/>
      <c r="J26" s="196"/>
    </row>
    <row r="27" spans="1:10" ht="15.75" thickBot="1" x14ac:dyDescent="0.3">
      <c r="A27" s="184"/>
      <c r="B27" s="91" t="s">
        <v>9</v>
      </c>
      <c r="C27" s="92" t="s">
        <v>36</v>
      </c>
      <c r="D27" s="93"/>
      <c r="E27" s="27"/>
      <c r="F27" s="44"/>
      <c r="G27" s="45"/>
      <c r="H27" s="45"/>
      <c r="I27" s="45"/>
      <c r="J27" s="197"/>
    </row>
    <row r="28" spans="1:10" x14ac:dyDescent="0.25">
      <c r="A28" s="72" t="s">
        <v>172</v>
      </c>
      <c r="B28" s="108" t="s">
        <v>24</v>
      </c>
      <c r="C28" s="21" t="s">
        <v>173</v>
      </c>
      <c r="D28" s="22"/>
      <c r="E28" s="147"/>
      <c r="F28" s="15"/>
      <c r="G28" s="16">
        <v>1</v>
      </c>
      <c r="H28" s="17">
        <f>F28*G28</f>
        <v>0</v>
      </c>
      <c r="I28" s="17">
        <f>J28-H28</f>
        <v>0</v>
      </c>
      <c r="J28" s="73">
        <f>H28*1.21</f>
        <v>0</v>
      </c>
    </row>
    <row r="29" spans="1:10" ht="60" x14ac:dyDescent="0.25">
      <c r="A29" s="72"/>
      <c r="B29" s="88" t="s">
        <v>144</v>
      </c>
      <c r="C29" s="86" t="s">
        <v>174</v>
      </c>
      <c r="D29" s="87"/>
      <c r="E29" s="147"/>
      <c r="F29" s="42"/>
      <c r="G29" s="43"/>
      <c r="H29" s="43"/>
      <c r="I29" s="43"/>
      <c r="J29" s="196"/>
    </row>
    <row r="30" spans="1:10" x14ac:dyDescent="0.25">
      <c r="A30" s="72"/>
      <c r="B30" s="85" t="s">
        <v>146</v>
      </c>
      <c r="C30" s="86" t="s">
        <v>175</v>
      </c>
      <c r="D30" s="87"/>
      <c r="E30" s="147"/>
      <c r="F30" s="42"/>
      <c r="G30" s="43"/>
      <c r="H30" s="43"/>
      <c r="I30" s="43"/>
      <c r="J30" s="196"/>
    </row>
    <row r="31" spans="1:10" x14ac:dyDescent="0.25">
      <c r="A31" s="72"/>
      <c r="B31" s="85" t="s">
        <v>148</v>
      </c>
      <c r="C31" s="86" t="s">
        <v>149</v>
      </c>
      <c r="D31" s="87"/>
      <c r="E31" s="147"/>
      <c r="F31" s="42"/>
      <c r="G31" s="43"/>
      <c r="H31" s="43"/>
      <c r="I31" s="43"/>
      <c r="J31" s="196"/>
    </row>
    <row r="32" spans="1:10" x14ac:dyDescent="0.25">
      <c r="A32" s="72"/>
      <c r="B32" s="85" t="s">
        <v>154</v>
      </c>
      <c r="C32" s="86" t="s">
        <v>155</v>
      </c>
      <c r="D32" s="87"/>
      <c r="E32" s="147"/>
      <c r="F32" s="42"/>
      <c r="G32" s="43"/>
      <c r="H32" s="43"/>
      <c r="I32" s="43"/>
      <c r="J32" s="196"/>
    </row>
    <row r="33" spans="1:10" x14ac:dyDescent="0.25">
      <c r="A33" s="72"/>
      <c r="B33" s="85" t="s">
        <v>158</v>
      </c>
      <c r="C33" s="86" t="s">
        <v>176</v>
      </c>
      <c r="D33" s="87"/>
      <c r="E33" s="147"/>
      <c r="F33" s="42"/>
      <c r="G33" s="43"/>
      <c r="H33" s="43"/>
      <c r="I33" s="43"/>
      <c r="J33" s="196"/>
    </row>
    <row r="34" spans="1:10" ht="45" x14ac:dyDescent="0.25">
      <c r="A34" s="72"/>
      <c r="B34" s="85" t="s">
        <v>165</v>
      </c>
      <c r="C34" s="86" t="s">
        <v>177</v>
      </c>
      <c r="D34" s="87"/>
      <c r="E34" s="147"/>
      <c r="F34" s="42"/>
      <c r="G34" s="43"/>
      <c r="H34" s="43"/>
      <c r="I34" s="43"/>
      <c r="J34" s="196"/>
    </row>
    <row r="35" spans="1:10" x14ac:dyDescent="0.25">
      <c r="A35" s="75"/>
      <c r="B35" s="85" t="s">
        <v>135</v>
      </c>
      <c r="C35" s="86" t="s">
        <v>178</v>
      </c>
      <c r="D35" s="87"/>
      <c r="E35" s="147"/>
      <c r="F35" s="42"/>
      <c r="G35" s="43"/>
      <c r="H35" s="43"/>
      <c r="I35" s="43"/>
      <c r="J35" s="196"/>
    </row>
    <row r="36" spans="1:10" ht="30" x14ac:dyDescent="0.25">
      <c r="A36" s="75"/>
      <c r="B36" s="85" t="s">
        <v>179</v>
      </c>
      <c r="C36" s="86" t="s">
        <v>66</v>
      </c>
      <c r="D36" s="87"/>
      <c r="E36" s="147"/>
      <c r="F36" s="42"/>
      <c r="G36" s="43"/>
      <c r="H36" s="43"/>
      <c r="I36" s="43"/>
      <c r="J36" s="196"/>
    </row>
    <row r="37" spans="1:10" ht="30" x14ac:dyDescent="0.25">
      <c r="A37" s="75"/>
      <c r="B37" s="85" t="s">
        <v>13</v>
      </c>
      <c r="C37" s="86" t="s">
        <v>14</v>
      </c>
      <c r="D37" s="87"/>
      <c r="E37" s="147"/>
      <c r="F37" s="42"/>
      <c r="G37" s="43"/>
      <c r="H37" s="43"/>
      <c r="I37" s="43"/>
      <c r="J37" s="196"/>
    </row>
    <row r="38" spans="1:10" ht="15.75" thickBot="1" x14ac:dyDescent="0.3">
      <c r="A38" s="75"/>
      <c r="B38" s="91" t="s">
        <v>9</v>
      </c>
      <c r="C38" s="92" t="s">
        <v>36</v>
      </c>
      <c r="D38" s="87"/>
      <c r="E38" s="147"/>
      <c r="F38" s="44"/>
      <c r="G38" s="45"/>
      <c r="H38" s="45"/>
      <c r="I38" s="45"/>
      <c r="J38" s="197"/>
    </row>
    <row r="39" spans="1:10" x14ac:dyDescent="0.25">
      <c r="A39" s="72" t="s">
        <v>180</v>
      </c>
      <c r="B39" s="108" t="s">
        <v>24</v>
      </c>
      <c r="C39" s="21" t="s">
        <v>181</v>
      </c>
      <c r="D39" s="22"/>
      <c r="E39" s="147"/>
      <c r="F39" s="15"/>
      <c r="G39" s="16">
        <v>3</v>
      </c>
      <c r="H39" s="17">
        <f>F39*G39</f>
        <v>0</v>
      </c>
      <c r="I39" s="17">
        <f>J39-H39</f>
        <v>0</v>
      </c>
      <c r="J39" s="73">
        <f>H39*1.21</f>
        <v>0</v>
      </c>
    </row>
    <row r="40" spans="1:10" x14ac:dyDescent="0.25">
      <c r="A40" s="72"/>
      <c r="B40" s="88" t="s">
        <v>113</v>
      </c>
      <c r="C40" s="86" t="s">
        <v>114</v>
      </c>
      <c r="D40" s="87"/>
      <c r="E40" s="147"/>
      <c r="F40" s="42"/>
      <c r="G40" s="43"/>
      <c r="H40" s="43"/>
      <c r="I40" s="43"/>
      <c r="J40" s="196"/>
    </row>
    <row r="41" spans="1:10" x14ac:dyDescent="0.25">
      <c r="A41" s="72"/>
      <c r="B41" s="85" t="s">
        <v>182</v>
      </c>
      <c r="C41" s="86" t="s">
        <v>66</v>
      </c>
      <c r="D41" s="87"/>
      <c r="E41" s="147"/>
      <c r="F41" s="42"/>
      <c r="G41" s="43"/>
      <c r="H41" s="43"/>
      <c r="I41" s="43"/>
      <c r="J41" s="196"/>
    </row>
    <row r="42" spans="1:10" x14ac:dyDescent="0.25">
      <c r="A42" s="72"/>
      <c r="B42" s="85" t="s">
        <v>158</v>
      </c>
      <c r="C42" s="86" t="s">
        <v>159</v>
      </c>
      <c r="D42" s="87"/>
      <c r="E42" s="147"/>
      <c r="F42" s="42"/>
      <c r="G42" s="43"/>
      <c r="H42" s="43"/>
      <c r="I42" s="43"/>
      <c r="J42" s="196"/>
    </row>
    <row r="43" spans="1:10" ht="30" x14ac:dyDescent="0.25">
      <c r="A43" s="72"/>
      <c r="B43" s="85" t="s">
        <v>183</v>
      </c>
      <c r="C43" s="86" t="s">
        <v>184</v>
      </c>
      <c r="D43" s="87"/>
      <c r="E43" s="147"/>
      <c r="F43" s="42"/>
      <c r="G43" s="43"/>
      <c r="H43" s="43"/>
      <c r="I43" s="43"/>
      <c r="J43" s="196"/>
    </row>
    <row r="44" spans="1:10" x14ac:dyDescent="0.25">
      <c r="A44" s="75"/>
      <c r="B44" s="85" t="s">
        <v>185</v>
      </c>
      <c r="C44" s="86" t="s">
        <v>186</v>
      </c>
      <c r="D44" s="87"/>
      <c r="E44" s="147"/>
      <c r="F44" s="42"/>
      <c r="G44" s="43"/>
      <c r="H44" s="43"/>
      <c r="I44" s="43"/>
      <c r="J44" s="196"/>
    </row>
    <row r="45" spans="1:10" ht="60" x14ac:dyDescent="0.25">
      <c r="A45" s="75"/>
      <c r="B45" s="85" t="s">
        <v>187</v>
      </c>
      <c r="C45" s="86" t="s">
        <v>66</v>
      </c>
      <c r="D45" s="87"/>
      <c r="E45" s="147"/>
      <c r="F45" s="42"/>
      <c r="G45" s="43"/>
      <c r="H45" s="43"/>
      <c r="I45" s="43"/>
      <c r="J45" s="196"/>
    </row>
    <row r="46" spans="1:10" ht="30" x14ac:dyDescent="0.25">
      <c r="A46" s="75"/>
      <c r="B46" s="85" t="s">
        <v>13</v>
      </c>
      <c r="C46" s="86" t="s">
        <v>14</v>
      </c>
      <c r="D46" s="87"/>
      <c r="E46" s="147"/>
      <c r="F46" s="42"/>
      <c r="G46" s="43"/>
      <c r="H46" s="43"/>
      <c r="I46" s="43"/>
      <c r="J46" s="196"/>
    </row>
    <row r="47" spans="1:10" ht="15.75" thickBot="1" x14ac:dyDescent="0.3">
      <c r="A47" s="75"/>
      <c r="B47" s="91" t="s">
        <v>9</v>
      </c>
      <c r="C47" s="92" t="s">
        <v>36</v>
      </c>
      <c r="D47" s="87"/>
      <c r="E47" s="147"/>
      <c r="F47" s="44"/>
      <c r="G47" s="45"/>
      <c r="H47" s="45"/>
      <c r="I47" s="45"/>
      <c r="J47" s="197"/>
    </row>
    <row r="48" spans="1:10" x14ac:dyDescent="0.25">
      <c r="A48" s="72" t="s">
        <v>188</v>
      </c>
      <c r="B48" s="108" t="s">
        <v>24</v>
      </c>
      <c r="C48" s="21" t="s">
        <v>181</v>
      </c>
      <c r="D48" s="22"/>
      <c r="E48" s="147"/>
      <c r="F48" s="15"/>
      <c r="G48" s="16">
        <v>2</v>
      </c>
      <c r="H48" s="17">
        <f>F48*G48</f>
        <v>0</v>
      </c>
      <c r="I48" s="17">
        <f>J48-H48</f>
        <v>0</v>
      </c>
      <c r="J48" s="73">
        <f>H48*1.21</f>
        <v>0</v>
      </c>
    </row>
    <row r="49" spans="1:10" x14ac:dyDescent="0.25">
      <c r="A49" s="72"/>
      <c r="B49" s="88" t="s">
        <v>189</v>
      </c>
      <c r="C49" s="86" t="s">
        <v>190</v>
      </c>
      <c r="D49" s="87"/>
      <c r="E49" s="147"/>
      <c r="F49" s="42"/>
      <c r="G49" s="43"/>
      <c r="H49" s="43"/>
      <c r="I49" s="43"/>
      <c r="J49" s="196"/>
    </row>
    <row r="50" spans="1:10" ht="30" x14ac:dyDescent="0.25">
      <c r="A50" s="72"/>
      <c r="B50" s="85" t="s">
        <v>191</v>
      </c>
      <c r="C50" s="86" t="s">
        <v>134</v>
      </c>
      <c r="D50" s="87"/>
      <c r="E50" s="147"/>
      <c r="F50" s="42"/>
      <c r="G50" s="43"/>
      <c r="H50" s="43"/>
      <c r="I50" s="43"/>
      <c r="J50" s="196"/>
    </row>
    <row r="51" spans="1:10" x14ac:dyDescent="0.25">
      <c r="A51" s="72"/>
      <c r="B51" s="85" t="s">
        <v>192</v>
      </c>
      <c r="C51" s="86" t="s">
        <v>193</v>
      </c>
      <c r="D51" s="87"/>
      <c r="E51" s="147"/>
      <c r="F51" s="42"/>
      <c r="G51" s="43"/>
      <c r="H51" s="43"/>
      <c r="I51" s="43"/>
      <c r="J51" s="196"/>
    </row>
    <row r="52" spans="1:10" x14ac:dyDescent="0.25">
      <c r="A52" s="72"/>
      <c r="B52" s="85" t="s">
        <v>122</v>
      </c>
      <c r="C52" s="86" t="s">
        <v>194</v>
      </c>
      <c r="D52" s="87"/>
      <c r="E52" s="147"/>
      <c r="F52" s="42"/>
      <c r="G52" s="43"/>
      <c r="H52" s="43"/>
      <c r="I52" s="43"/>
      <c r="J52" s="196"/>
    </row>
    <row r="53" spans="1:10" ht="45" x14ac:dyDescent="0.25">
      <c r="A53" s="75"/>
      <c r="B53" s="85" t="s">
        <v>195</v>
      </c>
      <c r="C53" s="86" t="s">
        <v>66</v>
      </c>
      <c r="D53" s="87"/>
      <c r="E53" s="147"/>
      <c r="F53" s="42"/>
      <c r="G53" s="43"/>
      <c r="H53" s="43"/>
      <c r="I53" s="43"/>
      <c r="J53" s="196"/>
    </row>
    <row r="54" spans="1:10" ht="30" x14ac:dyDescent="0.25">
      <c r="A54" s="75"/>
      <c r="B54" s="85" t="s">
        <v>13</v>
      </c>
      <c r="C54" s="86" t="s">
        <v>14</v>
      </c>
      <c r="D54" s="90"/>
      <c r="E54" s="147"/>
      <c r="F54" s="42"/>
      <c r="G54" s="43"/>
      <c r="H54" s="43"/>
      <c r="I54" s="43"/>
      <c r="J54" s="196"/>
    </row>
    <row r="55" spans="1:10" ht="15.75" thickBot="1" x14ac:dyDescent="0.3">
      <c r="A55" s="75"/>
      <c r="B55" s="91" t="s">
        <v>9</v>
      </c>
      <c r="C55" s="92" t="s">
        <v>36</v>
      </c>
      <c r="D55" s="87"/>
      <c r="E55" s="148"/>
      <c r="F55" s="44"/>
      <c r="G55" s="45"/>
      <c r="H55" s="45"/>
      <c r="I55" s="45"/>
      <c r="J55" s="197"/>
    </row>
    <row r="56" spans="1:10" x14ac:dyDescent="0.25">
      <c r="A56" s="72" t="s">
        <v>196</v>
      </c>
      <c r="B56" s="110" t="s">
        <v>24</v>
      </c>
      <c r="C56" s="21" t="s">
        <v>197</v>
      </c>
      <c r="D56" s="22"/>
      <c r="E56" s="26"/>
      <c r="F56" s="9"/>
      <c r="G56" s="6">
        <v>2</v>
      </c>
      <c r="H56" s="7">
        <f>F56*G56</f>
        <v>0</v>
      </c>
      <c r="I56" s="7">
        <f>J56-H56</f>
        <v>0</v>
      </c>
      <c r="J56" s="195">
        <f>H56*1.21</f>
        <v>0</v>
      </c>
    </row>
    <row r="57" spans="1:10" x14ac:dyDescent="0.25">
      <c r="A57" s="72"/>
      <c r="B57" s="111" t="s">
        <v>198</v>
      </c>
      <c r="C57" s="89" t="s">
        <v>199</v>
      </c>
      <c r="D57" s="90"/>
      <c r="E57" s="27"/>
      <c r="F57" s="40"/>
      <c r="G57" s="41"/>
      <c r="H57" s="41"/>
      <c r="I57" s="41"/>
      <c r="J57" s="198"/>
    </row>
    <row r="58" spans="1:10" x14ac:dyDescent="0.25">
      <c r="A58" s="72"/>
      <c r="B58" s="111" t="s">
        <v>45</v>
      </c>
      <c r="C58" s="89" t="s">
        <v>200</v>
      </c>
      <c r="D58" s="90"/>
      <c r="E58" s="27"/>
      <c r="F58" s="42"/>
      <c r="G58" s="43"/>
      <c r="H58" s="43"/>
      <c r="I58" s="43"/>
      <c r="J58" s="196"/>
    </row>
    <row r="59" spans="1:10" ht="45" x14ac:dyDescent="0.25">
      <c r="A59" s="72"/>
      <c r="B59" s="111" t="s">
        <v>53</v>
      </c>
      <c r="C59" s="105" t="s">
        <v>201</v>
      </c>
      <c r="D59" s="90"/>
      <c r="E59" s="27"/>
      <c r="F59" s="42"/>
      <c r="G59" s="43"/>
      <c r="H59" s="43"/>
      <c r="I59" s="43"/>
      <c r="J59" s="196"/>
    </row>
    <row r="60" spans="1:10" x14ac:dyDescent="0.25">
      <c r="A60" s="72"/>
      <c r="B60" s="112" t="s">
        <v>202</v>
      </c>
      <c r="C60" s="106" t="s">
        <v>203</v>
      </c>
      <c r="D60" s="113"/>
      <c r="E60" s="27"/>
      <c r="F60" s="42"/>
      <c r="G60" s="43"/>
      <c r="H60" s="43"/>
      <c r="I60" s="43"/>
      <c r="J60" s="196"/>
    </row>
    <row r="61" spans="1:10" x14ac:dyDescent="0.25">
      <c r="A61" s="75"/>
      <c r="B61" s="199" t="s">
        <v>204</v>
      </c>
      <c r="C61" s="107" t="s">
        <v>205</v>
      </c>
      <c r="D61" s="87"/>
      <c r="E61" s="27"/>
      <c r="F61" s="42"/>
      <c r="G61" s="43"/>
      <c r="H61" s="43"/>
      <c r="I61" s="43"/>
      <c r="J61" s="196"/>
    </row>
    <row r="62" spans="1:10" ht="45" x14ac:dyDescent="0.25">
      <c r="A62" s="75"/>
      <c r="B62" s="111" t="s">
        <v>206</v>
      </c>
      <c r="C62" s="89" t="s">
        <v>207</v>
      </c>
      <c r="D62" s="90"/>
      <c r="E62" s="27"/>
      <c r="F62" s="42"/>
      <c r="G62" s="43"/>
      <c r="H62" s="43"/>
      <c r="I62" s="43"/>
      <c r="J62" s="196"/>
    </row>
    <row r="63" spans="1:10" x14ac:dyDescent="0.25">
      <c r="A63" s="75"/>
      <c r="B63" s="111" t="s">
        <v>208</v>
      </c>
      <c r="C63" s="89" t="s">
        <v>209</v>
      </c>
      <c r="D63" s="90"/>
      <c r="E63" s="27"/>
      <c r="F63" s="42"/>
      <c r="G63" s="43"/>
      <c r="H63" s="43"/>
      <c r="I63" s="43"/>
      <c r="J63" s="196"/>
    </row>
    <row r="64" spans="1:10" x14ac:dyDescent="0.25">
      <c r="A64" s="75"/>
      <c r="B64" s="114" t="s">
        <v>210</v>
      </c>
      <c r="C64" s="115" t="s">
        <v>134</v>
      </c>
      <c r="D64" s="90"/>
      <c r="E64" s="27"/>
      <c r="F64" s="42"/>
      <c r="G64" s="43"/>
      <c r="H64" s="43"/>
      <c r="I64" s="43"/>
      <c r="J64" s="196"/>
    </row>
    <row r="65" spans="1:10" x14ac:dyDescent="0.25">
      <c r="A65" s="75"/>
      <c r="B65" s="116" t="s">
        <v>211</v>
      </c>
      <c r="C65" s="117" t="s">
        <v>212</v>
      </c>
      <c r="D65" s="90"/>
      <c r="E65" s="27"/>
      <c r="F65" s="42"/>
      <c r="G65" s="43"/>
      <c r="H65" s="43"/>
      <c r="I65" s="43"/>
      <c r="J65" s="196"/>
    </row>
    <row r="66" spans="1:10" x14ac:dyDescent="0.25">
      <c r="A66" s="75"/>
      <c r="B66" s="114" t="s">
        <v>56</v>
      </c>
      <c r="C66" s="115" t="s">
        <v>134</v>
      </c>
      <c r="D66" s="90"/>
      <c r="E66" s="27"/>
      <c r="F66" s="42"/>
      <c r="G66" s="43"/>
      <c r="H66" s="43"/>
      <c r="I66" s="43"/>
      <c r="J66" s="196"/>
    </row>
    <row r="67" spans="1:10" x14ac:dyDescent="0.25">
      <c r="A67" s="75"/>
      <c r="B67" s="116" t="s">
        <v>213</v>
      </c>
      <c r="C67" s="117" t="s">
        <v>214</v>
      </c>
      <c r="D67" s="90"/>
      <c r="E67" s="27"/>
      <c r="F67" s="42"/>
      <c r="G67" s="43"/>
      <c r="H67" s="43"/>
      <c r="I67" s="43"/>
      <c r="J67" s="196"/>
    </row>
    <row r="68" spans="1:10" ht="30" x14ac:dyDescent="0.25">
      <c r="A68" s="75"/>
      <c r="B68" s="116" t="s">
        <v>215</v>
      </c>
      <c r="C68" s="117" t="s">
        <v>216</v>
      </c>
      <c r="D68" s="90"/>
      <c r="E68" s="27"/>
      <c r="F68" s="42"/>
      <c r="G68" s="43"/>
      <c r="H68" s="43"/>
      <c r="I68" s="43"/>
      <c r="J68" s="196"/>
    </row>
    <row r="69" spans="1:10" x14ac:dyDescent="0.25">
      <c r="A69" s="75"/>
      <c r="B69" s="111" t="s">
        <v>12</v>
      </c>
      <c r="C69" s="89" t="s">
        <v>217</v>
      </c>
      <c r="D69" s="90"/>
      <c r="E69" s="27"/>
      <c r="F69" s="42"/>
      <c r="G69" s="43"/>
      <c r="H69" s="43"/>
      <c r="I69" s="43"/>
      <c r="J69" s="196"/>
    </row>
    <row r="70" spans="1:10" ht="15.75" thickBot="1" x14ac:dyDescent="0.3">
      <c r="A70" s="75"/>
      <c r="B70" s="118" t="s">
        <v>9</v>
      </c>
      <c r="C70" s="119" t="s">
        <v>36</v>
      </c>
      <c r="D70" s="120"/>
      <c r="E70" s="27"/>
      <c r="F70" s="44"/>
      <c r="G70" s="45"/>
      <c r="H70" s="45"/>
      <c r="I70" s="45"/>
      <c r="J70" s="197"/>
    </row>
    <row r="71" spans="1:10" x14ac:dyDescent="0.25">
      <c r="A71" s="72" t="s">
        <v>218</v>
      </c>
      <c r="B71" s="121" t="s">
        <v>24</v>
      </c>
      <c r="C71" s="122" t="s">
        <v>219</v>
      </c>
      <c r="D71" s="123"/>
      <c r="E71" s="149"/>
      <c r="F71" s="9"/>
      <c r="G71" s="6">
        <v>2</v>
      </c>
      <c r="H71" s="7">
        <f>F71*G71</f>
        <v>0</v>
      </c>
      <c r="I71" s="7">
        <f>J71-H71</f>
        <v>0</v>
      </c>
      <c r="J71" s="195">
        <f>H71*1.21</f>
        <v>0</v>
      </c>
    </row>
    <row r="72" spans="1:10" x14ac:dyDescent="0.25">
      <c r="A72" s="72"/>
      <c r="B72" s="124" t="s">
        <v>220</v>
      </c>
      <c r="C72" s="89" t="s">
        <v>66</v>
      </c>
      <c r="D72" s="90"/>
      <c r="E72" s="150"/>
      <c r="F72" s="40"/>
      <c r="G72" s="41"/>
      <c r="H72" s="41"/>
      <c r="I72" s="41"/>
      <c r="J72" s="198"/>
    </row>
    <row r="73" spans="1:10" x14ac:dyDescent="0.25">
      <c r="A73" s="72"/>
      <c r="B73" s="125" t="s">
        <v>221</v>
      </c>
      <c r="C73" s="89" t="s">
        <v>222</v>
      </c>
      <c r="D73" s="90"/>
      <c r="E73" s="150"/>
      <c r="F73" s="42"/>
      <c r="G73" s="43"/>
      <c r="H73" s="43"/>
      <c r="I73" s="43"/>
      <c r="J73" s="196"/>
    </row>
    <row r="74" spans="1:10" x14ac:dyDescent="0.25">
      <c r="A74" s="72"/>
      <c r="B74" s="125" t="s">
        <v>223</v>
      </c>
      <c r="C74" s="89" t="s">
        <v>224</v>
      </c>
      <c r="D74" s="90"/>
      <c r="E74" s="150"/>
      <c r="F74" s="42"/>
      <c r="G74" s="43"/>
      <c r="H74" s="43"/>
      <c r="I74" s="43"/>
      <c r="J74" s="196"/>
    </row>
    <row r="75" spans="1:10" x14ac:dyDescent="0.25">
      <c r="A75" s="75"/>
      <c r="B75" s="125" t="s">
        <v>225</v>
      </c>
      <c r="C75" s="89" t="s">
        <v>226</v>
      </c>
      <c r="D75" s="90"/>
      <c r="E75" s="150"/>
      <c r="F75" s="42"/>
      <c r="G75" s="43"/>
      <c r="H75" s="43"/>
      <c r="I75" s="43"/>
      <c r="J75" s="196"/>
    </row>
    <row r="76" spans="1:10" x14ac:dyDescent="0.25">
      <c r="A76" s="75"/>
      <c r="B76" s="125" t="s">
        <v>227</v>
      </c>
      <c r="C76" s="89" t="s">
        <v>228</v>
      </c>
      <c r="D76" s="90"/>
      <c r="E76" s="150"/>
      <c r="F76" s="42"/>
      <c r="G76" s="43"/>
      <c r="H76" s="43"/>
      <c r="I76" s="43"/>
      <c r="J76" s="196"/>
    </row>
    <row r="77" spans="1:10" x14ac:dyDescent="0.25">
      <c r="A77" s="75"/>
      <c r="B77" s="125" t="s">
        <v>229</v>
      </c>
      <c r="C77" s="89" t="s">
        <v>230</v>
      </c>
      <c r="D77" s="90"/>
      <c r="E77" s="150"/>
      <c r="F77" s="42"/>
      <c r="G77" s="43"/>
      <c r="H77" s="43"/>
      <c r="I77" s="43"/>
      <c r="J77" s="196"/>
    </row>
    <row r="78" spans="1:10" x14ac:dyDescent="0.25">
      <c r="A78" s="75"/>
      <c r="B78" s="125" t="s">
        <v>231</v>
      </c>
      <c r="C78" s="89" t="s">
        <v>232</v>
      </c>
      <c r="D78" s="90"/>
      <c r="E78" s="150"/>
      <c r="F78" s="42"/>
      <c r="G78" s="43"/>
      <c r="H78" s="43"/>
      <c r="I78" s="43"/>
      <c r="J78" s="196"/>
    </row>
    <row r="79" spans="1:10" x14ac:dyDescent="0.25">
      <c r="A79" s="75"/>
      <c r="B79" s="125" t="s">
        <v>12</v>
      </c>
      <c r="C79" s="89" t="s">
        <v>233</v>
      </c>
      <c r="D79" s="90"/>
      <c r="E79" s="150"/>
      <c r="F79" s="42"/>
      <c r="G79" s="43"/>
      <c r="H79" s="43"/>
      <c r="I79" s="43"/>
      <c r="J79" s="196"/>
    </row>
    <row r="80" spans="1:10" ht="15.75" thickBot="1" x14ac:dyDescent="0.3">
      <c r="A80" s="75"/>
      <c r="B80" s="126" t="s">
        <v>58</v>
      </c>
      <c r="C80" s="127" t="s">
        <v>36</v>
      </c>
      <c r="D80" s="128"/>
      <c r="E80" s="150"/>
      <c r="F80" s="44"/>
      <c r="G80" s="45"/>
      <c r="H80" s="45"/>
      <c r="I80" s="45"/>
      <c r="J80" s="197"/>
    </row>
    <row r="81" spans="1:10" x14ac:dyDescent="0.25">
      <c r="A81" s="72" t="s">
        <v>234</v>
      </c>
      <c r="B81" s="121" t="s">
        <v>24</v>
      </c>
      <c r="C81" s="122" t="s">
        <v>235</v>
      </c>
      <c r="D81" s="123"/>
      <c r="E81" s="150"/>
      <c r="F81" s="15"/>
      <c r="G81" s="16">
        <v>1</v>
      </c>
      <c r="H81" s="17">
        <f>F81*G81</f>
        <v>0</v>
      </c>
      <c r="I81" s="17">
        <f>J81-H81</f>
        <v>0</v>
      </c>
      <c r="J81" s="73">
        <f>H81*1.21</f>
        <v>0</v>
      </c>
    </row>
    <row r="82" spans="1:10" x14ac:dyDescent="0.25">
      <c r="A82" s="72"/>
      <c r="B82" s="102" t="s">
        <v>44</v>
      </c>
      <c r="C82" s="129" t="s">
        <v>199</v>
      </c>
      <c r="D82" s="130" t="s">
        <v>236</v>
      </c>
      <c r="E82" s="150"/>
      <c r="F82" s="42"/>
      <c r="G82" s="43"/>
      <c r="H82" s="43"/>
      <c r="I82" s="43"/>
      <c r="J82" s="196"/>
    </row>
    <row r="83" spans="1:10" x14ac:dyDescent="0.25">
      <c r="A83" s="72"/>
      <c r="B83" s="102" t="s">
        <v>45</v>
      </c>
      <c r="C83" s="103" t="s">
        <v>59</v>
      </c>
      <c r="D83" s="130" t="s">
        <v>236</v>
      </c>
      <c r="E83" s="150"/>
      <c r="F83" s="42"/>
      <c r="G83" s="43"/>
      <c r="H83" s="43"/>
      <c r="I83" s="43"/>
      <c r="J83" s="196"/>
    </row>
    <row r="84" spans="1:10" ht="60" x14ac:dyDescent="0.25">
      <c r="A84" s="72"/>
      <c r="B84" s="102" t="s">
        <v>46</v>
      </c>
      <c r="C84" s="103" t="s">
        <v>237</v>
      </c>
      <c r="D84" s="130" t="s">
        <v>236</v>
      </c>
      <c r="E84" s="150"/>
      <c r="F84" s="42"/>
      <c r="G84" s="43"/>
      <c r="H84" s="43"/>
      <c r="I84" s="43"/>
      <c r="J84" s="196"/>
    </row>
    <row r="85" spans="1:10" x14ac:dyDescent="0.25">
      <c r="A85" s="72"/>
      <c r="B85" s="102" t="s">
        <v>47</v>
      </c>
      <c r="C85" s="103" t="s">
        <v>238</v>
      </c>
      <c r="D85" s="130" t="s">
        <v>236</v>
      </c>
      <c r="E85" s="150"/>
      <c r="F85" s="42"/>
      <c r="G85" s="43"/>
      <c r="H85" s="43"/>
      <c r="I85" s="43"/>
      <c r="J85" s="196"/>
    </row>
    <row r="86" spans="1:10" x14ac:dyDescent="0.25">
      <c r="A86" s="72"/>
      <c r="B86" s="102" t="s">
        <v>49</v>
      </c>
      <c r="C86" s="103" t="s">
        <v>61</v>
      </c>
      <c r="D86" s="130" t="s">
        <v>236</v>
      </c>
      <c r="E86" s="150"/>
      <c r="F86" s="42"/>
      <c r="G86" s="43"/>
      <c r="H86" s="43"/>
      <c r="I86" s="43"/>
      <c r="J86" s="196"/>
    </row>
    <row r="87" spans="1:10" x14ac:dyDescent="0.25">
      <c r="A87" s="72"/>
      <c r="B87" s="102" t="s">
        <v>50</v>
      </c>
      <c r="C87" s="103" t="s">
        <v>239</v>
      </c>
      <c r="D87" s="130" t="s">
        <v>236</v>
      </c>
      <c r="E87" s="150"/>
      <c r="F87" s="42"/>
      <c r="G87" s="43"/>
      <c r="H87" s="43"/>
      <c r="I87" s="43"/>
      <c r="J87" s="196"/>
    </row>
    <row r="88" spans="1:10" x14ac:dyDescent="0.25">
      <c r="A88" s="72"/>
      <c r="B88" s="102" t="s">
        <v>51</v>
      </c>
      <c r="C88" s="103" t="s">
        <v>66</v>
      </c>
      <c r="D88" s="130" t="s">
        <v>236</v>
      </c>
      <c r="E88" s="150"/>
      <c r="F88" s="42"/>
      <c r="G88" s="43"/>
      <c r="H88" s="43"/>
      <c r="I88" s="43"/>
      <c r="J88" s="196"/>
    </row>
    <row r="89" spans="1:10" ht="75" x14ac:dyDescent="0.25">
      <c r="A89" s="72"/>
      <c r="B89" s="102" t="s">
        <v>8</v>
      </c>
      <c r="C89" s="103" t="s">
        <v>240</v>
      </c>
      <c r="D89" s="130" t="s">
        <v>236</v>
      </c>
      <c r="E89" s="150"/>
      <c r="F89" s="42"/>
      <c r="G89" s="43"/>
      <c r="H89" s="43"/>
      <c r="I89" s="43"/>
      <c r="J89" s="196"/>
    </row>
    <row r="90" spans="1:10" x14ac:dyDescent="0.25">
      <c r="A90" s="72"/>
      <c r="B90" s="102" t="s">
        <v>12</v>
      </c>
      <c r="C90" s="103" t="s">
        <v>73</v>
      </c>
      <c r="D90" s="130" t="s">
        <v>236</v>
      </c>
      <c r="E90" s="150"/>
      <c r="F90" s="42"/>
      <c r="G90" s="43"/>
      <c r="H90" s="43"/>
      <c r="I90" s="43"/>
      <c r="J90" s="196"/>
    </row>
    <row r="91" spans="1:10" x14ac:dyDescent="0.25">
      <c r="A91" s="72"/>
      <c r="B91" s="102" t="s">
        <v>52</v>
      </c>
      <c r="C91" s="103" t="s">
        <v>241</v>
      </c>
      <c r="D91" s="130" t="s">
        <v>236</v>
      </c>
      <c r="E91" s="150"/>
      <c r="F91" s="42"/>
      <c r="G91" s="43"/>
      <c r="H91" s="43"/>
      <c r="I91" s="43"/>
      <c r="J91" s="196"/>
    </row>
    <row r="92" spans="1:10" ht="30" x14ac:dyDescent="0.25">
      <c r="A92" s="72"/>
      <c r="B92" s="102" t="s">
        <v>53</v>
      </c>
      <c r="C92" s="103" t="s">
        <v>64</v>
      </c>
      <c r="D92" s="130" t="s">
        <v>236</v>
      </c>
      <c r="E92" s="150"/>
      <c r="F92" s="42"/>
      <c r="G92" s="43"/>
      <c r="H92" s="43"/>
      <c r="I92" s="43"/>
      <c r="J92" s="196"/>
    </row>
    <row r="93" spans="1:10" x14ac:dyDescent="0.25">
      <c r="A93" s="72"/>
      <c r="B93" s="102" t="s">
        <v>54</v>
      </c>
      <c r="C93" s="103" t="s">
        <v>242</v>
      </c>
      <c r="D93" s="130" t="s">
        <v>236</v>
      </c>
      <c r="E93" s="150"/>
      <c r="F93" s="42"/>
      <c r="G93" s="43"/>
      <c r="H93" s="43"/>
      <c r="I93" s="43"/>
      <c r="J93" s="196"/>
    </row>
    <row r="94" spans="1:10" x14ac:dyDescent="0.25">
      <c r="A94" s="72"/>
      <c r="B94" s="102" t="s">
        <v>55</v>
      </c>
      <c r="C94" s="103" t="s">
        <v>243</v>
      </c>
      <c r="D94" s="131" t="s">
        <v>236</v>
      </c>
      <c r="E94" s="150"/>
      <c r="F94" s="42"/>
      <c r="G94" s="43"/>
      <c r="H94" s="43"/>
      <c r="I94" s="43"/>
      <c r="J94" s="196"/>
    </row>
    <row r="95" spans="1:10" x14ac:dyDescent="0.25">
      <c r="A95" s="72"/>
      <c r="B95" s="132" t="s">
        <v>56</v>
      </c>
      <c r="C95" s="133" t="s">
        <v>66</v>
      </c>
      <c r="D95" s="134" t="s">
        <v>236</v>
      </c>
      <c r="E95" s="150"/>
      <c r="F95" s="42"/>
      <c r="G95" s="43"/>
      <c r="H95" s="43"/>
      <c r="I95" s="43"/>
      <c r="J95" s="196"/>
    </row>
    <row r="96" spans="1:10" x14ac:dyDescent="0.25">
      <c r="A96" s="72"/>
      <c r="B96" s="135" t="s">
        <v>57</v>
      </c>
      <c r="C96" s="136" t="s">
        <v>67</v>
      </c>
      <c r="D96" s="134" t="s">
        <v>236</v>
      </c>
      <c r="E96" s="150"/>
      <c r="F96" s="42"/>
      <c r="G96" s="43"/>
      <c r="H96" s="43"/>
      <c r="I96" s="43"/>
      <c r="J96" s="196"/>
    </row>
    <row r="97" spans="1:10" ht="15.75" thickBot="1" x14ac:dyDescent="0.3">
      <c r="A97" s="72"/>
      <c r="B97" s="137" t="s">
        <v>58</v>
      </c>
      <c r="C97" s="136" t="s">
        <v>244</v>
      </c>
      <c r="D97" s="134" t="s">
        <v>236</v>
      </c>
      <c r="E97" s="151"/>
      <c r="F97" s="44"/>
      <c r="G97" s="45"/>
      <c r="H97" s="45"/>
      <c r="I97" s="45"/>
      <c r="J97" s="197"/>
    </row>
    <row r="98" spans="1:10" x14ac:dyDescent="0.25">
      <c r="A98" s="200" t="s">
        <v>245</v>
      </c>
      <c r="B98" s="138" t="s">
        <v>24</v>
      </c>
      <c r="C98" s="139" t="s">
        <v>246</v>
      </c>
      <c r="D98" s="140"/>
      <c r="E98" s="104"/>
      <c r="F98" s="9"/>
      <c r="G98" s="6">
        <v>1</v>
      </c>
      <c r="H98" s="7">
        <f>F98*G98</f>
        <v>0</v>
      </c>
      <c r="I98" s="7">
        <f>J98-H98</f>
        <v>0</v>
      </c>
      <c r="J98" s="195">
        <f>H98*1.21</f>
        <v>0</v>
      </c>
    </row>
    <row r="99" spans="1:10" ht="30" x14ac:dyDescent="0.25">
      <c r="A99" s="200"/>
      <c r="B99" s="141" t="s">
        <v>247</v>
      </c>
      <c r="C99" s="89" t="s">
        <v>66</v>
      </c>
      <c r="D99" s="142"/>
      <c r="E99" s="201"/>
      <c r="F99" s="40"/>
      <c r="G99" s="41"/>
      <c r="H99" s="41"/>
      <c r="I99" s="41"/>
      <c r="J99" s="198"/>
    </row>
    <row r="100" spans="1:10" x14ac:dyDescent="0.25">
      <c r="A100" s="200"/>
      <c r="B100" s="143" t="s">
        <v>221</v>
      </c>
      <c r="C100" s="89" t="s">
        <v>248</v>
      </c>
      <c r="D100" s="142"/>
      <c r="E100" s="201"/>
      <c r="F100" s="42"/>
      <c r="G100" s="43"/>
      <c r="H100" s="43"/>
      <c r="I100" s="43"/>
      <c r="J100" s="196"/>
    </row>
    <row r="101" spans="1:10" x14ac:dyDescent="0.25">
      <c r="A101" s="200"/>
      <c r="B101" s="143" t="s">
        <v>223</v>
      </c>
      <c r="C101" s="89" t="s">
        <v>224</v>
      </c>
      <c r="D101" s="142"/>
      <c r="E101" s="201"/>
      <c r="F101" s="42"/>
      <c r="G101" s="43"/>
      <c r="H101" s="43"/>
      <c r="I101" s="43"/>
      <c r="J101" s="196"/>
    </row>
    <row r="102" spans="1:10" x14ac:dyDescent="0.25">
      <c r="A102" s="202"/>
      <c r="B102" s="143" t="s">
        <v>225</v>
      </c>
      <c r="C102" s="89" t="s">
        <v>249</v>
      </c>
      <c r="D102" s="142"/>
      <c r="E102" s="201"/>
      <c r="F102" s="42"/>
      <c r="G102" s="43"/>
      <c r="H102" s="43"/>
      <c r="I102" s="43"/>
      <c r="J102" s="196"/>
    </row>
    <row r="103" spans="1:10" x14ac:dyDescent="0.25">
      <c r="A103" s="202"/>
      <c r="B103" s="143" t="s">
        <v>12</v>
      </c>
      <c r="C103" s="89" t="s">
        <v>250</v>
      </c>
      <c r="D103" s="142"/>
      <c r="E103" s="201"/>
      <c r="F103" s="42"/>
      <c r="G103" s="43"/>
      <c r="H103" s="43"/>
      <c r="I103" s="43"/>
      <c r="J103" s="196"/>
    </row>
    <row r="104" spans="1:10" ht="15.75" thickBot="1" x14ac:dyDescent="0.3">
      <c r="A104" s="202"/>
      <c r="B104" s="144" t="s">
        <v>58</v>
      </c>
      <c r="C104" s="145" t="s">
        <v>36</v>
      </c>
      <c r="D104" s="146"/>
      <c r="E104" s="201"/>
      <c r="F104" s="44"/>
      <c r="G104" s="45"/>
      <c r="H104" s="45"/>
      <c r="I104" s="45"/>
      <c r="J104" s="197"/>
    </row>
    <row r="105" spans="1:10" x14ac:dyDescent="0.25">
      <c r="A105" s="200" t="s">
        <v>251</v>
      </c>
      <c r="B105" s="138" t="s">
        <v>24</v>
      </c>
      <c r="C105" s="139" t="s">
        <v>252</v>
      </c>
      <c r="D105" s="140"/>
      <c r="E105" s="104"/>
      <c r="F105" s="9"/>
      <c r="G105" s="6">
        <v>1</v>
      </c>
      <c r="H105" s="7">
        <f>F105*G105</f>
        <v>0</v>
      </c>
      <c r="I105" s="7">
        <f>J105-H105</f>
        <v>0</v>
      </c>
      <c r="J105" s="195">
        <f>H105*1.21</f>
        <v>0</v>
      </c>
    </row>
    <row r="106" spans="1:10" ht="165.75" thickBot="1" x14ac:dyDescent="0.3">
      <c r="A106" s="203"/>
      <c r="B106" s="204" t="s">
        <v>253</v>
      </c>
      <c r="C106" s="205" t="s">
        <v>66</v>
      </c>
      <c r="D106" s="206"/>
      <c r="E106" s="207"/>
      <c r="F106" s="208"/>
      <c r="G106" s="209"/>
      <c r="H106" s="209"/>
      <c r="I106" s="209"/>
      <c r="J106" s="210"/>
    </row>
    <row r="107" spans="1:10" ht="15.75" thickBot="1" x14ac:dyDescent="0.3">
      <c r="A107" s="2"/>
      <c r="E107" s="3"/>
      <c r="F107" s="83" t="s">
        <v>301</v>
      </c>
      <c r="G107" s="84"/>
      <c r="H107" s="193">
        <f>SUM(H9:H106)</f>
        <v>0</v>
      </c>
      <c r="I107" s="191">
        <f>SUM(I9:I106)</f>
        <v>0</v>
      </c>
      <c r="J107" s="192">
        <f>SUM(J9:J106)</f>
        <v>0</v>
      </c>
    </row>
  </sheetData>
  <mergeCells count="48">
    <mergeCell ref="F107:G107"/>
    <mergeCell ref="F10:J27"/>
    <mergeCell ref="F29:J38"/>
    <mergeCell ref="F40:J47"/>
    <mergeCell ref="F49:J55"/>
    <mergeCell ref="F57:J70"/>
    <mergeCell ref="F72:J80"/>
    <mergeCell ref="F82:J97"/>
    <mergeCell ref="F99:J104"/>
    <mergeCell ref="F106:J106"/>
    <mergeCell ref="A105:A106"/>
    <mergeCell ref="C105:D105"/>
    <mergeCell ref="E105:E106"/>
    <mergeCell ref="E28:E38"/>
    <mergeCell ref="E39:E47"/>
    <mergeCell ref="E48:E55"/>
    <mergeCell ref="E71:E80"/>
    <mergeCell ref="E81:E97"/>
    <mergeCell ref="E56:E70"/>
    <mergeCell ref="A71:A80"/>
    <mergeCell ref="C71:D71"/>
    <mergeCell ref="A81:A97"/>
    <mergeCell ref="C81:D81"/>
    <mergeCell ref="A98:A104"/>
    <mergeCell ref="C98:D98"/>
    <mergeCell ref="E98:E104"/>
    <mergeCell ref="A39:A47"/>
    <mergeCell ref="C39:D39"/>
    <mergeCell ref="A48:A55"/>
    <mergeCell ref="C48:D48"/>
    <mergeCell ref="A56:A70"/>
    <mergeCell ref="C56:D56"/>
    <mergeCell ref="J7:J8"/>
    <mergeCell ref="A9:A27"/>
    <mergeCell ref="C9:D9"/>
    <mergeCell ref="E9:E27"/>
    <mergeCell ref="A28:A38"/>
    <mergeCell ref="C28:D28"/>
    <mergeCell ref="A1:J1"/>
    <mergeCell ref="A3:J3"/>
    <mergeCell ref="A5:J5"/>
    <mergeCell ref="A7:A8"/>
    <mergeCell ref="B7:C7"/>
    <mergeCell ref="D7:D8"/>
    <mergeCell ref="F7:F8"/>
    <mergeCell ref="G7:G8"/>
    <mergeCell ref="H7:H8"/>
    <mergeCell ref="I7:I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" zoomScale="85" zoomScaleNormal="85" workbookViewId="0">
      <selection activeCell="D10" sqref="D10"/>
    </sheetView>
  </sheetViews>
  <sheetFormatPr defaultRowHeight="15" x14ac:dyDescent="0.25"/>
  <cols>
    <col min="1" max="1" width="18.28515625" customWidth="1"/>
    <col min="2" max="2" width="24.28515625" customWidth="1"/>
    <col min="3" max="4" width="40.5703125" customWidth="1"/>
    <col min="5" max="5" width="24.28515625" customWidth="1"/>
    <col min="6" max="10" width="15.7109375" customWidth="1"/>
  </cols>
  <sheetData>
    <row r="1" spans="1:10" ht="19.5" thickBot="1" x14ac:dyDescent="0.35">
      <c r="A1" s="31" t="s">
        <v>98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9.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 x14ac:dyDescent="0.3">
      <c r="A3" s="34" t="s">
        <v>255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15.75" x14ac:dyDescent="0.25">
      <c r="A5" s="37" t="s">
        <v>15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.75" thickBot="1" x14ac:dyDescent="0.3"/>
    <row r="7" spans="1:10" x14ac:dyDescent="0.25">
      <c r="A7" s="167" t="s">
        <v>0</v>
      </c>
      <c r="B7" s="62" t="s">
        <v>1</v>
      </c>
      <c r="C7" s="63"/>
      <c r="D7" s="66" t="s">
        <v>2</v>
      </c>
      <c r="E7" s="168" t="s">
        <v>3</v>
      </c>
      <c r="F7" s="66" t="s">
        <v>17</v>
      </c>
      <c r="G7" s="62" t="s">
        <v>7</v>
      </c>
      <c r="H7" s="66" t="s">
        <v>16</v>
      </c>
      <c r="I7" s="66" t="s">
        <v>18</v>
      </c>
      <c r="J7" s="169" t="s">
        <v>19</v>
      </c>
    </row>
    <row r="8" spans="1:10" x14ac:dyDescent="0.25">
      <c r="A8" s="170"/>
      <c r="B8" s="19" t="s">
        <v>4</v>
      </c>
      <c r="C8" s="19" t="s">
        <v>5</v>
      </c>
      <c r="D8" s="28"/>
      <c r="E8" s="152" t="s">
        <v>6</v>
      </c>
      <c r="F8" s="28"/>
      <c r="G8" s="24"/>
      <c r="H8" s="28"/>
      <c r="I8" s="28"/>
      <c r="J8" s="171"/>
    </row>
    <row r="9" spans="1:10" x14ac:dyDescent="0.25">
      <c r="A9" s="172" t="s">
        <v>140</v>
      </c>
      <c r="B9" s="180" t="s">
        <v>24</v>
      </c>
      <c r="C9" s="181" t="s">
        <v>141</v>
      </c>
      <c r="D9" s="181"/>
      <c r="E9" s="160"/>
      <c r="F9" s="161"/>
      <c r="G9" s="16">
        <v>1</v>
      </c>
      <c r="H9" s="162">
        <f>F9*G9</f>
        <v>0</v>
      </c>
      <c r="I9" s="162">
        <f>J9-H9</f>
        <v>0</v>
      </c>
      <c r="J9" s="173">
        <f>H9*1.21</f>
        <v>0</v>
      </c>
    </row>
    <row r="10" spans="1:10" ht="30" x14ac:dyDescent="0.25">
      <c r="A10" s="172"/>
      <c r="B10" s="154" t="s">
        <v>142</v>
      </c>
      <c r="C10" s="155" t="s">
        <v>143</v>
      </c>
      <c r="D10" s="163"/>
      <c r="E10" s="160"/>
      <c r="F10" s="51"/>
      <c r="G10" s="51"/>
      <c r="H10" s="51"/>
      <c r="I10" s="51"/>
      <c r="J10" s="74"/>
    </row>
    <row r="11" spans="1:10" ht="45" x14ac:dyDescent="0.25">
      <c r="A11" s="172"/>
      <c r="B11" s="154" t="s">
        <v>144</v>
      </c>
      <c r="C11" s="155" t="s">
        <v>145</v>
      </c>
      <c r="D11" s="163"/>
      <c r="E11" s="160"/>
      <c r="F11" s="51"/>
      <c r="G11" s="51"/>
      <c r="H11" s="51"/>
      <c r="I11" s="51"/>
      <c r="J11" s="74"/>
    </row>
    <row r="12" spans="1:10" x14ac:dyDescent="0.25">
      <c r="A12" s="174"/>
      <c r="B12" s="154" t="s">
        <v>146</v>
      </c>
      <c r="C12" s="155" t="s">
        <v>147</v>
      </c>
      <c r="D12" s="163"/>
      <c r="E12" s="160"/>
      <c r="F12" s="51"/>
      <c r="G12" s="51"/>
      <c r="H12" s="51"/>
      <c r="I12" s="51"/>
      <c r="J12" s="74"/>
    </row>
    <row r="13" spans="1:10" x14ac:dyDescent="0.25">
      <c r="A13" s="174"/>
      <c r="B13" s="154" t="s">
        <v>148</v>
      </c>
      <c r="C13" s="155" t="s">
        <v>149</v>
      </c>
      <c r="D13" s="163"/>
      <c r="E13" s="160"/>
      <c r="F13" s="51"/>
      <c r="G13" s="51"/>
      <c r="H13" s="51"/>
      <c r="I13" s="51"/>
      <c r="J13" s="74"/>
    </row>
    <row r="14" spans="1:10" ht="60" x14ac:dyDescent="0.25">
      <c r="A14" s="174"/>
      <c r="B14" s="154" t="s">
        <v>150</v>
      </c>
      <c r="C14" s="155" t="s">
        <v>151</v>
      </c>
      <c r="D14" s="163"/>
      <c r="E14" s="160"/>
      <c r="F14" s="51"/>
      <c r="G14" s="51"/>
      <c r="H14" s="51"/>
      <c r="I14" s="51"/>
      <c r="J14" s="74"/>
    </row>
    <row r="15" spans="1:10" ht="30" x14ac:dyDescent="0.25">
      <c r="A15" s="174"/>
      <c r="B15" s="154" t="s">
        <v>152</v>
      </c>
      <c r="C15" s="155" t="s">
        <v>153</v>
      </c>
      <c r="D15" s="163"/>
      <c r="E15" s="160"/>
      <c r="F15" s="51"/>
      <c r="G15" s="51"/>
      <c r="H15" s="51"/>
      <c r="I15" s="51"/>
      <c r="J15" s="74"/>
    </row>
    <row r="16" spans="1:10" ht="30" x14ac:dyDescent="0.25">
      <c r="A16" s="174"/>
      <c r="B16" s="154" t="s">
        <v>154</v>
      </c>
      <c r="C16" s="155" t="s">
        <v>155</v>
      </c>
      <c r="D16" s="163"/>
      <c r="E16" s="160"/>
      <c r="F16" s="51"/>
      <c r="G16" s="51"/>
      <c r="H16" s="51"/>
      <c r="I16" s="51"/>
      <c r="J16" s="74"/>
    </row>
    <row r="17" spans="1:10" x14ac:dyDescent="0.25">
      <c r="A17" s="174"/>
      <c r="B17" s="154" t="s">
        <v>156</v>
      </c>
      <c r="C17" s="155" t="s">
        <v>157</v>
      </c>
      <c r="D17" s="163"/>
      <c r="E17" s="160"/>
      <c r="F17" s="51"/>
      <c r="G17" s="51"/>
      <c r="H17" s="51"/>
      <c r="I17" s="51"/>
      <c r="J17" s="74"/>
    </row>
    <row r="18" spans="1:10" x14ac:dyDescent="0.25">
      <c r="A18" s="174"/>
      <c r="B18" s="154" t="s">
        <v>158</v>
      </c>
      <c r="C18" s="156" t="s">
        <v>159</v>
      </c>
      <c r="D18" s="163"/>
      <c r="E18" s="160"/>
      <c r="F18" s="51"/>
      <c r="G18" s="51"/>
      <c r="H18" s="51"/>
      <c r="I18" s="51"/>
      <c r="J18" s="74"/>
    </row>
    <row r="19" spans="1:10" ht="30" x14ac:dyDescent="0.25">
      <c r="A19" s="174"/>
      <c r="B19" s="154" t="s">
        <v>160</v>
      </c>
      <c r="C19" s="155" t="s">
        <v>161</v>
      </c>
      <c r="D19" s="163"/>
      <c r="E19" s="160"/>
      <c r="F19" s="51"/>
      <c r="G19" s="51"/>
      <c r="H19" s="51"/>
      <c r="I19" s="51"/>
      <c r="J19" s="74"/>
    </row>
    <row r="20" spans="1:10" ht="45" x14ac:dyDescent="0.25">
      <c r="A20" s="174"/>
      <c r="B20" s="154" t="s">
        <v>162</v>
      </c>
      <c r="C20" s="155" t="s">
        <v>163</v>
      </c>
      <c r="D20" s="163"/>
      <c r="E20" s="160"/>
      <c r="F20" s="51"/>
      <c r="G20" s="51"/>
      <c r="H20" s="51"/>
      <c r="I20" s="51"/>
      <c r="J20" s="74"/>
    </row>
    <row r="21" spans="1:10" x14ac:dyDescent="0.25">
      <c r="A21" s="174"/>
      <c r="B21" s="154" t="s">
        <v>8</v>
      </c>
      <c r="C21" s="155" t="s">
        <v>164</v>
      </c>
      <c r="D21" s="163"/>
      <c r="E21" s="160"/>
      <c r="F21" s="51"/>
      <c r="G21" s="51"/>
      <c r="H21" s="51"/>
      <c r="I21" s="51"/>
      <c r="J21" s="74"/>
    </row>
    <row r="22" spans="1:10" ht="45" x14ac:dyDescent="0.25">
      <c r="A22" s="174"/>
      <c r="B22" s="154" t="s">
        <v>165</v>
      </c>
      <c r="C22" s="155" t="s">
        <v>166</v>
      </c>
      <c r="D22" s="163"/>
      <c r="E22" s="160"/>
      <c r="F22" s="51"/>
      <c r="G22" s="51"/>
      <c r="H22" s="51"/>
      <c r="I22" s="51"/>
      <c r="J22" s="74"/>
    </row>
    <row r="23" spans="1:10" ht="45" x14ac:dyDescent="0.25">
      <c r="A23" s="174"/>
      <c r="B23" s="157" t="s">
        <v>167</v>
      </c>
      <c r="C23" s="155" t="s">
        <v>168</v>
      </c>
      <c r="D23" s="163"/>
      <c r="E23" s="160"/>
      <c r="F23" s="51"/>
      <c r="G23" s="51"/>
      <c r="H23" s="51"/>
      <c r="I23" s="51"/>
      <c r="J23" s="74"/>
    </row>
    <row r="24" spans="1:10" x14ac:dyDescent="0.25">
      <c r="A24" s="174"/>
      <c r="B24" s="154" t="s">
        <v>169</v>
      </c>
      <c r="C24" s="155" t="s">
        <v>170</v>
      </c>
      <c r="D24" s="163"/>
      <c r="E24" s="160"/>
      <c r="F24" s="51"/>
      <c r="G24" s="51"/>
      <c r="H24" s="51"/>
      <c r="I24" s="51"/>
      <c r="J24" s="74"/>
    </row>
    <row r="25" spans="1:10" ht="30" x14ac:dyDescent="0.25">
      <c r="A25" s="174"/>
      <c r="B25" s="154" t="s">
        <v>135</v>
      </c>
      <c r="C25" s="155" t="s">
        <v>171</v>
      </c>
      <c r="D25" s="163"/>
      <c r="E25" s="160"/>
      <c r="F25" s="51"/>
      <c r="G25" s="51"/>
      <c r="H25" s="51"/>
      <c r="I25" s="51"/>
      <c r="J25" s="74"/>
    </row>
    <row r="26" spans="1:10" x14ac:dyDescent="0.25">
      <c r="A26" s="174"/>
      <c r="B26" s="154" t="s">
        <v>13</v>
      </c>
      <c r="C26" s="155" t="s">
        <v>14</v>
      </c>
      <c r="D26" s="163"/>
      <c r="E26" s="160"/>
      <c r="F26" s="51"/>
      <c r="G26" s="51"/>
      <c r="H26" s="51"/>
      <c r="I26" s="51"/>
      <c r="J26" s="74"/>
    </row>
    <row r="27" spans="1:10" x14ac:dyDescent="0.25">
      <c r="A27" s="174"/>
      <c r="B27" s="154" t="s">
        <v>9</v>
      </c>
      <c r="C27" s="155" t="s">
        <v>36</v>
      </c>
      <c r="D27" s="163"/>
      <c r="E27" s="160"/>
      <c r="F27" s="51"/>
      <c r="G27" s="51"/>
      <c r="H27" s="51"/>
      <c r="I27" s="51"/>
      <c r="J27" s="74"/>
    </row>
    <row r="28" spans="1:10" x14ac:dyDescent="0.25">
      <c r="A28" s="175" t="s">
        <v>256</v>
      </c>
      <c r="B28" s="164" t="s">
        <v>24</v>
      </c>
      <c r="C28" s="165" t="s">
        <v>181</v>
      </c>
      <c r="D28" s="165"/>
      <c r="E28" s="166"/>
      <c r="F28" s="161"/>
      <c r="G28" s="16">
        <v>2</v>
      </c>
      <c r="H28" s="162">
        <f>F28*G28</f>
        <v>0</v>
      </c>
      <c r="I28" s="162">
        <f>J28-H28</f>
        <v>0</v>
      </c>
      <c r="J28" s="173">
        <f>H28*1.21</f>
        <v>0</v>
      </c>
    </row>
    <row r="29" spans="1:10" x14ac:dyDescent="0.25">
      <c r="A29" s="175"/>
      <c r="B29" s="154" t="s">
        <v>113</v>
      </c>
      <c r="C29" s="155" t="s">
        <v>114</v>
      </c>
      <c r="D29" s="163"/>
      <c r="E29" s="166"/>
      <c r="F29" s="51"/>
      <c r="G29" s="51"/>
      <c r="H29" s="51"/>
      <c r="I29" s="51"/>
      <c r="J29" s="74"/>
    </row>
    <row r="30" spans="1:10" x14ac:dyDescent="0.25">
      <c r="A30" s="175"/>
      <c r="B30" s="154" t="s">
        <v>182</v>
      </c>
      <c r="C30" s="155" t="s">
        <v>66</v>
      </c>
      <c r="D30" s="163"/>
      <c r="E30" s="166"/>
      <c r="F30" s="51"/>
      <c r="G30" s="51"/>
      <c r="H30" s="51"/>
      <c r="I30" s="51"/>
      <c r="J30" s="74"/>
    </row>
    <row r="31" spans="1:10" x14ac:dyDescent="0.25">
      <c r="A31" s="175"/>
      <c r="B31" s="154" t="s">
        <v>158</v>
      </c>
      <c r="C31" s="155" t="s">
        <v>159</v>
      </c>
      <c r="D31" s="163"/>
      <c r="E31" s="166"/>
      <c r="F31" s="51"/>
      <c r="G31" s="51"/>
      <c r="H31" s="51"/>
      <c r="I31" s="51"/>
      <c r="J31" s="74"/>
    </row>
    <row r="32" spans="1:10" x14ac:dyDescent="0.25">
      <c r="A32" s="175"/>
      <c r="B32" s="154" t="s">
        <v>183</v>
      </c>
      <c r="C32" s="155" t="s">
        <v>184</v>
      </c>
      <c r="D32" s="163"/>
      <c r="E32" s="166"/>
      <c r="F32" s="51"/>
      <c r="G32" s="51"/>
      <c r="H32" s="51"/>
      <c r="I32" s="51"/>
      <c r="J32" s="74"/>
    </row>
    <row r="33" spans="1:10" x14ac:dyDescent="0.25">
      <c r="A33" s="176"/>
      <c r="B33" s="154" t="s">
        <v>185</v>
      </c>
      <c r="C33" s="155" t="s">
        <v>186</v>
      </c>
      <c r="D33" s="163"/>
      <c r="E33" s="166"/>
      <c r="F33" s="51"/>
      <c r="G33" s="51"/>
      <c r="H33" s="51"/>
      <c r="I33" s="51"/>
      <c r="J33" s="74"/>
    </row>
    <row r="34" spans="1:10" ht="60" x14ac:dyDescent="0.25">
      <c r="A34" s="176"/>
      <c r="B34" s="154" t="s">
        <v>257</v>
      </c>
      <c r="C34" s="155" t="s">
        <v>66</v>
      </c>
      <c r="D34" s="163"/>
      <c r="E34" s="166"/>
      <c r="F34" s="51"/>
      <c r="G34" s="51"/>
      <c r="H34" s="51"/>
      <c r="I34" s="51"/>
      <c r="J34" s="74"/>
    </row>
    <row r="35" spans="1:10" x14ac:dyDescent="0.25">
      <c r="A35" s="176"/>
      <c r="B35" s="154" t="s">
        <v>13</v>
      </c>
      <c r="C35" s="155" t="s">
        <v>14</v>
      </c>
      <c r="D35" s="163"/>
      <c r="E35" s="166"/>
      <c r="F35" s="51"/>
      <c r="G35" s="51"/>
      <c r="H35" s="51"/>
      <c r="I35" s="51"/>
      <c r="J35" s="74"/>
    </row>
    <row r="36" spans="1:10" x14ac:dyDescent="0.25">
      <c r="A36" s="176"/>
      <c r="B36" s="154" t="s">
        <v>9</v>
      </c>
      <c r="C36" s="155" t="s">
        <v>36</v>
      </c>
      <c r="D36" s="163"/>
      <c r="E36" s="166"/>
      <c r="F36" s="51"/>
      <c r="G36" s="51"/>
      <c r="H36" s="51"/>
      <c r="I36" s="51"/>
      <c r="J36" s="74"/>
    </row>
    <row r="37" spans="1:10" x14ac:dyDescent="0.25">
      <c r="A37" s="175" t="s">
        <v>188</v>
      </c>
      <c r="B37" s="164" t="s">
        <v>24</v>
      </c>
      <c r="C37" s="165" t="s">
        <v>181</v>
      </c>
      <c r="D37" s="165"/>
      <c r="E37" s="166"/>
      <c r="F37" s="161"/>
      <c r="G37" s="16">
        <v>1</v>
      </c>
      <c r="H37" s="162">
        <f>F37*G37</f>
        <v>0</v>
      </c>
      <c r="I37" s="162">
        <f>J37-H37</f>
        <v>0</v>
      </c>
      <c r="J37" s="173">
        <f>H37*1.21</f>
        <v>0</v>
      </c>
    </row>
    <row r="38" spans="1:10" x14ac:dyDescent="0.25">
      <c r="A38" s="175"/>
      <c r="B38" s="154" t="s">
        <v>189</v>
      </c>
      <c r="C38" s="155" t="s">
        <v>190</v>
      </c>
      <c r="D38" s="163"/>
      <c r="E38" s="166"/>
      <c r="F38" s="51"/>
      <c r="G38" s="51"/>
      <c r="H38" s="51"/>
      <c r="I38" s="51"/>
      <c r="J38" s="74"/>
    </row>
    <row r="39" spans="1:10" ht="45" x14ac:dyDescent="0.25">
      <c r="A39" s="175"/>
      <c r="B39" s="154" t="s">
        <v>191</v>
      </c>
      <c r="C39" s="155" t="s">
        <v>134</v>
      </c>
      <c r="D39" s="163"/>
      <c r="E39" s="166"/>
      <c r="F39" s="51"/>
      <c r="G39" s="51"/>
      <c r="H39" s="51"/>
      <c r="I39" s="51"/>
      <c r="J39" s="74"/>
    </row>
    <row r="40" spans="1:10" x14ac:dyDescent="0.25">
      <c r="A40" s="175"/>
      <c r="B40" s="154" t="s">
        <v>192</v>
      </c>
      <c r="C40" s="155" t="s">
        <v>193</v>
      </c>
      <c r="D40" s="163"/>
      <c r="E40" s="166"/>
      <c r="F40" s="51"/>
      <c r="G40" s="51"/>
      <c r="H40" s="51"/>
      <c r="I40" s="51"/>
      <c r="J40" s="74"/>
    </row>
    <row r="41" spans="1:10" ht="30" x14ac:dyDescent="0.25">
      <c r="A41" s="175"/>
      <c r="B41" s="154" t="s">
        <v>122</v>
      </c>
      <c r="C41" s="155" t="s">
        <v>194</v>
      </c>
      <c r="D41" s="163"/>
      <c r="E41" s="166"/>
      <c r="F41" s="51"/>
      <c r="G41" s="51"/>
      <c r="H41" s="51"/>
      <c r="I41" s="51"/>
      <c r="J41" s="74"/>
    </row>
    <row r="42" spans="1:10" ht="45" x14ac:dyDescent="0.25">
      <c r="A42" s="176"/>
      <c r="B42" s="154" t="s">
        <v>195</v>
      </c>
      <c r="C42" s="155" t="s">
        <v>66</v>
      </c>
      <c r="D42" s="163"/>
      <c r="E42" s="166"/>
      <c r="F42" s="51"/>
      <c r="G42" s="51"/>
      <c r="H42" s="51"/>
      <c r="I42" s="51"/>
      <c r="J42" s="74"/>
    </row>
    <row r="43" spans="1:10" x14ac:dyDescent="0.25">
      <c r="A43" s="176"/>
      <c r="B43" s="154" t="s">
        <v>13</v>
      </c>
      <c r="C43" s="155" t="s">
        <v>14</v>
      </c>
      <c r="D43" s="163"/>
      <c r="E43" s="166"/>
      <c r="F43" s="51"/>
      <c r="G43" s="51"/>
      <c r="H43" s="51"/>
      <c r="I43" s="51"/>
      <c r="J43" s="74"/>
    </row>
    <row r="44" spans="1:10" ht="15.75" thickBot="1" x14ac:dyDescent="0.3">
      <c r="A44" s="177"/>
      <c r="B44" s="158" t="s">
        <v>9</v>
      </c>
      <c r="C44" s="159" t="s">
        <v>36</v>
      </c>
      <c r="D44" s="178"/>
      <c r="E44" s="179"/>
      <c r="F44" s="97"/>
      <c r="G44" s="97"/>
      <c r="H44" s="97"/>
      <c r="I44" s="97"/>
      <c r="J44" s="98"/>
    </row>
    <row r="45" spans="1:10" ht="15.75" thickBot="1" x14ac:dyDescent="0.3">
      <c r="A45" s="153"/>
      <c r="B45" s="3"/>
      <c r="C45" s="3"/>
      <c r="D45" s="3"/>
      <c r="E45" s="3"/>
      <c r="F45" s="83" t="s">
        <v>301</v>
      </c>
      <c r="G45" s="84"/>
      <c r="H45" s="211">
        <f>SUM(H9:H44)</f>
        <v>0</v>
      </c>
      <c r="I45" s="212">
        <f>SUM(I9:I44)</f>
        <v>0</v>
      </c>
      <c r="J45" s="213">
        <f>SUM(J9:J44)</f>
        <v>0</v>
      </c>
    </row>
  </sheetData>
  <mergeCells count="24">
    <mergeCell ref="F45:G45"/>
    <mergeCell ref="A37:A44"/>
    <mergeCell ref="C37:D37"/>
    <mergeCell ref="E28:E36"/>
    <mergeCell ref="E37:E44"/>
    <mergeCell ref="F10:J27"/>
    <mergeCell ref="F29:J36"/>
    <mergeCell ref="F38:J44"/>
    <mergeCell ref="J7:J8"/>
    <mergeCell ref="A9:A27"/>
    <mergeCell ref="C9:D9"/>
    <mergeCell ref="E9:E27"/>
    <mergeCell ref="A28:A36"/>
    <mergeCell ref="C28:D28"/>
    <mergeCell ref="A1:J1"/>
    <mergeCell ref="A3:J3"/>
    <mergeCell ref="A5:J5"/>
    <mergeCell ref="A7:A8"/>
    <mergeCell ref="B7:C7"/>
    <mergeCell ref="D7:D8"/>
    <mergeCell ref="F7:F8"/>
    <mergeCell ref="G7:G8"/>
    <mergeCell ref="H7:H8"/>
    <mergeCell ref="I7:I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6" zoomScale="85" zoomScaleNormal="85" workbookViewId="0">
      <selection activeCell="F9" sqref="F9"/>
    </sheetView>
  </sheetViews>
  <sheetFormatPr defaultRowHeight="15" x14ac:dyDescent="0.25"/>
  <cols>
    <col min="1" max="1" width="18.7109375" customWidth="1"/>
    <col min="2" max="2" width="24.85546875" customWidth="1"/>
    <col min="3" max="3" width="30.7109375" customWidth="1"/>
    <col min="4" max="4" width="35.5703125" customWidth="1"/>
    <col min="5" max="5" width="24.28515625" customWidth="1"/>
    <col min="6" max="10" width="15.7109375" customWidth="1"/>
  </cols>
  <sheetData>
    <row r="1" spans="1:10" ht="19.5" thickBot="1" x14ac:dyDescent="0.35">
      <c r="A1" s="31" t="s">
        <v>98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9.5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 x14ac:dyDescent="0.3">
      <c r="A3" s="34" t="s">
        <v>258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15.75" x14ac:dyDescent="0.25">
      <c r="A5" s="37" t="s">
        <v>15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.75" thickBot="1" x14ac:dyDescent="0.3"/>
    <row r="7" spans="1:10" x14ac:dyDescent="0.25">
      <c r="A7" s="61" t="s">
        <v>0</v>
      </c>
      <c r="B7" s="62" t="s">
        <v>1</v>
      </c>
      <c r="C7" s="63"/>
      <c r="D7" s="64" t="s">
        <v>2</v>
      </c>
      <c r="E7" s="65" t="s">
        <v>3</v>
      </c>
      <c r="F7" s="66" t="s">
        <v>17</v>
      </c>
      <c r="G7" s="67" t="s">
        <v>7</v>
      </c>
      <c r="H7" s="68" t="s">
        <v>16</v>
      </c>
      <c r="I7" s="68" t="s">
        <v>18</v>
      </c>
      <c r="J7" s="69" t="s">
        <v>19</v>
      </c>
    </row>
    <row r="8" spans="1:10" x14ac:dyDescent="0.25">
      <c r="A8" s="70"/>
      <c r="B8" s="19" t="s">
        <v>4</v>
      </c>
      <c r="C8" s="19" t="s">
        <v>5</v>
      </c>
      <c r="D8" s="46"/>
      <c r="E8" s="4" t="s">
        <v>6</v>
      </c>
      <c r="F8" s="28"/>
      <c r="G8" s="23"/>
      <c r="H8" s="20"/>
      <c r="I8" s="20"/>
      <c r="J8" s="71"/>
    </row>
    <row r="9" spans="1:10" x14ac:dyDescent="0.25">
      <c r="A9" s="183" t="s">
        <v>140</v>
      </c>
      <c r="B9" s="47" t="s">
        <v>24</v>
      </c>
      <c r="C9" s="48" t="s">
        <v>141</v>
      </c>
      <c r="D9" s="48"/>
      <c r="E9" s="49"/>
      <c r="F9" s="15"/>
      <c r="G9" s="16">
        <v>1</v>
      </c>
      <c r="H9" s="17">
        <f>F9*G9</f>
        <v>0</v>
      </c>
      <c r="I9" s="17">
        <f>J9-H9</f>
        <v>0</v>
      </c>
      <c r="J9" s="73">
        <f>H9*1.21</f>
        <v>0</v>
      </c>
    </row>
    <row r="10" spans="1:10" ht="30" x14ac:dyDescent="0.25">
      <c r="A10" s="183"/>
      <c r="B10" s="8" t="s">
        <v>142</v>
      </c>
      <c r="C10" s="5" t="s">
        <v>143</v>
      </c>
      <c r="D10" s="50"/>
      <c r="E10" s="49"/>
      <c r="F10" s="51"/>
      <c r="G10" s="51"/>
      <c r="H10" s="51"/>
      <c r="I10" s="51"/>
      <c r="J10" s="74"/>
    </row>
    <row r="11" spans="1:10" ht="75" x14ac:dyDescent="0.25">
      <c r="A11" s="183"/>
      <c r="B11" s="8" t="s">
        <v>144</v>
      </c>
      <c r="C11" s="5" t="s">
        <v>145</v>
      </c>
      <c r="D11" s="50"/>
      <c r="E11" s="49"/>
      <c r="F11" s="51"/>
      <c r="G11" s="51"/>
      <c r="H11" s="51"/>
      <c r="I11" s="51"/>
      <c r="J11" s="74"/>
    </row>
    <row r="12" spans="1:10" x14ac:dyDescent="0.25">
      <c r="A12" s="184"/>
      <c r="B12" s="8" t="s">
        <v>146</v>
      </c>
      <c r="C12" s="5" t="s">
        <v>147</v>
      </c>
      <c r="D12" s="50"/>
      <c r="E12" s="49"/>
      <c r="F12" s="51"/>
      <c r="G12" s="51"/>
      <c r="H12" s="51"/>
      <c r="I12" s="51"/>
      <c r="J12" s="74"/>
    </row>
    <row r="13" spans="1:10" x14ac:dyDescent="0.25">
      <c r="A13" s="184"/>
      <c r="B13" s="8" t="s">
        <v>148</v>
      </c>
      <c r="C13" s="5" t="s">
        <v>149</v>
      </c>
      <c r="D13" s="50"/>
      <c r="E13" s="49"/>
      <c r="F13" s="51"/>
      <c r="G13" s="51"/>
      <c r="H13" s="51"/>
      <c r="I13" s="51"/>
      <c r="J13" s="74"/>
    </row>
    <row r="14" spans="1:10" ht="90" x14ac:dyDescent="0.25">
      <c r="A14" s="184"/>
      <c r="B14" s="8" t="s">
        <v>150</v>
      </c>
      <c r="C14" s="5" t="s">
        <v>151</v>
      </c>
      <c r="D14" s="50"/>
      <c r="E14" s="49"/>
      <c r="F14" s="51"/>
      <c r="G14" s="51"/>
      <c r="H14" s="51"/>
      <c r="I14" s="51"/>
      <c r="J14" s="74"/>
    </row>
    <row r="15" spans="1:10" ht="30" x14ac:dyDescent="0.25">
      <c r="A15" s="184"/>
      <c r="B15" s="8" t="s">
        <v>152</v>
      </c>
      <c r="C15" s="5" t="s">
        <v>153</v>
      </c>
      <c r="D15" s="50"/>
      <c r="E15" s="49"/>
      <c r="F15" s="51"/>
      <c r="G15" s="51"/>
      <c r="H15" s="51"/>
      <c r="I15" s="51"/>
      <c r="J15" s="74"/>
    </row>
    <row r="16" spans="1:10" ht="30" x14ac:dyDescent="0.25">
      <c r="A16" s="184"/>
      <c r="B16" s="8" t="s">
        <v>154</v>
      </c>
      <c r="C16" s="5" t="s">
        <v>155</v>
      </c>
      <c r="D16" s="50"/>
      <c r="E16" s="49"/>
      <c r="F16" s="51"/>
      <c r="G16" s="51"/>
      <c r="H16" s="51"/>
      <c r="I16" s="51"/>
      <c r="J16" s="74"/>
    </row>
    <row r="17" spans="1:10" x14ac:dyDescent="0.25">
      <c r="A17" s="184"/>
      <c r="B17" s="8" t="s">
        <v>158</v>
      </c>
      <c r="C17" s="59" t="s">
        <v>159</v>
      </c>
      <c r="D17" s="50"/>
      <c r="E17" s="49"/>
      <c r="F17" s="51"/>
      <c r="G17" s="51"/>
      <c r="H17" s="51"/>
      <c r="I17" s="51"/>
      <c r="J17" s="74"/>
    </row>
    <row r="18" spans="1:10" ht="30" x14ac:dyDescent="0.25">
      <c r="A18" s="184"/>
      <c r="B18" s="8" t="s">
        <v>160</v>
      </c>
      <c r="C18" s="5" t="s">
        <v>161</v>
      </c>
      <c r="D18" s="50"/>
      <c r="E18" s="49"/>
      <c r="F18" s="51"/>
      <c r="G18" s="51"/>
      <c r="H18" s="51"/>
      <c r="I18" s="51"/>
      <c r="J18" s="74"/>
    </row>
    <row r="19" spans="1:10" ht="30" x14ac:dyDescent="0.25">
      <c r="A19" s="184"/>
      <c r="B19" s="8" t="s">
        <v>162</v>
      </c>
      <c r="C19" s="5" t="s">
        <v>163</v>
      </c>
      <c r="D19" s="50"/>
      <c r="E19" s="49"/>
      <c r="F19" s="51"/>
      <c r="G19" s="51"/>
      <c r="H19" s="51"/>
      <c r="I19" s="51"/>
      <c r="J19" s="74"/>
    </row>
    <row r="20" spans="1:10" x14ac:dyDescent="0.25">
      <c r="A20" s="184"/>
      <c r="B20" s="8" t="s">
        <v>8</v>
      </c>
      <c r="C20" s="5" t="s">
        <v>164</v>
      </c>
      <c r="D20" s="50"/>
      <c r="E20" s="49"/>
      <c r="F20" s="51"/>
      <c r="G20" s="51"/>
      <c r="H20" s="51"/>
      <c r="I20" s="51"/>
      <c r="J20" s="74"/>
    </row>
    <row r="21" spans="1:10" ht="45" x14ac:dyDescent="0.25">
      <c r="A21" s="184"/>
      <c r="B21" s="8" t="s">
        <v>165</v>
      </c>
      <c r="C21" s="5" t="s">
        <v>166</v>
      </c>
      <c r="D21" s="50"/>
      <c r="E21" s="49"/>
      <c r="F21" s="51"/>
      <c r="G21" s="51"/>
      <c r="H21" s="51"/>
      <c r="I21" s="51"/>
      <c r="J21" s="74"/>
    </row>
    <row r="22" spans="1:10" ht="45" x14ac:dyDescent="0.25">
      <c r="A22" s="184"/>
      <c r="B22" s="100" t="s">
        <v>167</v>
      </c>
      <c r="C22" s="5" t="s">
        <v>168</v>
      </c>
      <c r="D22" s="50"/>
      <c r="E22" s="49"/>
      <c r="F22" s="51"/>
      <c r="G22" s="51"/>
      <c r="H22" s="51"/>
      <c r="I22" s="51"/>
      <c r="J22" s="74"/>
    </row>
    <row r="23" spans="1:10" ht="30" x14ac:dyDescent="0.25">
      <c r="A23" s="184"/>
      <c r="B23" s="8" t="s">
        <v>169</v>
      </c>
      <c r="C23" s="5" t="s">
        <v>170</v>
      </c>
      <c r="D23" s="50"/>
      <c r="E23" s="49"/>
      <c r="F23" s="51"/>
      <c r="G23" s="51"/>
      <c r="H23" s="51"/>
      <c r="I23" s="51"/>
      <c r="J23" s="74"/>
    </row>
    <row r="24" spans="1:10" ht="30" x14ac:dyDescent="0.25">
      <c r="A24" s="184"/>
      <c r="B24" s="8" t="s">
        <v>135</v>
      </c>
      <c r="C24" s="5" t="s">
        <v>171</v>
      </c>
      <c r="D24" s="50"/>
      <c r="E24" s="49"/>
      <c r="F24" s="51"/>
      <c r="G24" s="51"/>
      <c r="H24" s="51"/>
      <c r="I24" s="51"/>
      <c r="J24" s="74"/>
    </row>
    <row r="25" spans="1:10" ht="30" x14ac:dyDescent="0.25">
      <c r="A25" s="184"/>
      <c r="B25" s="8" t="s">
        <v>13</v>
      </c>
      <c r="C25" s="5" t="s">
        <v>14</v>
      </c>
      <c r="D25" s="50"/>
      <c r="E25" s="49"/>
      <c r="F25" s="51"/>
      <c r="G25" s="51"/>
      <c r="H25" s="51"/>
      <c r="I25" s="51"/>
      <c r="J25" s="74"/>
    </row>
    <row r="26" spans="1:10" x14ac:dyDescent="0.25">
      <c r="A26" s="184"/>
      <c r="B26" s="8" t="s">
        <v>9</v>
      </c>
      <c r="C26" s="5" t="s">
        <v>36</v>
      </c>
      <c r="D26" s="50"/>
      <c r="E26" s="49"/>
      <c r="F26" s="51"/>
      <c r="G26" s="51"/>
      <c r="H26" s="51"/>
      <c r="I26" s="51"/>
      <c r="J26" s="74"/>
    </row>
    <row r="27" spans="1:10" x14ac:dyDescent="0.25">
      <c r="A27" s="72" t="s">
        <v>256</v>
      </c>
      <c r="B27" s="47" t="s">
        <v>24</v>
      </c>
      <c r="C27" s="48" t="s">
        <v>181</v>
      </c>
      <c r="D27" s="48"/>
      <c r="E27" s="52"/>
      <c r="F27" s="15"/>
      <c r="G27" s="16">
        <v>2</v>
      </c>
      <c r="H27" s="17">
        <f>F27*G27</f>
        <v>0</v>
      </c>
      <c r="I27" s="17">
        <f>J27-H27</f>
        <v>0</v>
      </c>
      <c r="J27" s="73">
        <f>H27*1.21</f>
        <v>0</v>
      </c>
    </row>
    <row r="28" spans="1:10" x14ac:dyDescent="0.25">
      <c r="A28" s="72"/>
      <c r="B28" s="8" t="s">
        <v>113</v>
      </c>
      <c r="C28" s="5" t="s">
        <v>114</v>
      </c>
      <c r="D28" s="50"/>
      <c r="E28" s="52"/>
      <c r="F28" s="51"/>
      <c r="G28" s="51"/>
      <c r="H28" s="51"/>
      <c r="I28" s="51"/>
      <c r="J28" s="74"/>
    </row>
    <row r="29" spans="1:10" x14ac:dyDescent="0.25">
      <c r="A29" s="72"/>
      <c r="B29" s="8" t="s">
        <v>182</v>
      </c>
      <c r="C29" s="5" t="s">
        <v>66</v>
      </c>
      <c r="D29" s="50"/>
      <c r="E29" s="52"/>
      <c r="F29" s="51"/>
      <c r="G29" s="51"/>
      <c r="H29" s="51"/>
      <c r="I29" s="51"/>
      <c r="J29" s="74"/>
    </row>
    <row r="30" spans="1:10" x14ac:dyDescent="0.25">
      <c r="A30" s="72"/>
      <c r="B30" s="8" t="s">
        <v>158</v>
      </c>
      <c r="C30" s="5" t="s">
        <v>159</v>
      </c>
      <c r="D30" s="50"/>
      <c r="E30" s="52"/>
      <c r="F30" s="51"/>
      <c r="G30" s="51"/>
      <c r="H30" s="51"/>
      <c r="I30" s="51"/>
      <c r="J30" s="74"/>
    </row>
    <row r="31" spans="1:10" ht="30" x14ac:dyDescent="0.25">
      <c r="A31" s="72"/>
      <c r="B31" s="8" t="s">
        <v>183</v>
      </c>
      <c r="C31" s="5" t="s">
        <v>184</v>
      </c>
      <c r="D31" s="50"/>
      <c r="E31" s="52"/>
      <c r="F31" s="51"/>
      <c r="G31" s="51"/>
      <c r="H31" s="51"/>
      <c r="I31" s="51"/>
      <c r="J31" s="74"/>
    </row>
    <row r="32" spans="1:10" x14ac:dyDescent="0.25">
      <c r="A32" s="75"/>
      <c r="B32" s="8" t="s">
        <v>185</v>
      </c>
      <c r="C32" s="5" t="s">
        <v>186</v>
      </c>
      <c r="D32" s="50"/>
      <c r="E32" s="52"/>
      <c r="F32" s="51"/>
      <c r="G32" s="51"/>
      <c r="H32" s="51"/>
      <c r="I32" s="51"/>
      <c r="J32" s="74"/>
    </row>
    <row r="33" spans="1:10" ht="45" x14ac:dyDescent="0.25">
      <c r="A33" s="75"/>
      <c r="B33" s="8" t="s">
        <v>191</v>
      </c>
      <c r="C33" s="5" t="s">
        <v>66</v>
      </c>
      <c r="D33" s="50"/>
      <c r="E33" s="52"/>
      <c r="F33" s="51"/>
      <c r="G33" s="51"/>
      <c r="H33" s="51"/>
      <c r="I33" s="51"/>
      <c r="J33" s="74"/>
    </row>
    <row r="34" spans="1:10" ht="30" x14ac:dyDescent="0.25">
      <c r="A34" s="75"/>
      <c r="B34" s="8" t="s">
        <v>13</v>
      </c>
      <c r="C34" s="5" t="s">
        <v>14</v>
      </c>
      <c r="D34" s="50"/>
      <c r="E34" s="52"/>
      <c r="F34" s="51"/>
      <c r="G34" s="51"/>
      <c r="H34" s="51"/>
      <c r="I34" s="51"/>
      <c r="J34" s="74"/>
    </row>
    <row r="35" spans="1:10" x14ac:dyDescent="0.25">
      <c r="A35" s="75"/>
      <c r="B35" s="8" t="s">
        <v>9</v>
      </c>
      <c r="C35" s="5" t="s">
        <v>36</v>
      </c>
      <c r="D35" s="50"/>
      <c r="E35" s="52"/>
      <c r="F35" s="51"/>
      <c r="G35" s="51"/>
      <c r="H35" s="51"/>
      <c r="I35" s="51"/>
      <c r="J35" s="74"/>
    </row>
    <row r="36" spans="1:10" x14ac:dyDescent="0.25">
      <c r="A36" s="72" t="s">
        <v>188</v>
      </c>
      <c r="B36" s="47" t="s">
        <v>24</v>
      </c>
      <c r="C36" s="48" t="s">
        <v>181</v>
      </c>
      <c r="D36" s="48"/>
      <c r="E36" s="49"/>
      <c r="F36" s="15"/>
      <c r="G36" s="16">
        <v>4</v>
      </c>
      <c r="H36" s="17">
        <f>F36*G36</f>
        <v>0</v>
      </c>
      <c r="I36" s="17">
        <f>J36-H36</f>
        <v>0</v>
      </c>
      <c r="J36" s="73">
        <f>H36*1.21</f>
        <v>0</v>
      </c>
    </row>
    <row r="37" spans="1:10" x14ac:dyDescent="0.25">
      <c r="A37" s="72"/>
      <c r="B37" s="8" t="s">
        <v>189</v>
      </c>
      <c r="C37" s="5" t="s">
        <v>190</v>
      </c>
      <c r="D37" s="50"/>
      <c r="E37" s="49"/>
      <c r="F37" s="51"/>
      <c r="G37" s="51"/>
      <c r="H37" s="51"/>
      <c r="I37" s="51"/>
      <c r="J37" s="74"/>
    </row>
    <row r="38" spans="1:10" ht="45" x14ac:dyDescent="0.25">
      <c r="A38" s="72"/>
      <c r="B38" s="8" t="s">
        <v>191</v>
      </c>
      <c r="C38" s="5" t="s">
        <v>134</v>
      </c>
      <c r="D38" s="50"/>
      <c r="E38" s="49"/>
      <c r="F38" s="51"/>
      <c r="G38" s="51"/>
      <c r="H38" s="51"/>
      <c r="I38" s="51"/>
      <c r="J38" s="74"/>
    </row>
    <row r="39" spans="1:10" x14ac:dyDescent="0.25">
      <c r="A39" s="72"/>
      <c r="B39" s="8" t="s">
        <v>192</v>
      </c>
      <c r="C39" s="5" t="s">
        <v>193</v>
      </c>
      <c r="D39" s="50"/>
      <c r="E39" s="49"/>
      <c r="F39" s="51"/>
      <c r="G39" s="51"/>
      <c r="H39" s="51"/>
      <c r="I39" s="51"/>
      <c r="J39" s="74"/>
    </row>
    <row r="40" spans="1:10" ht="30" x14ac:dyDescent="0.25">
      <c r="A40" s="75"/>
      <c r="B40" s="8" t="s">
        <v>122</v>
      </c>
      <c r="C40" s="5" t="s">
        <v>194</v>
      </c>
      <c r="D40" s="50"/>
      <c r="E40" s="49"/>
      <c r="F40" s="51"/>
      <c r="G40" s="51"/>
      <c r="H40" s="51"/>
      <c r="I40" s="51"/>
      <c r="J40" s="74"/>
    </row>
    <row r="41" spans="1:10" ht="45" x14ac:dyDescent="0.25">
      <c r="A41" s="75"/>
      <c r="B41" s="8" t="s">
        <v>195</v>
      </c>
      <c r="C41" s="5" t="s">
        <v>66</v>
      </c>
      <c r="D41" s="50"/>
      <c r="E41" s="49"/>
      <c r="F41" s="51"/>
      <c r="G41" s="51"/>
      <c r="H41" s="51"/>
      <c r="I41" s="51"/>
      <c r="J41" s="74"/>
    </row>
    <row r="42" spans="1:10" ht="30" x14ac:dyDescent="0.25">
      <c r="A42" s="75"/>
      <c r="B42" s="8" t="s">
        <v>13</v>
      </c>
      <c r="C42" s="5" t="s">
        <v>14</v>
      </c>
      <c r="D42" s="50"/>
      <c r="E42" s="49"/>
      <c r="F42" s="51"/>
      <c r="G42" s="51"/>
      <c r="H42" s="51"/>
      <c r="I42" s="51"/>
      <c r="J42" s="74"/>
    </row>
    <row r="43" spans="1:10" x14ac:dyDescent="0.25">
      <c r="A43" s="75"/>
      <c r="B43" s="8" t="s">
        <v>9</v>
      </c>
      <c r="C43" s="5" t="s">
        <v>36</v>
      </c>
      <c r="D43" s="50"/>
      <c r="E43" s="49"/>
      <c r="F43" s="51"/>
      <c r="G43" s="51"/>
      <c r="H43" s="51"/>
      <c r="I43" s="51"/>
      <c r="J43" s="74"/>
    </row>
    <row r="44" spans="1:10" x14ac:dyDescent="0.25">
      <c r="A44" s="72" t="s">
        <v>259</v>
      </c>
      <c r="B44" s="182" t="s">
        <v>24</v>
      </c>
      <c r="C44" s="48" t="s">
        <v>260</v>
      </c>
      <c r="D44" s="48"/>
      <c r="E44" s="49"/>
      <c r="F44" s="15"/>
      <c r="G44" s="16">
        <v>1</v>
      </c>
      <c r="H44" s="17">
        <f>F44*G44</f>
        <v>0</v>
      </c>
      <c r="I44" s="17">
        <f>J44-H44</f>
        <v>0</v>
      </c>
      <c r="J44" s="73">
        <f>H44*1.21</f>
        <v>0</v>
      </c>
    </row>
    <row r="45" spans="1:10" x14ac:dyDescent="0.25">
      <c r="A45" s="72"/>
      <c r="B45" s="56" t="s">
        <v>261</v>
      </c>
      <c r="C45" s="5" t="s">
        <v>262</v>
      </c>
      <c r="D45" s="50"/>
      <c r="E45" s="49"/>
      <c r="F45" s="51"/>
      <c r="G45" s="51"/>
      <c r="H45" s="51"/>
      <c r="I45" s="51"/>
      <c r="J45" s="74"/>
    </row>
    <row r="46" spans="1:10" x14ac:dyDescent="0.25">
      <c r="A46" s="72"/>
      <c r="B46" s="56" t="s">
        <v>263</v>
      </c>
      <c r="C46" s="5" t="s">
        <v>264</v>
      </c>
      <c r="D46" s="50"/>
      <c r="E46" s="49"/>
      <c r="F46" s="51"/>
      <c r="G46" s="51"/>
      <c r="H46" s="51"/>
      <c r="I46" s="51"/>
      <c r="J46" s="74"/>
    </row>
    <row r="47" spans="1:10" x14ac:dyDescent="0.25">
      <c r="A47" s="72"/>
      <c r="B47" s="56" t="s">
        <v>265</v>
      </c>
      <c r="C47" s="5" t="s">
        <v>266</v>
      </c>
      <c r="D47" s="50"/>
      <c r="E47" s="49"/>
      <c r="F47" s="51"/>
      <c r="G47" s="51"/>
      <c r="H47" s="51"/>
      <c r="I47" s="51"/>
      <c r="J47" s="74"/>
    </row>
    <row r="48" spans="1:10" ht="30" x14ac:dyDescent="0.25">
      <c r="A48" s="75"/>
      <c r="B48" s="56" t="s">
        <v>267</v>
      </c>
      <c r="C48" s="5" t="s">
        <v>268</v>
      </c>
      <c r="D48" s="50"/>
      <c r="E48" s="49"/>
      <c r="F48" s="51"/>
      <c r="G48" s="51"/>
      <c r="H48" s="51"/>
      <c r="I48" s="51"/>
      <c r="J48" s="74"/>
    </row>
    <row r="49" spans="1:10" ht="30" x14ac:dyDescent="0.25">
      <c r="A49" s="75"/>
      <c r="B49" s="56" t="s">
        <v>269</v>
      </c>
      <c r="C49" s="5" t="s">
        <v>270</v>
      </c>
      <c r="D49" s="50"/>
      <c r="E49" s="49"/>
      <c r="F49" s="51"/>
      <c r="G49" s="51"/>
      <c r="H49" s="51"/>
      <c r="I49" s="51"/>
      <c r="J49" s="74"/>
    </row>
    <row r="50" spans="1:10" x14ac:dyDescent="0.25">
      <c r="A50" s="75"/>
      <c r="B50" s="56" t="s">
        <v>271</v>
      </c>
      <c r="C50" s="5" t="s">
        <v>272</v>
      </c>
      <c r="D50" s="50"/>
      <c r="E50" s="49"/>
      <c r="F50" s="51"/>
      <c r="G50" s="51"/>
      <c r="H50" s="51"/>
      <c r="I50" s="51"/>
      <c r="J50" s="74"/>
    </row>
    <row r="51" spans="1:10" ht="45" x14ac:dyDescent="0.25">
      <c r="A51" s="75"/>
      <c r="B51" s="56" t="s">
        <v>273</v>
      </c>
      <c r="C51" s="5" t="s">
        <v>274</v>
      </c>
      <c r="D51" s="50"/>
      <c r="E51" s="49"/>
      <c r="F51" s="51"/>
      <c r="G51" s="51"/>
      <c r="H51" s="51"/>
      <c r="I51" s="51"/>
      <c r="J51" s="74"/>
    </row>
    <row r="52" spans="1:10" x14ac:dyDescent="0.25">
      <c r="A52" s="75"/>
      <c r="B52" s="56" t="s">
        <v>9</v>
      </c>
      <c r="C52" s="5" t="s">
        <v>275</v>
      </c>
      <c r="D52" s="50"/>
      <c r="E52" s="49"/>
      <c r="F52" s="51"/>
      <c r="G52" s="51"/>
      <c r="H52" s="51"/>
      <c r="I52" s="51"/>
      <c r="J52" s="74"/>
    </row>
    <row r="53" spans="1:10" x14ac:dyDescent="0.25">
      <c r="A53" s="72" t="s">
        <v>276</v>
      </c>
      <c r="B53" s="47" t="s">
        <v>24</v>
      </c>
      <c r="C53" s="48" t="s">
        <v>277</v>
      </c>
      <c r="D53" s="48"/>
      <c r="E53" s="49"/>
      <c r="F53" s="15"/>
      <c r="G53" s="16">
        <v>6</v>
      </c>
      <c r="H53" s="17">
        <f>F53*G53</f>
        <v>0</v>
      </c>
      <c r="I53" s="17">
        <f>J53-H53</f>
        <v>0</v>
      </c>
      <c r="J53" s="73">
        <f>H53*1.21</f>
        <v>0</v>
      </c>
    </row>
    <row r="54" spans="1:10" ht="60" x14ac:dyDescent="0.25">
      <c r="A54" s="72"/>
      <c r="B54" s="56" t="s">
        <v>55</v>
      </c>
      <c r="C54" s="89" t="s">
        <v>278</v>
      </c>
      <c r="D54" s="50"/>
      <c r="E54" s="49"/>
      <c r="F54" s="51"/>
      <c r="G54" s="51"/>
      <c r="H54" s="51"/>
      <c r="I54" s="51"/>
      <c r="J54" s="74"/>
    </row>
    <row r="55" spans="1:10" x14ac:dyDescent="0.25">
      <c r="A55" s="72"/>
      <c r="B55" s="58" t="s">
        <v>279</v>
      </c>
      <c r="C55" s="89" t="s">
        <v>280</v>
      </c>
      <c r="D55" s="50"/>
      <c r="E55" s="49"/>
      <c r="F55" s="51"/>
      <c r="G55" s="51"/>
      <c r="H55" s="51"/>
      <c r="I55" s="51"/>
      <c r="J55" s="74"/>
    </row>
    <row r="56" spans="1:10" x14ac:dyDescent="0.25">
      <c r="A56" s="72"/>
      <c r="B56" s="58" t="s">
        <v>281</v>
      </c>
      <c r="C56" s="89" t="s">
        <v>282</v>
      </c>
      <c r="D56" s="50"/>
      <c r="E56" s="49"/>
      <c r="F56" s="51"/>
      <c r="G56" s="51"/>
      <c r="H56" s="51"/>
      <c r="I56" s="51"/>
      <c r="J56" s="74"/>
    </row>
    <row r="57" spans="1:10" x14ac:dyDescent="0.25">
      <c r="A57" s="75"/>
      <c r="B57" s="58" t="s">
        <v>283</v>
      </c>
      <c r="C57" s="89" t="s">
        <v>282</v>
      </c>
      <c r="D57" s="50"/>
      <c r="E57" s="49"/>
      <c r="F57" s="51"/>
      <c r="G57" s="51"/>
      <c r="H57" s="51"/>
      <c r="I57" s="51"/>
      <c r="J57" s="74"/>
    </row>
    <row r="58" spans="1:10" x14ac:dyDescent="0.25">
      <c r="A58" s="75"/>
      <c r="B58" s="58" t="s">
        <v>284</v>
      </c>
      <c r="C58" s="89" t="s">
        <v>285</v>
      </c>
      <c r="D58" s="50"/>
      <c r="E58" s="49"/>
      <c r="F58" s="51"/>
      <c r="G58" s="51"/>
      <c r="H58" s="51"/>
      <c r="I58" s="51"/>
      <c r="J58" s="74"/>
    </row>
    <row r="59" spans="1:10" x14ac:dyDescent="0.25">
      <c r="A59" s="75"/>
      <c r="B59" s="58" t="s">
        <v>286</v>
      </c>
      <c r="C59" s="89" t="s">
        <v>287</v>
      </c>
      <c r="D59" s="50"/>
      <c r="E59" s="49"/>
      <c r="F59" s="51"/>
      <c r="G59" s="51"/>
      <c r="H59" s="51"/>
      <c r="I59" s="51"/>
      <c r="J59" s="74"/>
    </row>
    <row r="60" spans="1:10" ht="15.75" thickBot="1" x14ac:dyDescent="0.3">
      <c r="A60" s="77"/>
      <c r="B60" s="10" t="s">
        <v>9</v>
      </c>
      <c r="C60" s="11" t="s">
        <v>36</v>
      </c>
      <c r="D60" s="79"/>
      <c r="E60" s="96"/>
      <c r="F60" s="97"/>
      <c r="G60" s="97"/>
      <c r="H60" s="97"/>
      <c r="I60" s="97"/>
      <c r="J60" s="98"/>
    </row>
    <row r="61" spans="1:10" ht="15.75" thickBot="1" x14ac:dyDescent="0.3">
      <c r="A61" s="2"/>
      <c r="B61" s="3"/>
      <c r="C61" s="3"/>
      <c r="D61" s="3"/>
      <c r="E61" s="3"/>
      <c r="F61" s="83" t="s">
        <v>301</v>
      </c>
      <c r="G61" s="84"/>
      <c r="H61" s="193">
        <f>SUM(H9:H60)</f>
        <v>0</v>
      </c>
      <c r="I61" s="191">
        <f>SUM(I9:I60)</f>
        <v>0</v>
      </c>
      <c r="J61" s="192">
        <f>SUM(J9:J60)</f>
        <v>0</v>
      </c>
    </row>
  </sheetData>
  <mergeCells count="31">
    <mergeCell ref="F61:G61"/>
    <mergeCell ref="A53:A60"/>
    <mergeCell ref="C53:D53"/>
    <mergeCell ref="E53:E60"/>
    <mergeCell ref="F10:J26"/>
    <mergeCell ref="F28:J35"/>
    <mergeCell ref="F37:J43"/>
    <mergeCell ref="F45:J52"/>
    <mergeCell ref="F54:J60"/>
    <mergeCell ref="A36:A43"/>
    <mergeCell ref="C36:D36"/>
    <mergeCell ref="E36:E43"/>
    <mergeCell ref="A44:A52"/>
    <mergeCell ref="C44:D44"/>
    <mergeCell ref="E44:E52"/>
    <mergeCell ref="J7:J8"/>
    <mergeCell ref="A9:A26"/>
    <mergeCell ref="C9:D9"/>
    <mergeCell ref="E9:E26"/>
    <mergeCell ref="A27:A35"/>
    <mergeCell ref="C27:D27"/>
    <mergeCell ref="A1:J1"/>
    <mergeCell ref="A3:J3"/>
    <mergeCell ref="A5:J5"/>
    <mergeCell ref="A7:A8"/>
    <mergeCell ref="B7:C7"/>
    <mergeCell ref="D7:D8"/>
    <mergeCell ref="F7:F8"/>
    <mergeCell ref="G7:G8"/>
    <mergeCell ref="H7:H8"/>
    <mergeCell ref="I7:I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Souhrnný list nabídky</vt:lpstr>
      <vt:lpstr>AF</vt:lpstr>
      <vt:lpstr>LDF</vt:lpstr>
      <vt:lpstr>PEFI</vt:lpstr>
      <vt:lpstr>PEFII</vt:lpstr>
      <vt:lpstr>ZF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2024-09-26T11:42:20Z</dcterms:modified>
</cp:coreProperties>
</file>