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4_Těžební činnosti___________IV.Q_2024/5_Zakázka__424361/"/>
    </mc:Choice>
  </mc:AlternateContent>
  <xr:revisionPtr revIDLastSave="27" documentId="8_{1A2A9E5A-6C9E-46A9-965A-6DB1A3EE3E22}" xr6:coauthVersionLast="47" xr6:coauthVersionMax="47" xr10:uidLastSave="{54879A27-250F-4849-A7C4-361C3601B0DC}"/>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<sst xmlns="http://schemas.openxmlformats.org/spreadsheetml/2006/main" count="124" uniqueCount="58">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</sst>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7" sqref="H7"/>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Bílovice nad Svitavou</v>
      </c>
      <c r="F2" s="115"/>
      <c r="G2" s="115"/>
      <c r="H2" s="28"/>
      <c r="I2" s="36" t="s">
        <v>30</v>
      </c>
      <c r="J2" s="37">
        <f>TAB!$G$23</f>
        <v>1.3</v>
      </c>
      <c r="K2" s="29"/>
      <c r="L2" s="46" t="s">
        <v>42</v>
      </c>
      <c r="M2" s="50">
        <f>TAB!$G$24</f>
        <v>424361</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45657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4</v>
      </c>
      <c r="F6" s="82">
        <f>TAB!J4</f>
        <v>5</v>
      </c>
      <c r="G6" s="75">
        <f>TAB!K4</f>
        <v>5</v>
      </c>
      <c r="H6" s="75">
        <f>TAB!L4</f>
        <v>4</v>
      </c>
      <c r="I6" s="75">
        <f>TAB!M4</f>
        <v>5</v>
      </c>
      <c r="J6" s="75">
        <f>TAB!N4</f>
        <v>3</v>
      </c>
      <c r="K6" s="75">
        <f>TAB!O4</f>
        <v>10</v>
      </c>
      <c r="L6" s="76">
        <f>TAB!P4</f>
        <v>122</v>
      </c>
      <c r="M6" s="77">
        <f t="shared" ref="M6:M16" si="0">SUM(E6:L6)</f>
        <v>158</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26</v>
      </c>
      <c r="F8" s="65">
        <f>TAB!J5</f>
        <v>5</v>
      </c>
      <c r="G8" s="65">
        <f>TAB!K5</f>
        <v>5</v>
      </c>
      <c r="H8" s="65">
        <f>TAB!L5</f>
        <v>40</v>
      </c>
      <c r="I8" s="65">
        <f>TAB!M5</f>
        <v>30</v>
      </c>
      <c r="J8" s="65">
        <f>TAB!N5</f>
        <v>50</v>
      </c>
      <c r="K8" s="65">
        <f>TAB!O5</f>
        <v>327</v>
      </c>
      <c r="L8" s="66">
        <f>TAB!P5</f>
        <v>359</v>
      </c>
      <c r="M8" s="67">
        <f t="shared" si="0"/>
        <v>842</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04" t="s">
        <v>48</v>
      </c>
      <c r="C22" s="121"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05" t="s">
        <v>33</v>
      </c>
      <c r="C24" s="117"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1.2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6" workbookViewId="0">
      <selection activeCell="G22" sqref="G2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v>4</v>
      </c>
      <c r="J4" s="52">
        <v>5</v>
      </c>
      <c r="K4" s="52">
        <v>5</v>
      </c>
      <c r="L4" s="52">
        <v>4</v>
      </c>
      <c r="M4" s="52">
        <v>5</v>
      </c>
      <c r="N4" s="52">
        <v>3</v>
      </c>
      <c r="O4" s="52">
        <v>10</v>
      </c>
      <c r="P4" s="53">
        <v>122</v>
      </c>
    </row>
    <row r="5" spans="2:16" ht="30" customHeight="1" thickBot="1" x14ac:dyDescent="0.3">
      <c r="B5" t="s">
        <v>21</v>
      </c>
      <c r="D5">
        <v>3</v>
      </c>
      <c r="E5" s="149"/>
      <c r="F5" s="135"/>
      <c r="G5" s="54" t="s">
        <v>12</v>
      </c>
      <c r="H5" s="58" t="s">
        <v>37</v>
      </c>
      <c r="I5" s="61">
        <v>26</v>
      </c>
      <c r="J5" s="55">
        <v>5</v>
      </c>
      <c r="K5" s="55">
        <v>5</v>
      </c>
      <c r="L5" s="55">
        <v>40</v>
      </c>
      <c r="M5" s="55">
        <v>30</v>
      </c>
      <c r="N5" s="55">
        <v>50</v>
      </c>
      <c r="O5" s="55">
        <v>327</v>
      </c>
      <c r="P5" s="56">
        <v>359</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1.3</v>
      </c>
    </row>
    <row r="24" spans="6:8" ht="16.5" customHeight="1" x14ac:dyDescent="0.25">
      <c r="F24" s="98" t="s">
        <v>44</v>
      </c>
      <c r="G24" s="95">
        <v>424361</v>
      </c>
    </row>
    <row r="25" spans="6:8" ht="16.5" customHeight="1" x14ac:dyDescent="0.35">
      <c r="F25" s="98" t="s">
        <v>45</v>
      </c>
      <c r="G25" s="96">
        <v>45657</v>
      </c>
      <c r="H25" s="84"/>
    </row>
    <row r="26" spans="6:8" x14ac:dyDescent="0.25">
      <c r="F26" s="99" t="s">
        <v>49</v>
      </c>
      <c r="G26" s="100">
        <v>454000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2024-09-30T05:59:42Z</dcterms:modified>
</cp:coreProperties>
</file>