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3_Těžební činnosti________III.Q_2024/5_Zakázka__324167/"/>
    </mc:Choice>
  </mc:AlternateContent>
  <xr:revisionPtr revIDLastSave="42" documentId="8_{83563AFC-9E24-423D-82AC-2030C9488FDC}" xr6:coauthVersionLast="47" xr6:coauthVersionMax="47" xr10:uidLastSave="{4B34B582-839A-4FDA-8D54-795F5A4DB256}"/>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<sst xmlns="http://schemas.openxmlformats.org/spreadsheetml/2006/main" count="124" uniqueCount="58">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</sst>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topLeftCell="A2" zoomScale="90" zoomScaleNormal="90" workbookViewId="0">
      <selection activeCell="C41" sqref="C41"/>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Habrůvka</v>
      </c>
      <c r="F2" s="132"/>
      <c r="G2" s="132"/>
      <c r="H2" s="28"/>
      <c r="I2" s="36" t="s">
        <v>30</v>
      </c>
      <c r="J2" s="37">
        <f>TAB!$G$23</f>
        <v>2.5</v>
      </c>
      <c r="K2" s="29"/>
      <c r="L2" s="46" t="s">
        <v>42</v>
      </c>
      <c r="M2" s="50">
        <f>TAB!$G$24</f>
        <v>324167</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45565</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customHeight="1" x14ac:dyDescent="0.2">
      <c r="B6" s="112" t="s">
        <v>46</v>
      </c>
      <c r="C6" s="108" t="s">
        <v>11</v>
      </c>
      <c r="D6" s="72" t="s">
        <v>13</v>
      </c>
      <c r="E6" s="82">
        <f>TAB!I4</f>
        <v>5</v>
      </c>
      <c r="F6" s="82">
        <f>TAB!J4</f>
        <v>2</v>
      </c>
      <c r="G6" s="75">
        <f>TAB!K4</f>
        <v>5</v>
      </c>
      <c r="H6" s="75">
        <f>TAB!L4</f>
        <v>10</v>
      </c>
      <c r="I6" s="75">
        <f>TAB!M4</f>
        <v>512</v>
      </c>
      <c r="J6" s="75">
        <f>TAB!N4</f>
        <v>136</v>
      </c>
      <c r="K6" s="75">
        <f>TAB!O4</f>
        <v>30</v>
      </c>
      <c r="L6" s="76">
        <f>TAB!P4</f>
        <v>38</v>
      </c>
      <c r="M6" s="77">
        <f t="shared" ref="M6:M16" si="0">SUM(E6:L6)</f>
        <v>738</v>
      </c>
      <c r="N6" s="43"/>
      <c r="O6" s="9" t="s">
        <v>19</v>
      </c>
      <c r="P6" s="9"/>
      <c r="Q6" s="9"/>
      <c r="R6" s="9"/>
      <c r="S6" s="9"/>
      <c r="T6" s="9"/>
      <c r="U6" s="9"/>
      <c r="V6" s="9"/>
      <c r="W6" s="9"/>
      <c r="X6" s="9"/>
      <c r="Y6" s="9"/>
      <c r="Z6" s="9"/>
      <c r="AA6" s="9"/>
      <c r="AB6" s="9"/>
      <c r="AC6" s="9"/>
      <c r="AD6" s="9"/>
      <c r="AE6" s="9"/>
      <c r="AF6" s="9"/>
      <c r="AG6" s="43"/>
      <c r="AH6" s="43"/>
    </row>
    <row r="7" spans="2:34" ht="2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13"/>
      <c r="C8" s="110" t="s">
        <v>12</v>
      </c>
      <c r="D8" s="63" t="s">
        <v>13</v>
      </c>
      <c r="E8" s="64">
        <f>TAB!I5</f>
        <v>2</v>
      </c>
      <c r="F8" s="65">
        <f>TAB!J5</f>
        <v>5</v>
      </c>
      <c r="G8" s="65">
        <f>TAB!K5</f>
        <v>3</v>
      </c>
      <c r="H8" s="65">
        <f>TAB!L5</f>
        <v>8</v>
      </c>
      <c r="I8" s="65">
        <f>TAB!M5</f>
        <v>80</v>
      </c>
      <c r="J8" s="65">
        <f>TAB!N5</f>
        <v>29</v>
      </c>
      <c r="K8" s="65">
        <f>TAB!O5</f>
        <v>5</v>
      </c>
      <c r="L8" s="66">
        <f>TAB!P5</f>
        <v>5</v>
      </c>
      <c r="M8" s="67">
        <f t="shared" si="0"/>
        <v>137</v>
      </c>
      <c r="N8" s="43"/>
      <c r="O8" s="9"/>
      <c r="P8" s="9"/>
      <c r="Q8" s="9"/>
      <c r="R8" s="9"/>
      <c r="S8" s="9"/>
      <c r="T8" s="9"/>
      <c r="U8" s="9"/>
      <c r="V8" s="9"/>
      <c r="W8" s="9"/>
      <c r="X8" s="9"/>
      <c r="Y8" s="9"/>
      <c r="Z8" s="9"/>
      <c r="AA8" s="9"/>
      <c r="AB8" s="9"/>
      <c r="AC8" s="9"/>
      <c r="AD8" s="9"/>
      <c r="AE8" s="9"/>
      <c r="AF8" s="9"/>
      <c r="AG8" s="43"/>
      <c r="AH8" s="43"/>
    </row>
    <row r="9" spans="2:34" ht="2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customHeight="1" x14ac:dyDescent="0.2">
      <c r="B10" s="112" t="s">
        <v>50</v>
      </c>
      <c r="C10" s="108" t="s">
        <v>11</v>
      </c>
      <c r="D10" s="72" t="s">
        <v>13</v>
      </c>
      <c r="E10" s="73">
        <f>TAB!I6</f>
        <v>21</v>
      </c>
      <c r="F10" s="74">
        <f>TAB!J6</f>
        <v>2</v>
      </c>
      <c r="G10" s="75">
        <f>TAB!K6</f>
        <v>10</v>
      </c>
      <c r="H10" s="75">
        <f>TAB!L6</f>
        <v>10</v>
      </c>
      <c r="I10" s="75">
        <f>TAB!M6</f>
        <v>0</v>
      </c>
      <c r="J10" s="75">
        <f>TAB!N6</f>
        <v>0</v>
      </c>
      <c r="K10" s="75">
        <f>TAB!O6</f>
        <v>0</v>
      </c>
      <c r="L10" s="76">
        <f>TAB!P6</f>
        <v>0</v>
      </c>
      <c r="M10" s="77">
        <f t="shared" ref="M10" si="1">SUM(E10:L10)</f>
        <v>43</v>
      </c>
      <c r="N10" s="43"/>
      <c r="O10" s="9"/>
      <c r="P10" s="9"/>
      <c r="Q10" s="9"/>
      <c r="R10" s="9"/>
      <c r="S10" s="9"/>
      <c r="T10" s="9"/>
      <c r="U10" s="9"/>
      <c r="V10" s="9"/>
      <c r="W10" s="9"/>
      <c r="X10" s="9"/>
      <c r="Y10" s="9"/>
      <c r="Z10" s="9"/>
      <c r="AA10" s="9"/>
      <c r="AB10" s="9"/>
      <c r="AC10" s="9"/>
      <c r="AD10" s="9"/>
      <c r="AE10" s="9"/>
      <c r="AF10" s="9"/>
      <c r="AG10" s="43"/>
      <c r="AH10" s="43"/>
    </row>
    <row r="11" spans="2:34" ht="2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customHeight="1" x14ac:dyDescent="0.2">
      <c r="B12" s="113" t="s">
        <v>33</v>
      </c>
      <c r="C12" s="110" t="s">
        <v>12</v>
      </c>
      <c r="D12" s="63" t="s">
        <v>13</v>
      </c>
      <c r="E12" s="81">
        <f>TAB!I7</f>
        <v>66</v>
      </c>
      <c r="F12" s="65">
        <f>TAB!J7</f>
        <v>5</v>
      </c>
      <c r="G12" s="65">
        <f>TAB!K7</f>
        <v>3</v>
      </c>
      <c r="H12" s="65">
        <f>TAB!L7</f>
        <v>8</v>
      </c>
      <c r="I12" s="65">
        <f>TAB!M7</f>
        <v>0</v>
      </c>
      <c r="J12" s="65">
        <f>TAB!N7</f>
        <v>0</v>
      </c>
      <c r="K12" s="65">
        <f>TAB!O7</f>
        <v>0</v>
      </c>
      <c r="L12" s="66">
        <f>TAB!P7</f>
        <v>0</v>
      </c>
      <c r="M12" s="67">
        <f t="shared" ref="M12" si="2">SUM(E12:L12)</f>
        <v>82</v>
      </c>
      <c r="N12" s="43"/>
      <c r="O12" s="9"/>
      <c r="P12" s="9"/>
      <c r="Q12" s="9"/>
      <c r="R12" s="9"/>
      <c r="S12" s="9"/>
      <c r="T12" s="9"/>
      <c r="U12" s="9"/>
      <c r="V12" s="9"/>
      <c r="W12" s="9"/>
      <c r="X12" s="9"/>
      <c r="Y12" s="9"/>
      <c r="Z12" s="9"/>
      <c r="AA12" s="9"/>
      <c r="AB12" s="9"/>
      <c r="AC12" s="9"/>
      <c r="AD12" s="9"/>
      <c r="AE12" s="9"/>
      <c r="AF12" s="9"/>
      <c r="AG12" s="43"/>
      <c r="AH12" s="43"/>
    </row>
    <row r="13" spans="2:34" ht="2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12" t="s">
        <v>40</v>
      </c>
      <c r="C14" s="108"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13"/>
      <c r="C16" s="110"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12" t="s">
        <v>41</v>
      </c>
      <c r="C18" s="108"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13"/>
      <c r="C20" s="110"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12" t="s">
        <v>48</v>
      </c>
      <c r="C22" s="108"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13" t="s">
        <v>33</v>
      </c>
      <c r="C24" s="110"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1.2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5.2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9" workbookViewId="0">
      <selection activeCell="Q10" sqref="Q10"/>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v>5</v>
      </c>
      <c r="J4" s="52">
        <v>2</v>
      </c>
      <c r="K4" s="52">
        <v>5</v>
      </c>
      <c r="L4" s="52">
        <v>10</v>
      </c>
      <c r="M4" s="52">
        <v>512</v>
      </c>
      <c r="N4" s="52">
        <v>136</v>
      </c>
      <c r="O4" s="52">
        <v>30</v>
      </c>
      <c r="P4" s="53">
        <v>38</v>
      </c>
    </row>
    <row r="5" spans="2:16" ht="30" customHeight="1" thickBot="1" x14ac:dyDescent="0.3">
      <c r="B5" t="s">
        <v>21</v>
      </c>
      <c r="D5">
        <v>3</v>
      </c>
      <c r="E5" s="149"/>
      <c r="F5" s="135"/>
      <c r="G5" s="54" t="s">
        <v>12</v>
      </c>
      <c r="H5" s="58" t="s">
        <v>37</v>
      </c>
      <c r="I5" s="61">
        <v>2</v>
      </c>
      <c r="J5" s="55">
        <v>5</v>
      </c>
      <c r="K5" s="55">
        <v>3</v>
      </c>
      <c r="L5" s="55">
        <v>8</v>
      </c>
      <c r="M5" s="55">
        <v>80</v>
      </c>
      <c r="N5" s="55">
        <v>29</v>
      </c>
      <c r="O5" s="55">
        <v>5</v>
      </c>
      <c r="P5" s="56">
        <v>5</v>
      </c>
    </row>
    <row r="6" spans="2:16" ht="30" customHeight="1" thickTop="1" x14ac:dyDescent="0.25">
      <c r="E6" s="148">
        <v>2</v>
      </c>
      <c r="F6" s="134" t="s">
        <v>52</v>
      </c>
      <c r="G6" s="51" t="s">
        <v>11</v>
      </c>
      <c r="H6" s="57" t="s">
        <v>37</v>
      </c>
      <c r="I6" s="60">
        <v>21</v>
      </c>
      <c r="J6" s="52">
        <v>2</v>
      </c>
      <c r="K6" s="52">
        <v>10</v>
      </c>
      <c r="L6" s="52">
        <v>10</v>
      </c>
      <c r="M6" s="52"/>
      <c r="N6" s="52"/>
      <c r="O6" s="52"/>
      <c r="P6" s="53"/>
    </row>
    <row r="7" spans="2:16" ht="30" customHeight="1" thickBot="1" x14ac:dyDescent="0.3">
      <c r="E7" s="149"/>
      <c r="F7" s="135"/>
      <c r="G7" s="54" t="s">
        <v>12</v>
      </c>
      <c r="H7" s="58" t="s">
        <v>37</v>
      </c>
      <c r="I7" s="86">
        <v>66</v>
      </c>
      <c r="J7" s="87">
        <v>5</v>
      </c>
      <c r="K7" s="87">
        <v>3</v>
      </c>
      <c r="L7" s="87">
        <v>8</v>
      </c>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v>2.5</v>
      </c>
    </row>
    <row r="24" spans="6:8" ht="16.5" customHeight="1" x14ac:dyDescent="0.25">
      <c r="F24" s="98" t="s">
        <v>44</v>
      </c>
      <c r="G24" s="95">
        <v>324167</v>
      </c>
    </row>
    <row r="25" spans="6:8" ht="16.5" customHeight="1" x14ac:dyDescent="0.35">
      <c r="F25" s="98" t="s">
        <v>45</v>
      </c>
      <c r="G25" s="96">
        <v>45565</v>
      </c>
      <c r="H25" s="84"/>
    </row>
    <row r="26" spans="6:8" x14ac:dyDescent="0.25">
      <c r="F26" s="99" t="s">
        <v>49</v>
      </c>
      <c r="G26" s="100">
        <v>617100</v>
      </c>
    </row>
  </sheetData>
  <sheetProtection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2024-06-11T06:59:29Z</dcterms:modified>
</cp:coreProperties>
</file>