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7720" windowHeight="11250" activeTab="3"/>
  </bookViews>
  <sheets>
    <sheet name="Vazba V8" sheetId="1" r:id="rId1"/>
    <sheet name="Vazba V2" sheetId="3" r:id="rId2"/>
    <sheet name="Vazba V1" sheetId="4" r:id="rId3"/>
    <sheet name="Vazba V2 po listech" sheetId="5" r:id="rId4"/>
  </sheets>
  <definedNames>
    <definedName name="_xlnm.Print_Area" localSheetId="2">'Vazba V1'!$A$1:$AM$152</definedName>
    <definedName name="_xlnm.Print_Area" localSheetId="1">'Vazba V2'!$A$1:$BH$179</definedName>
    <definedName name="_xlnm.Print_Area" localSheetId="0">'Vazba V8'!$A$1:$AN$112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<sst xmlns="http://schemas.openxmlformats.org/spreadsheetml/2006/main" count="923" uniqueCount="69">
  <si>
    <t>Barevnost bloku 4/4</t>
  </si>
  <si>
    <t>Barevnost bloku 1/1</t>
  </si>
  <si>
    <t>Formát</t>
  </si>
  <si>
    <t>A4</t>
  </si>
  <si>
    <t xml:space="preserve">Vazba </t>
  </si>
  <si>
    <t>V8</t>
  </si>
  <si>
    <t>Obálka:</t>
  </si>
  <si>
    <t>Potah 135g KL 4/0 + lamino lesk nebo mat (dle zadání zákazníka) 1/0</t>
  </si>
  <si>
    <t>Předsádky 120g BO 0/0</t>
  </si>
  <si>
    <t>Blok:</t>
  </si>
  <si>
    <t>130g KM, 4/4</t>
  </si>
  <si>
    <t>90g BO, 1/1</t>
  </si>
  <si>
    <t>Ostatní:</t>
  </si>
  <si>
    <t>Kapitálek, lacetka, hřbet rovný</t>
  </si>
  <si>
    <t xml:space="preserve">Minimální náklad: </t>
  </si>
  <si>
    <t>Min. rozsah bloku:</t>
  </si>
  <si>
    <t>Náklad do/Rozsah bloku od-do</t>
  </si>
  <si>
    <t>81-96</t>
  </si>
  <si>
    <t>97-112</t>
  </si>
  <si>
    <t>113-128</t>
  </si>
  <si>
    <t>129-144</t>
  </si>
  <si>
    <t>145-160</t>
  </si>
  <si>
    <t>161-190</t>
  </si>
  <si>
    <t>191-224</t>
  </si>
  <si>
    <t>225-256</t>
  </si>
  <si>
    <t>257-288</t>
  </si>
  <si>
    <t>289-320</t>
  </si>
  <si>
    <t>321-384</t>
  </si>
  <si>
    <t>385-448</t>
  </si>
  <si>
    <t>449-512</t>
  </si>
  <si>
    <t>513-576</t>
  </si>
  <si>
    <t>577-640</t>
  </si>
  <si>
    <t>Suma náklad/suma ceny za náklad v daném rozsahu v Kč bez DPH</t>
  </si>
  <si>
    <t>Průměrná cena (celková suma cen za všechny náklady ve všech rozsazích/suma celkového nákladu):</t>
  </si>
  <si>
    <t>A5</t>
  </si>
  <si>
    <t>B5</t>
  </si>
  <si>
    <t>A4q</t>
  </si>
  <si>
    <t>Součet finálních průměrných cen u všech jednotlivých formátů, materiálů i druhu barevnosti tisku</t>
  </si>
  <si>
    <t>Průměrná cena za knihu V8 v Kč bez DPH</t>
  </si>
  <si>
    <t>Vazba:</t>
  </si>
  <si>
    <t xml:space="preserve">V2 </t>
  </si>
  <si>
    <t>300g KL, 4/4 + lamino lesk nebo mat (dle zadání zákazníka) 1/0</t>
  </si>
  <si>
    <t>300g KM, 4/4 + lamino lesk nebo mat (dle zadání zákazníka) 1/0</t>
  </si>
  <si>
    <t>130g KM, 1/1</t>
  </si>
  <si>
    <t>G-print 100g, 4/4</t>
  </si>
  <si>
    <t>Minimální náklad:</t>
  </si>
  <si>
    <t>Náklad do/Rozsah  bloku od-do</t>
  </si>
  <si>
    <t>49-56</t>
  </si>
  <si>
    <t>57-64</t>
  </si>
  <si>
    <t>65-72</t>
  </si>
  <si>
    <t>73-80</t>
  </si>
  <si>
    <t>129-136</t>
  </si>
  <si>
    <t>137-144</t>
  </si>
  <si>
    <t>161-192</t>
  </si>
  <si>
    <t>193-224</t>
  </si>
  <si>
    <t xml:space="preserve">Suma náklad/suma ceny za náklad v daném rozsahu </t>
  </si>
  <si>
    <t>V2</t>
  </si>
  <si>
    <t>210x210</t>
  </si>
  <si>
    <t>210x270</t>
  </si>
  <si>
    <t>Průměrná cena za knihu V2 v Kč bez DPH</t>
  </si>
  <si>
    <t>V1</t>
  </si>
  <si>
    <t>250g KL, 4/4 + lamino lesk nebo mat (dle zadání zákazníka) 1/0</t>
  </si>
  <si>
    <t xml:space="preserve">Náklad do/Rozsah bloku: </t>
  </si>
  <si>
    <t>250g KL, 4/4 + lak 1/1</t>
  </si>
  <si>
    <t>Průměrná cena za knihu V1</t>
  </si>
  <si>
    <t xml:space="preserve">200g nenatíraný bílý papír, 4/4 </t>
  </si>
  <si>
    <t xml:space="preserve">Náklad do/Rozsah  bloku </t>
  </si>
  <si>
    <t>100g nenatíraný bílý papír</t>
  </si>
  <si>
    <t>Průměrná cena za knihu V2 po listech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</si>
</sst>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/>
    <xf numFmtId="0" fontId="0" fillId="4" borderId="6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2" fillId="3" borderId="9" xfId="0" applyFont="1" applyFill="1" applyBorder="1"/>
    <xf numFmtId="0" fontId="0" fillId="4" borderId="10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2" fillId="3" borderId="13" xfId="0" applyFont="1" applyFill="1" applyBorder="1"/>
    <xf numFmtId="0" fontId="0" fillId="4" borderId="14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2" fillId="3" borderId="17" xfId="0" applyFont="1" applyFill="1" applyBorder="1"/>
    <xf numFmtId="0" fontId="0" fillId="4" borderId="18" xfId="0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2" fillId="5" borderId="1" xfId="0" applyFont="1" applyFill="1" applyBorder="1" applyAlignment="1">
      <alignment wrapText="1"/>
    </xf>
    <xf numFmtId="0" fontId="2" fillId="6" borderId="1" xfId="0" applyFont="1" applyFill="1" applyBorder="1"/>
    <xf numFmtId="164" fontId="2" fillId="6" borderId="2" xfId="0" applyNumberFormat="1" applyFont="1" applyFill="1" applyBorder="1"/>
    <xf numFmtId="164" fontId="2" fillId="6" borderId="3" xfId="0" applyNumberFormat="1" applyFont="1" applyFill="1" applyBorder="1"/>
    <xf numFmtId="164" fontId="2" fillId="6" borderId="21" xfId="0" applyNumberFormat="1" applyFont="1" applyFill="1" applyBorder="1"/>
    <xf numFmtId="164" fontId="5" fillId="6" borderId="1" xfId="0" applyNumberFormat="1" applyFont="1" applyFill="1" applyBorder="1"/>
    <xf numFmtId="164" fontId="5" fillId="0" borderId="0" xfId="0" applyNumberFormat="1" applyFont="1" applyBorder="1"/>
    <xf numFmtId="164" fontId="5" fillId="6" borderId="22" xfId="0" applyNumberFormat="1" applyFont="1" applyFill="1" applyBorder="1"/>
    <xf numFmtId="164" fontId="5" fillId="0" borderId="0" xfId="0" applyNumberFormat="1" applyFont="1"/>
    <xf numFmtId="0" fontId="2" fillId="5" borderId="0" xfId="0" applyFont="1" applyFill="1" applyBorder="1" applyAlignment="1">
      <alignment horizontal="right"/>
    </xf>
    <xf numFmtId="164" fontId="5" fillId="6" borderId="0" xfId="0" applyNumberFormat="1" applyFont="1" applyFill="1" applyBorder="1"/>
    <xf numFmtId="0" fontId="2" fillId="5" borderId="1" xfId="0" applyFont="1" applyFill="1" applyBorder="1" applyAlignment="1">
      <alignment vertical="center" wrapText="1"/>
    </xf>
    <xf numFmtId="0" fontId="0" fillId="0" borderId="0" xfId="0" applyBorder="1"/>
    <xf numFmtId="0" fontId="0" fillId="0" borderId="0" xfId="0" applyFill="1"/>
    <xf numFmtId="0" fontId="3" fillId="7" borderId="23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 wrapText="1"/>
    </xf>
    <xf numFmtId="0" fontId="3" fillId="7" borderId="24" xfId="0" applyFont="1" applyFill="1" applyBorder="1" applyAlignment="1">
      <alignment horizontal="center" wrapText="1"/>
    </xf>
    <xf numFmtId="0" fontId="3" fillId="7" borderId="25" xfId="0" applyFont="1" applyFill="1" applyBorder="1" applyAlignment="1">
      <alignment horizontal="center" wrapText="1"/>
    </xf>
    <xf numFmtId="0" fontId="2" fillId="5" borderId="23" xfId="0" applyFont="1" applyFill="1" applyBorder="1" applyAlignment="1">
      <alignment horizontal="right"/>
    </xf>
    <xf numFmtId="0" fontId="2" fillId="5" borderId="24" xfId="0" applyFont="1" applyFill="1" applyBorder="1" applyAlignment="1">
      <alignment horizontal="right"/>
    </xf>
    <xf numFmtId="0" fontId="2" fillId="5" borderId="25" xfId="0" applyFont="1" applyFill="1" applyBorder="1" applyAlignment="1">
      <alignment horizontal="right"/>
    </xf>
    <xf numFmtId="0" fontId="6" fillId="0" borderId="0" xfId="0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left" vertical="center"/>
    </xf>
    <xf numFmtId="164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116"/>
  <sheetViews>
    <sheetView view="pageBreakPreview" zoomScale="60" workbookViewId="0" topLeftCell="A76">
      <selection activeCell="C111" sqref="C111"/>
    </sheetView>
  </sheetViews>
  <sheetFormatPr defaultColWidth="9.140625" defaultRowHeight="15"/>
  <cols>
    <col min="2" max="3" width="18.28125" style="0" customWidth="1"/>
    <col min="4" max="19" width="13.28125" style="0" bestFit="1" customWidth="1"/>
    <col min="20" max="20" width="19.421875" style="0" bestFit="1" customWidth="1"/>
    <col min="21" max="21" width="19.7109375" style="0" customWidth="1"/>
    <col min="22" max="23" width="18.28125" style="0" customWidth="1"/>
    <col min="40" max="40" width="18.28125" style="0" customWidth="1"/>
  </cols>
  <sheetData>
    <row r="1" ht="15.75" thickBot="1"/>
    <row r="2" spans="3:39" ht="19.5" thickBot="1">
      <c r="C2" s="38" t="s">
        <v>0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40"/>
      <c r="W2" s="41" t="s">
        <v>1</v>
      </c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3"/>
    </row>
    <row r="4" spans="3:24" ht="18.75">
      <c r="C4" s="1" t="s">
        <v>2</v>
      </c>
      <c r="D4" s="1" t="s">
        <v>3</v>
      </c>
      <c r="W4" s="1" t="s">
        <v>2</v>
      </c>
      <c r="X4" s="1" t="s">
        <v>3</v>
      </c>
    </row>
    <row r="5" spans="3:24" ht="18.75">
      <c r="C5" s="1" t="s">
        <v>4</v>
      </c>
      <c r="D5" s="1" t="s">
        <v>5</v>
      </c>
      <c r="W5" s="1" t="s">
        <v>4</v>
      </c>
      <c r="X5" s="1" t="s">
        <v>5</v>
      </c>
    </row>
    <row r="6" spans="3:24" ht="15">
      <c r="C6" s="2" t="s">
        <v>6</v>
      </c>
      <c r="D6" t="s">
        <v>7</v>
      </c>
      <c r="W6" s="2" t="s">
        <v>6</v>
      </c>
      <c r="X6" t="s">
        <v>7</v>
      </c>
    </row>
    <row r="7" spans="4:24" ht="15">
      <c r="D7" t="s">
        <v>8</v>
      </c>
      <c r="X7" t="s">
        <v>8</v>
      </c>
    </row>
    <row r="8" spans="3:24" ht="15">
      <c r="C8" s="2" t="s">
        <v>9</v>
      </c>
      <c r="D8" t="s">
        <v>10</v>
      </c>
      <c r="W8" s="2" t="s">
        <v>9</v>
      </c>
      <c r="X8" t="s">
        <v>11</v>
      </c>
    </row>
    <row r="9" spans="3:24" ht="15">
      <c r="C9" s="2" t="s">
        <v>12</v>
      </c>
      <c r="D9" t="s">
        <v>13</v>
      </c>
      <c r="W9" s="2" t="s">
        <v>12</v>
      </c>
      <c r="X9" t="s">
        <v>13</v>
      </c>
    </row>
    <row r="10" spans="3:24" ht="15">
      <c r="C10" s="2" t="s">
        <v>14</v>
      </c>
      <c r="D10" s="3">
        <v>200</v>
      </c>
      <c r="W10" s="2" t="s">
        <v>14</v>
      </c>
      <c r="X10" s="3">
        <v>200</v>
      </c>
    </row>
    <row r="11" spans="3:24" ht="15">
      <c r="C11" s="2" t="s">
        <v>15</v>
      </c>
      <c r="D11" s="3">
        <v>80</v>
      </c>
      <c r="W11" s="2" t="s">
        <v>15</v>
      </c>
      <c r="X11" s="3">
        <v>80</v>
      </c>
    </row>
    <row r="12" ht="15.75" thickBot="1">
      <c r="C12" s="2"/>
    </row>
    <row r="13" spans="3:39" ht="48" customHeight="1" thickBot="1">
      <c r="C13" s="4" t="s">
        <v>16</v>
      </c>
      <c r="D13" s="5">
        <v>80</v>
      </c>
      <c r="E13" s="6" t="s">
        <v>17</v>
      </c>
      <c r="F13" s="6" t="s">
        <v>18</v>
      </c>
      <c r="G13" s="6" t="s">
        <v>19</v>
      </c>
      <c r="H13" s="6" t="s">
        <v>20</v>
      </c>
      <c r="I13" s="6" t="s">
        <v>21</v>
      </c>
      <c r="J13" s="6" t="s">
        <v>22</v>
      </c>
      <c r="K13" s="6" t="s">
        <v>23</v>
      </c>
      <c r="L13" s="6" t="s">
        <v>24</v>
      </c>
      <c r="M13" s="6" t="s">
        <v>25</v>
      </c>
      <c r="N13" s="6" t="s">
        <v>26</v>
      </c>
      <c r="O13" s="6" t="s">
        <v>27</v>
      </c>
      <c r="P13" s="6" t="s">
        <v>28</v>
      </c>
      <c r="Q13" s="6" t="s">
        <v>29</v>
      </c>
      <c r="R13" s="6" t="s">
        <v>30</v>
      </c>
      <c r="S13" s="7" t="s">
        <v>31</v>
      </c>
      <c r="W13" s="4" t="s">
        <v>16</v>
      </c>
      <c r="X13" s="5">
        <v>80</v>
      </c>
      <c r="Y13" s="6" t="s">
        <v>17</v>
      </c>
      <c r="Z13" s="6" t="s">
        <v>18</v>
      </c>
      <c r="AA13" s="6" t="s">
        <v>19</v>
      </c>
      <c r="AB13" s="6" t="s">
        <v>20</v>
      </c>
      <c r="AC13" s="6" t="s">
        <v>21</v>
      </c>
      <c r="AD13" s="6" t="s">
        <v>22</v>
      </c>
      <c r="AE13" s="6" t="s">
        <v>23</v>
      </c>
      <c r="AF13" s="6" t="s">
        <v>24</v>
      </c>
      <c r="AG13" s="6" t="s">
        <v>25</v>
      </c>
      <c r="AH13" s="6" t="s">
        <v>26</v>
      </c>
      <c r="AI13" s="6" t="s">
        <v>27</v>
      </c>
      <c r="AJ13" s="6" t="s">
        <v>28</v>
      </c>
      <c r="AK13" s="6" t="s">
        <v>29</v>
      </c>
      <c r="AL13" s="6" t="s">
        <v>30</v>
      </c>
      <c r="AM13" s="7" t="s">
        <v>31</v>
      </c>
    </row>
    <row r="14" spans="3:39" ht="15">
      <c r="C14" s="8">
        <v>200</v>
      </c>
      <c r="D14" s="9"/>
      <c r="E14" s="9"/>
      <c r="F14" s="9"/>
      <c r="G14" s="9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1"/>
      <c r="W14" s="8">
        <v>200</v>
      </c>
      <c r="X14" s="9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1"/>
    </row>
    <row r="15" spans="3:39" ht="15">
      <c r="C15" s="12">
        <v>300</v>
      </c>
      <c r="D15" s="13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5"/>
      <c r="W15" s="12">
        <v>300</v>
      </c>
      <c r="X15" s="13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5"/>
    </row>
    <row r="16" spans="3:39" ht="15">
      <c r="C16" s="12">
        <v>400</v>
      </c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  <c r="W16" s="12">
        <v>400</v>
      </c>
      <c r="X16" s="13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5"/>
    </row>
    <row r="17" spans="3:39" ht="15">
      <c r="C17" s="12">
        <v>500</v>
      </c>
      <c r="D17" s="13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5"/>
      <c r="W17" s="12">
        <v>500</v>
      </c>
      <c r="X17" s="13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5"/>
    </row>
    <row r="18" spans="3:39" ht="15">
      <c r="C18" s="12">
        <v>600</v>
      </c>
      <c r="D18" s="13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5"/>
      <c r="W18" s="12">
        <v>600</v>
      </c>
      <c r="X18" s="13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5"/>
    </row>
    <row r="19" spans="3:39" ht="15">
      <c r="C19" s="12">
        <v>700</v>
      </c>
      <c r="D19" s="13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/>
      <c r="W19" s="12">
        <v>700</v>
      </c>
      <c r="X19" s="13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5"/>
    </row>
    <row r="20" spans="3:39" ht="15">
      <c r="C20" s="12">
        <v>800</v>
      </c>
      <c r="D20" s="13"/>
      <c r="E20" s="13"/>
      <c r="F20" s="13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5"/>
      <c r="W20" s="12">
        <v>800</v>
      </c>
      <c r="X20" s="13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5"/>
    </row>
    <row r="21" spans="3:39" ht="15">
      <c r="C21" s="12">
        <v>900</v>
      </c>
      <c r="D21" s="13"/>
      <c r="E21" s="13"/>
      <c r="F21" s="13"/>
      <c r="G21" s="13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/>
      <c r="W21" s="12">
        <v>900</v>
      </c>
      <c r="X21" s="13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5"/>
    </row>
    <row r="22" spans="3:39" ht="15">
      <c r="C22" s="12">
        <v>1000</v>
      </c>
      <c r="D22" s="13"/>
      <c r="E22" s="13"/>
      <c r="F22" s="13"/>
      <c r="G22" s="13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5"/>
      <c r="W22" s="12">
        <v>1000</v>
      </c>
      <c r="X22" s="13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5"/>
    </row>
    <row r="23" spans="3:39" ht="15">
      <c r="C23" s="12">
        <v>2000</v>
      </c>
      <c r="D23" s="13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/>
      <c r="W23" s="12">
        <v>2000</v>
      </c>
      <c r="X23" s="13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5"/>
    </row>
    <row r="24" spans="3:39" ht="15">
      <c r="C24" s="12">
        <v>3000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5"/>
      <c r="W24" s="12">
        <v>3000</v>
      </c>
      <c r="X24" s="13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5"/>
    </row>
    <row r="25" spans="3:39" ht="15">
      <c r="C25" s="12">
        <v>4000</v>
      </c>
      <c r="D25" s="13"/>
      <c r="E25" s="13"/>
      <c r="F25" s="13"/>
      <c r="G25" s="13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5"/>
      <c r="W25" s="12">
        <v>4000</v>
      </c>
      <c r="X25" s="13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5"/>
    </row>
    <row r="26" spans="3:39" ht="15.75" thickBot="1">
      <c r="C26" s="16">
        <v>5000</v>
      </c>
      <c r="D26" s="17"/>
      <c r="E26" s="17"/>
      <c r="F26" s="17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9"/>
      <c r="W26" s="20">
        <v>5000</v>
      </c>
      <c r="X26" s="21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3"/>
    </row>
    <row r="27" spans="2:40" ht="50.1" customHeight="1" thickBot="1">
      <c r="B27" s="24" t="s">
        <v>32</v>
      </c>
      <c r="C27" s="25">
        <f>SUM(C14:C26)</f>
        <v>19400</v>
      </c>
      <c r="D27" s="26">
        <f>SUM(D14:D26)</f>
        <v>0</v>
      </c>
      <c r="E27" s="27">
        <f aca="true" t="shared" si="0" ref="E27:S27">SUM(E14:E26)</f>
        <v>0</v>
      </c>
      <c r="F27" s="27">
        <f t="shared" si="0"/>
        <v>0</v>
      </c>
      <c r="G27" s="27">
        <f t="shared" si="0"/>
        <v>0</v>
      </c>
      <c r="H27" s="27">
        <f t="shared" si="0"/>
        <v>0</v>
      </c>
      <c r="I27" s="27">
        <f t="shared" si="0"/>
        <v>0</v>
      </c>
      <c r="J27" s="27">
        <f t="shared" si="0"/>
        <v>0</v>
      </c>
      <c r="K27" s="27">
        <f t="shared" si="0"/>
        <v>0</v>
      </c>
      <c r="L27" s="27">
        <f t="shared" si="0"/>
        <v>0</v>
      </c>
      <c r="M27" s="27">
        <f t="shared" si="0"/>
        <v>0</v>
      </c>
      <c r="N27" s="27">
        <f t="shared" si="0"/>
        <v>0</v>
      </c>
      <c r="O27" s="27">
        <f t="shared" si="0"/>
        <v>0</v>
      </c>
      <c r="P27" s="27">
        <f t="shared" si="0"/>
        <v>0</v>
      </c>
      <c r="Q27" s="27">
        <f t="shared" si="0"/>
        <v>0</v>
      </c>
      <c r="R27" s="27">
        <f t="shared" si="0"/>
        <v>0</v>
      </c>
      <c r="S27" s="28">
        <f t="shared" si="0"/>
        <v>0</v>
      </c>
      <c r="T27" s="29">
        <f>SUM(D27:S27)</f>
        <v>0</v>
      </c>
      <c r="U27" s="30"/>
      <c r="V27" s="24" t="s">
        <v>32</v>
      </c>
      <c r="W27" s="25">
        <f aca="true" t="shared" si="1" ref="W27:AM27">SUM(W14:W26)</f>
        <v>19400</v>
      </c>
      <c r="X27" s="26">
        <f t="shared" si="1"/>
        <v>0</v>
      </c>
      <c r="Y27" s="27">
        <f t="shared" si="1"/>
        <v>0</v>
      </c>
      <c r="Z27" s="27">
        <f t="shared" si="1"/>
        <v>0</v>
      </c>
      <c r="AA27" s="27">
        <f t="shared" si="1"/>
        <v>0</v>
      </c>
      <c r="AB27" s="27">
        <f t="shared" si="1"/>
        <v>0</v>
      </c>
      <c r="AC27" s="27">
        <f t="shared" si="1"/>
        <v>0</v>
      </c>
      <c r="AD27" s="27">
        <f t="shared" si="1"/>
        <v>0</v>
      </c>
      <c r="AE27" s="27">
        <f t="shared" si="1"/>
        <v>0</v>
      </c>
      <c r="AF27" s="27">
        <f t="shared" si="1"/>
        <v>0</v>
      </c>
      <c r="AG27" s="27">
        <f t="shared" si="1"/>
        <v>0</v>
      </c>
      <c r="AH27" s="27">
        <f t="shared" si="1"/>
        <v>0</v>
      </c>
      <c r="AI27" s="27">
        <f t="shared" si="1"/>
        <v>0</v>
      </c>
      <c r="AJ27" s="27">
        <f t="shared" si="1"/>
        <v>0</v>
      </c>
      <c r="AK27" s="27">
        <f t="shared" si="1"/>
        <v>0</v>
      </c>
      <c r="AL27" s="27">
        <f t="shared" si="1"/>
        <v>0</v>
      </c>
      <c r="AM27" s="28">
        <f t="shared" si="1"/>
        <v>0</v>
      </c>
      <c r="AN27" s="29">
        <f>SUM(X27:AM27)</f>
        <v>0</v>
      </c>
    </row>
    <row r="28" spans="8:40" ht="19.5" thickBot="1">
      <c r="H28" s="44" t="s">
        <v>33</v>
      </c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6"/>
      <c r="T28" s="31">
        <f>T27/C27</f>
        <v>0</v>
      </c>
      <c r="U28" s="32"/>
      <c r="AB28" s="44" t="s">
        <v>33</v>
      </c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6"/>
      <c r="AN28" s="31">
        <f>AN27/W27</f>
        <v>0</v>
      </c>
    </row>
    <row r="30" spans="3:24" ht="18.75">
      <c r="C30" s="1" t="s">
        <v>2</v>
      </c>
      <c r="D30" s="1" t="s">
        <v>34</v>
      </c>
      <c r="W30" s="1" t="s">
        <v>2</v>
      </c>
      <c r="X30" s="1" t="s">
        <v>34</v>
      </c>
    </row>
    <row r="31" spans="3:24" ht="18.75">
      <c r="C31" s="1" t="s">
        <v>4</v>
      </c>
      <c r="D31" s="1" t="s">
        <v>5</v>
      </c>
      <c r="W31" s="1" t="s">
        <v>4</v>
      </c>
      <c r="X31" s="1" t="s">
        <v>5</v>
      </c>
    </row>
    <row r="32" spans="3:24" ht="15">
      <c r="C32" s="2" t="s">
        <v>6</v>
      </c>
      <c r="D32" t="s">
        <v>7</v>
      </c>
      <c r="W32" s="2" t="s">
        <v>6</v>
      </c>
      <c r="X32" t="s">
        <v>7</v>
      </c>
    </row>
    <row r="33" spans="4:24" ht="15">
      <c r="D33" t="s">
        <v>8</v>
      </c>
      <c r="X33" t="s">
        <v>8</v>
      </c>
    </row>
    <row r="34" spans="3:24" ht="15">
      <c r="C34" s="2" t="s">
        <v>9</v>
      </c>
      <c r="D34" t="s">
        <v>10</v>
      </c>
      <c r="W34" s="2" t="s">
        <v>9</v>
      </c>
      <c r="X34" t="s">
        <v>11</v>
      </c>
    </row>
    <row r="35" spans="3:24" ht="15">
      <c r="C35" s="2" t="s">
        <v>12</v>
      </c>
      <c r="D35" t="s">
        <v>13</v>
      </c>
      <c r="W35" s="2" t="s">
        <v>12</v>
      </c>
      <c r="X35" t="s">
        <v>13</v>
      </c>
    </row>
    <row r="36" spans="3:24" ht="15">
      <c r="C36" s="2" t="s">
        <v>14</v>
      </c>
      <c r="D36" s="3">
        <v>200</v>
      </c>
      <c r="W36" s="2" t="s">
        <v>14</v>
      </c>
      <c r="X36" s="3">
        <v>200</v>
      </c>
    </row>
    <row r="37" spans="3:24" ht="15">
      <c r="C37" s="2" t="s">
        <v>15</v>
      </c>
      <c r="D37" s="3">
        <v>80</v>
      </c>
      <c r="W37" s="2" t="s">
        <v>15</v>
      </c>
      <c r="X37" s="3">
        <v>80</v>
      </c>
    </row>
    <row r="38" ht="15.75" thickBot="1"/>
    <row r="39" spans="3:39" ht="48" customHeight="1" thickBot="1">
      <c r="C39" s="4" t="s">
        <v>16</v>
      </c>
      <c r="D39" s="5">
        <v>80</v>
      </c>
      <c r="E39" s="6" t="s">
        <v>17</v>
      </c>
      <c r="F39" s="6" t="s">
        <v>18</v>
      </c>
      <c r="G39" s="6" t="s">
        <v>19</v>
      </c>
      <c r="H39" s="6" t="s">
        <v>20</v>
      </c>
      <c r="I39" s="6" t="s">
        <v>21</v>
      </c>
      <c r="J39" s="6" t="s">
        <v>22</v>
      </c>
      <c r="K39" s="6" t="s">
        <v>23</v>
      </c>
      <c r="L39" s="6" t="s">
        <v>24</v>
      </c>
      <c r="M39" s="6" t="s">
        <v>25</v>
      </c>
      <c r="N39" s="6" t="s">
        <v>26</v>
      </c>
      <c r="O39" s="6" t="s">
        <v>27</v>
      </c>
      <c r="P39" s="6" t="s">
        <v>28</v>
      </c>
      <c r="Q39" s="6" t="s">
        <v>29</v>
      </c>
      <c r="R39" s="6" t="s">
        <v>30</v>
      </c>
      <c r="S39" s="7" t="s">
        <v>31</v>
      </c>
      <c r="W39" s="4" t="s">
        <v>16</v>
      </c>
      <c r="X39" s="5">
        <v>80</v>
      </c>
      <c r="Y39" s="6" t="s">
        <v>17</v>
      </c>
      <c r="Z39" s="6" t="s">
        <v>18</v>
      </c>
      <c r="AA39" s="6" t="s">
        <v>19</v>
      </c>
      <c r="AB39" s="6" t="s">
        <v>20</v>
      </c>
      <c r="AC39" s="6" t="s">
        <v>21</v>
      </c>
      <c r="AD39" s="6" t="s">
        <v>22</v>
      </c>
      <c r="AE39" s="6" t="s">
        <v>23</v>
      </c>
      <c r="AF39" s="6" t="s">
        <v>24</v>
      </c>
      <c r="AG39" s="6" t="s">
        <v>25</v>
      </c>
      <c r="AH39" s="6" t="s">
        <v>26</v>
      </c>
      <c r="AI39" s="6" t="s">
        <v>27</v>
      </c>
      <c r="AJ39" s="6" t="s">
        <v>28</v>
      </c>
      <c r="AK39" s="6" t="s">
        <v>29</v>
      </c>
      <c r="AL39" s="6" t="s">
        <v>30</v>
      </c>
      <c r="AM39" s="7" t="s">
        <v>31</v>
      </c>
    </row>
    <row r="40" spans="3:39" ht="15">
      <c r="C40" s="8">
        <v>200</v>
      </c>
      <c r="D40" s="9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  <c r="W40" s="8">
        <v>200</v>
      </c>
      <c r="X40" s="9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1"/>
    </row>
    <row r="41" spans="3:39" ht="15">
      <c r="C41" s="12">
        <v>300</v>
      </c>
      <c r="D41" s="13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5"/>
      <c r="W41" s="12">
        <v>300</v>
      </c>
      <c r="X41" s="13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5"/>
    </row>
    <row r="42" spans="3:39" ht="15">
      <c r="C42" s="12">
        <v>400</v>
      </c>
      <c r="D42" s="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5"/>
      <c r="W42" s="12">
        <v>400</v>
      </c>
      <c r="X42" s="13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5"/>
    </row>
    <row r="43" spans="3:39" ht="15">
      <c r="C43" s="12">
        <v>500</v>
      </c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5"/>
      <c r="W43" s="12">
        <v>500</v>
      </c>
      <c r="X43" s="13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5"/>
    </row>
    <row r="44" spans="3:39" ht="15">
      <c r="C44" s="12">
        <v>600</v>
      </c>
      <c r="D44" s="13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5"/>
      <c r="W44" s="12">
        <v>600</v>
      </c>
      <c r="X44" s="13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5"/>
    </row>
    <row r="45" spans="3:39" ht="15">
      <c r="C45" s="12">
        <v>700</v>
      </c>
      <c r="D45" s="13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5"/>
      <c r="W45" s="12">
        <v>700</v>
      </c>
      <c r="X45" s="13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5"/>
    </row>
    <row r="46" spans="3:39" ht="15">
      <c r="C46" s="12">
        <v>800</v>
      </c>
      <c r="D46" s="13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5"/>
      <c r="W46" s="12">
        <v>800</v>
      </c>
      <c r="X46" s="13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5"/>
    </row>
    <row r="47" spans="3:39" ht="15">
      <c r="C47" s="12">
        <v>900</v>
      </c>
      <c r="D47" s="13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5"/>
      <c r="W47" s="12">
        <v>900</v>
      </c>
      <c r="X47" s="13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5"/>
    </row>
    <row r="48" spans="3:39" ht="15">
      <c r="C48" s="12">
        <v>1000</v>
      </c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5"/>
      <c r="W48" s="12">
        <v>1000</v>
      </c>
      <c r="X48" s="13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5"/>
    </row>
    <row r="49" spans="3:39" ht="15">
      <c r="C49" s="12">
        <v>2000</v>
      </c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5"/>
      <c r="W49" s="12">
        <v>2000</v>
      </c>
      <c r="X49" s="13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5"/>
    </row>
    <row r="50" spans="3:39" ht="15">
      <c r="C50" s="12">
        <v>3000</v>
      </c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5"/>
      <c r="W50" s="12">
        <v>3000</v>
      </c>
      <c r="X50" s="13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5"/>
    </row>
    <row r="51" spans="3:39" ht="15">
      <c r="C51" s="12">
        <v>4000</v>
      </c>
      <c r="D51" s="13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5"/>
      <c r="W51" s="12">
        <v>4000</v>
      </c>
      <c r="X51" s="13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5"/>
    </row>
    <row r="52" spans="3:39" ht="15.75" thickBot="1">
      <c r="C52" s="16">
        <v>5000</v>
      </c>
      <c r="D52" s="21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3"/>
      <c r="W52" s="20">
        <v>5000</v>
      </c>
      <c r="X52" s="21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3"/>
    </row>
    <row r="53" spans="2:40" ht="61.5" thickBot="1">
      <c r="B53" s="24" t="s">
        <v>32</v>
      </c>
      <c r="C53" s="25">
        <f aca="true" t="shared" si="2" ref="C53:S53">SUM(C40:C52)</f>
        <v>19400</v>
      </c>
      <c r="D53" s="26">
        <f t="shared" si="2"/>
        <v>0</v>
      </c>
      <c r="E53" s="27">
        <f t="shared" si="2"/>
        <v>0</v>
      </c>
      <c r="F53" s="27">
        <f t="shared" si="2"/>
        <v>0</v>
      </c>
      <c r="G53" s="27">
        <f t="shared" si="2"/>
        <v>0</v>
      </c>
      <c r="H53" s="27">
        <f t="shared" si="2"/>
        <v>0</v>
      </c>
      <c r="I53" s="27">
        <f t="shared" si="2"/>
        <v>0</v>
      </c>
      <c r="J53" s="27">
        <f t="shared" si="2"/>
        <v>0</v>
      </c>
      <c r="K53" s="27">
        <f t="shared" si="2"/>
        <v>0</v>
      </c>
      <c r="L53" s="27">
        <f t="shared" si="2"/>
        <v>0</v>
      </c>
      <c r="M53" s="27">
        <f t="shared" si="2"/>
        <v>0</v>
      </c>
      <c r="N53" s="27">
        <f t="shared" si="2"/>
        <v>0</v>
      </c>
      <c r="O53" s="27">
        <f t="shared" si="2"/>
        <v>0</v>
      </c>
      <c r="P53" s="27">
        <f t="shared" si="2"/>
        <v>0</v>
      </c>
      <c r="Q53" s="27">
        <f t="shared" si="2"/>
        <v>0</v>
      </c>
      <c r="R53" s="27">
        <f t="shared" si="2"/>
        <v>0</v>
      </c>
      <c r="S53" s="28">
        <f t="shared" si="2"/>
        <v>0</v>
      </c>
      <c r="T53" s="29">
        <f>SUM(D53:S53)</f>
        <v>0</v>
      </c>
      <c r="V53" s="24" t="s">
        <v>32</v>
      </c>
      <c r="W53" s="25">
        <f aca="true" t="shared" si="3" ref="W53:AM53">SUM(W40:W52)</f>
        <v>19400</v>
      </c>
      <c r="X53" s="26">
        <f t="shared" si="3"/>
        <v>0</v>
      </c>
      <c r="Y53" s="27">
        <f t="shared" si="3"/>
        <v>0</v>
      </c>
      <c r="Z53" s="27">
        <f t="shared" si="3"/>
        <v>0</v>
      </c>
      <c r="AA53" s="27">
        <f t="shared" si="3"/>
        <v>0</v>
      </c>
      <c r="AB53" s="27">
        <f t="shared" si="3"/>
        <v>0</v>
      </c>
      <c r="AC53" s="27">
        <f t="shared" si="3"/>
        <v>0</v>
      </c>
      <c r="AD53" s="27">
        <f t="shared" si="3"/>
        <v>0</v>
      </c>
      <c r="AE53" s="27">
        <f t="shared" si="3"/>
        <v>0</v>
      </c>
      <c r="AF53" s="27">
        <f t="shared" si="3"/>
        <v>0</v>
      </c>
      <c r="AG53" s="27">
        <f t="shared" si="3"/>
        <v>0</v>
      </c>
      <c r="AH53" s="27">
        <f t="shared" si="3"/>
        <v>0</v>
      </c>
      <c r="AI53" s="27">
        <f t="shared" si="3"/>
        <v>0</v>
      </c>
      <c r="AJ53" s="27">
        <f t="shared" si="3"/>
        <v>0</v>
      </c>
      <c r="AK53" s="27">
        <f t="shared" si="3"/>
        <v>0</v>
      </c>
      <c r="AL53" s="27">
        <f t="shared" si="3"/>
        <v>0</v>
      </c>
      <c r="AM53" s="28">
        <f t="shared" si="3"/>
        <v>0</v>
      </c>
      <c r="AN53" s="29">
        <f>SUM(X53:AM53)</f>
        <v>0</v>
      </c>
    </row>
    <row r="54" spans="8:40" ht="19.5" thickBot="1">
      <c r="H54" s="44" t="s">
        <v>33</v>
      </c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6"/>
      <c r="T54" s="31">
        <f>T53/C53</f>
        <v>0</v>
      </c>
      <c r="AB54" s="44" t="s">
        <v>33</v>
      </c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6"/>
      <c r="AN54" s="31">
        <f>AN53/W53</f>
        <v>0</v>
      </c>
    </row>
    <row r="57" spans="3:24" ht="18.75">
      <c r="C57" s="1" t="s">
        <v>2</v>
      </c>
      <c r="D57" s="1" t="s">
        <v>35</v>
      </c>
      <c r="W57" s="1" t="s">
        <v>2</v>
      </c>
      <c r="X57" s="1" t="s">
        <v>35</v>
      </c>
    </row>
    <row r="58" spans="3:24" ht="18.75">
      <c r="C58" s="1" t="s">
        <v>4</v>
      </c>
      <c r="D58" s="1" t="s">
        <v>5</v>
      </c>
      <c r="W58" s="1" t="s">
        <v>4</v>
      </c>
      <c r="X58" s="1" t="s">
        <v>5</v>
      </c>
    </row>
    <row r="59" spans="3:24" ht="15">
      <c r="C59" s="2" t="s">
        <v>6</v>
      </c>
      <c r="D59" t="s">
        <v>7</v>
      </c>
      <c r="W59" s="2" t="s">
        <v>6</v>
      </c>
      <c r="X59" t="s">
        <v>7</v>
      </c>
    </row>
    <row r="60" spans="4:24" ht="15">
      <c r="D60" t="s">
        <v>8</v>
      </c>
      <c r="X60" t="s">
        <v>8</v>
      </c>
    </row>
    <row r="61" spans="3:24" ht="15">
      <c r="C61" s="2" t="s">
        <v>9</v>
      </c>
      <c r="D61" t="s">
        <v>10</v>
      </c>
      <c r="W61" s="2" t="s">
        <v>9</v>
      </c>
      <c r="X61" t="s">
        <v>11</v>
      </c>
    </row>
    <row r="62" spans="3:24" ht="15">
      <c r="C62" s="2" t="s">
        <v>12</v>
      </c>
      <c r="D62" t="s">
        <v>13</v>
      </c>
      <c r="W62" s="2" t="s">
        <v>12</v>
      </c>
      <c r="X62" t="s">
        <v>13</v>
      </c>
    </row>
    <row r="63" spans="3:24" ht="15">
      <c r="C63" s="2" t="s">
        <v>14</v>
      </c>
      <c r="D63" s="3">
        <v>200</v>
      </c>
      <c r="W63" s="2" t="s">
        <v>14</v>
      </c>
      <c r="X63" s="3">
        <v>200</v>
      </c>
    </row>
    <row r="64" spans="3:24" ht="15">
      <c r="C64" s="2" t="s">
        <v>15</v>
      </c>
      <c r="D64" s="3">
        <v>80</v>
      </c>
      <c r="W64" s="2" t="s">
        <v>15</v>
      </c>
      <c r="X64" s="3">
        <v>80</v>
      </c>
    </row>
    <row r="65" ht="15.75" thickBot="1"/>
    <row r="66" spans="3:39" ht="48" customHeight="1" thickBot="1">
      <c r="C66" s="4" t="s">
        <v>16</v>
      </c>
      <c r="D66" s="5">
        <v>80</v>
      </c>
      <c r="E66" s="6" t="s">
        <v>17</v>
      </c>
      <c r="F66" s="6" t="s">
        <v>18</v>
      </c>
      <c r="G66" s="6" t="s">
        <v>19</v>
      </c>
      <c r="H66" s="6" t="s">
        <v>20</v>
      </c>
      <c r="I66" s="6" t="s">
        <v>21</v>
      </c>
      <c r="J66" s="6" t="s">
        <v>22</v>
      </c>
      <c r="K66" s="6" t="s">
        <v>23</v>
      </c>
      <c r="L66" s="6" t="s">
        <v>24</v>
      </c>
      <c r="M66" s="6" t="s">
        <v>25</v>
      </c>
      <c r="N66" s="6" t="s">
        <v>26</v>
      </c>
      <c r="O66" s="6" t="s">
        <v>27</v>
      </c>
      <c r="P66" s="6" t="s">
        <v>28</v>
      </c>
      <c r="Q66" s="6" t="s">
        <v>29</v>
      </c>
      <c r="R66" s="6" t="s">
        <v>30</v>
      </c>
      <c r="S66" s="7" t="s">
        <v>31</v>
      </c>
      <c r="W66" s="4" t="s">
        <v>16</v>
      </c>
      <c r="X66" s="5">
        <v>80</v>
      </c>
      <c r="Y66" s="6" t="s">
        <v>17</v>
      </c>
      <c r="Z66" s="6" t="s">
        <v>18</v>
      </c>
      <c r="AA66" s="6" t="s">
        <v>19</v>
      </c>
      <c r="AB66" s="6" t="s">
        <v>20</v>
      </c>
      <c r="AC66" s="6" t="s">
        <v>21</v>
      </c>
      <c r="AD66" s="6" t="s">
        <v>22</v>
      </c>
      <c r="AE66" s="6" t="s">
        <v>23</v>
      </c>
      <c r="AF66" s="6" t="s">
        <v>24</v>
      </c>
      <c r="AG66" s="6" t="s">
        <v>25</v>
      </c>
      <c r="AH66" s="6" t="s">
        <v>26</v>
      </c>
      <c r="AI66" s="6" t="s">
        <v>27</v>
      </c>
      <c r="AJ66" s="6" t="s">
        <v>28</v>
      </c>
      <c r="AK66" s="6" t="s">
        <v>29</v>
      </c>
      <c r="AL66" s="6" t="s">
        <v>30</v>
      </c>
      <c r="AM66" s="7" t="s">
        <v>31</v>
      </c>
    </row>
    <row r="67" spans="3:39" ht="15">
      <c r="C67" s="8">
        <v>200</v>
      </c>
      <c r="D67" s="9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1"/>
      <c r="W67" s="8">
        <v>200</v>
      </c>
      <c r="X67" s="9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1"/>
    </row>
    <row r="68" spans="3:39" ht="15">
      <c r="C68" s="12">
        <v>300</v>
      </c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5"/>
      <c r="W68" s="12">
        <v>300</v>
      </c>
      <c r="X68" s="13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5"/>
    </row>
    <row r="69" spans="3:39" ht="15">
      <c r="C69" s="12">
        <v>400</v>
      </c>
      <c r="D69" s="13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5"/>
      <c r="W69" s="12">
        <v>400</v>
      </c>
      <c r="X69" s="13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5"/>
    </row>
    <row r="70" spans="3:39" ht="15">
      <c r="C70" s="12">
        <v>500</v>
      </c>
      <c r="D70" s="13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5"/>
      <c r="W70" s="12">
        <v>500</v>
      </c>
      <c r="X70" s="13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5"/>
    </row>
    <row r="71" spans="3:39" ht="15">
      <c r="C71" s="12">
        <v>600</v>
      </c>
      <c r="D71" s="13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5"/>
      <c r="W71" s="12">
        <v>600</v>
      </c>
      <c r="X71" s="13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5"/>
    </row>
    <row r="72" spans="3:39" ht="15">
      <c r="C72" s="12">
        <v>700</v>
      </c>
      <c r="D72" s="13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5"/>
      <c r="W72" s="12">
        <v>700</v>
      </c>
      <c r="X72" s="13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5"/>
    </row>
    <row r="73" spans="3:39" ht="15">
      <c r="C73" s="12">
        <v>800</v>
      </c>
      <c r="D73" s="13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5"/>
      <c r="W73" s="12">
        <v>800</v>
      </c>
      <c r="X73" s="13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5"/>
    </row>
    <row r="74" spans="3:39" ht="15">
      <c r="C74" s="12">
        <v>900</v>
      </c>
      <c r="D74" s="13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5"/>
      <c r="W74" s="12">
        <v>900</v>
      </c>
      <c r="X74" s="13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5"/>
    </row>
    <row r="75" spans="3:39" ht="15">
      <c r="C75" s="12">
        <v>1000</v>
      </c>
      <c r="D75" s="13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5"/>
      <c r="W75" s="12">
        <v>1000</v>
      </c>
      <c r="X75" s="13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5"/>
    </row>
    <row r="76" spans="3:39" ht="15">
      <c r="C76" s="12">
        <v>2000</v>
      </c>
      <c r="D76" s="13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5"/>
      <c r="W76" s="12">
        <v>2000</v>
      </c>
      <c r="X76" s="13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5"/>
    </row>
    <row r="77" spans="3:39" ht="15">
      <c r="C77" s="12">
        <v>3000</v>
      </c>
      <c r="D77" s="13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5"/>
      <c r="W77" s="12">
        <v>3000</v>
      </c>
      <c r="X77" s="13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5"/>
    </row>
    <row r="78" spans="3:39" ht="15">
      <c r="C78" s="12">
        <v>4000</v>
      </c>
      <c r="D78" s="13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5"/>
      <c r="W78" s="12">
        <v>4000</v>
      </c>
      <c r="X78" s="13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5"/>
    </row>
    <row r="79" spans="3:39" ht="15.75" thickBot="1">
      <c r="C79" s="20">
        <v>5000</v>
      </c>
      <c r="D79" s="21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3"/>
      <c r="W79" s="20">
        <v>5000</v>
      </c>
      <c r="X79" s="21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3"/>
    </row>
    <row r="80" spans="2:40" ht="61.5" thickBot="1">
      <c r="B80" s="24" t="s">
        <v>32</v>
      </c>
      <c r="C80" s="25">
        <f aca="true" t="shared" si="4" ref="C80:S80">SUM(C67:C79)</f>
        <v>19400</v>
      </c>
      <c r="D80" s="26">
        <f t="shared" si="4"/>
        <v>0</v>
      </c>
      <c r="E80" s="27">
        <f t="shared" si="4"/>
        <v>0</v>
      </c>
      <c r="F80" s="27">
        <f t="shared" si="4"/>
        <v>0</v>
      </c>
      <c r="G80" s="27">
        <f t="shared" si="4"/>
        <v>0</v>
      </c>
      <c r="H80" s="27">
        <f t="shared" si="4"/>
        <v>0</v>
      </c>
      <c r="I80" s="27">
        <f t="shared" si="4"/>
        <v>0</v>
      </c>
      <c r="J80" s="27">
        <f t="shared" si="4"/>
        <v>0</v>
      </c>
      <c r="K80" s="27">
        <f t="shared" si="4"/>
        <v>0</v>
      </c>
      <c r="L80" s="27">
        <f t="shared" si="4"/>
        <v>0</v>
      </c>
      <c r="M80" s="27">
        <f t="shared" si="4"/>
        <v>0</v>
      </c>
      <c r="N80" s="27">
        <f t="shared" si="4"/>
        <v>0</v>
      </c>
      <c r="O80" s="27">
        <f t="shared" si="4"/>
        <v>0</v>
      </c>
      <c r="P80" s="27">
        <f t="shared" si="4"/>
        <v>0</v>
      </c>
      <c r="Q80" s="27">
        <f t="shared" si="4"/>
        <v>0</v>
      </c>
      <c r="R80" s="27">
        <f t="shared" si="4"/>
        <v>0</v>
      </c>
      <c r="S80" s="28">
        <f t="shared" si="4"/>
        <v>0</v>
      </c>
      <c r="T80" s="29">
        <f>SUM(D80:S80)</f>
        <v>0</v>
      </c>
      <c r="V80" s="24" t="s">
        <v>32</v>
      </c>
      <c r="W80" s="25">
        <f aca="true" t="shared" si="5" ref="W80:AM80">SUM(W67:W79)</f>
        <v>19400</v>
      </c>
      <c r="X80" s="26">
        <f t="shared" si="5"/>
        <v>0</v>
      </c>
      <c r="Y80" s="27">
        <f t="shared" si="5"/>
        <v>0</v>
      </c>
      <c r="Z80" s="27">
        <f t="shared" si="5"/>
        <v>0</v>
      </c>
      <c r="AA80" s="27">
        <f t="shared" si="5"/>
        <v>0</v>
      </c>
      <c r="AB80" s="27">
        <f t="shared" si="5"/>
        <v>0</v>
      </c>
      <c r="AC80" s="27">
        <f t="shared" si="5"/>
        <v>0</v>
      </c>
      <c r="AD80" s="27">
        <f t="shared" si="5"/>
        <v>0</v>
      </c>
      <c r="AE80" s="27">
        <f t="shared" si="5"/>
        <v>0</v>
      </c>
      <c r="AF80" s="27">
        <f t="shared" si="5"/>
        <v>0</v>
      </c>
      <c r="AG80" s="27">
        <f t="shared" si="5"/>
        <v>0</v>
      </c>
      <c r="AH80" s="27">
        <f t="shared" si="5"/>
        <v>0</v>
      </c>
      <c r="AI80" s="27">
        <f t="shared" si="5"/>
        <v>0</v>
      </c>
      <c r="AJ80" s="27">
        <f t="shared" si="5"/>
        <v>0</v>
      </c>
      <c r="AK80" s="27">
        <f t="shared" si="5"/>
        <v>0</v>
      </c>
      <c r="AL80" s="27">
        <f t="shared" si="5"/>
        <v>0</v>
      </c>
      <c r="AM80" s="28">
        <f t="shared" si="5"/>
        <v>0</v>
      </c>
      <c r="AN80" s="29">
        <f>SUM(X80:AM80)</f>
        <v>0</v>
      </c>
    </row>
    <row r="81" spans="8:40" ht="19.5" thickBot="1">
      <c r="H81" s="44" t="s">
        <v>33</v>
      </c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6"/>
      <c r="T81" s="31">
        <f>T80/C80</f>
        <v>0</v>
      </c>
      <c r="AB81" s="44" t="s">
        <v>33</v>
      </c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6"/>
      <c r="AN81" s="31">
        <f>AN80/W80</f>
        <v>0</v>
      </c>
    </row>
    <row r="84" spans="3:24" ht="18.75">
      <c r="C84" s="1" t="s">
        <v>2</v>
      </c>
      <c r="D84" s="1" t="s">
        <v>36</v>
      </c>
      <c r="W84" s="1" t="s">
        <v>2</v>
      </c>
      <c r="X84" s="1" t="s">
        <v>36</v>
      </c>
    </row>
    <row r="85" spans="3:24" ht="18.75">
      <c r="C85" s="1" t="s">
        <v>4</v>
      </c>
      <c r="D85" s="1" t="s">
        <v>5</v>
      </c>
      <c r="W85" s="1" t="s">
        <v>4</v>
      </c>
      <c r="X85" s="1" t="s">
        <v>5</v>
      </c>
    </row>
    <row r="86" spans="3:24" ht="15">
      <c r="C86" s="2" t="s">
        <v>6</v>
      </c>
      <c r="D86" t="s">
        <v>7</v>
      </c>
      <c r="W86" s="2" t="s">
        <v>6</v>
      </c>
      <c r="X86" t="s">
        <v>7</v>
      </c>
    </row>
    <row r="87" spans="4:24" ht="15">
      <c r="D87" t="s">
        <v>8</v>
      </c>
      <c r="X87" t="s">
        <v>8</v>
      </c>
    </row>
    <row r="88" spans="3:24" ht="15">
      <c r="C88" s="2" t="s">
        <v>9</v>
      </c>
      <c r="D88" t="s">
        <v>10</v>
      </c>
      <c r="W88" s="2" t="s">
        <v>9</v>
      </c>
      <c r="X88" t="s">
        <v>11</v>
      </c>
    </row>
    <row r="89" spans="3:24" ht="15">
      <c r="C89" s="2" t="s">
        <v>12</v>
      </c>
      <c r="D89" t="s">
        <v>13</v>
      </c>
      <c r="W89" s="2" t="s">
        <v>12</v>
      </c>
      <c r="X89" t="s">
        <v>13</v>
      </c>
    </row>
    <row r="90" spans="3:24" ht="15">
      <c r="C90" s="2" t="s">
        <v>14</v>
      </c>
      <c r="D90" s="3">
        <v>200</v>
      </c>
      <c r="W90" s="2" t="s">
        <v>14</v>
      </c>
      <c r="X90" s="3">
        <v>200</v>
      </c>
    </row>
    <row r="91" spans="3:24" ht="15">
      <c r="C91" s="2" t="s">
        <v>15</v>
      </c>
      <c r="D91" s="3">
        <v>80</v>
      </c>
      <c r="W91" s="2" t="s">
        <v>15</v>
      </c>
      <c r="X91" s="3">
        <v>80</v>
      </c>
    </row>
    <row r="92" ht="15.75" thickBot="1"/>
    <row r="93" spans="3:39" ht="48" customHeight="1" thickBot="1">
      <c r="C93" s="4" t="s">
        <v>16</v>
      </c>
      <c r="D93" s="5">
        <v>80</v>
      </c>
      <c r="E93" s="6" t="s">
        <v>17</v>
      </c>
      <c r="F93" s="6" t="s">
        <v>18</v>
      </c>
      <c r="G93" s="6" t="s">
        <v>19</v>
      </c>
      <c r="H93" s="6" t="s">
        <v>20</v>
      </c>
      <c r="I93" s="6" t="s">
        <v>21</v>
      </c>
      <c r="J93" s="6" t="s">
        <v>22</v>
      </c>
      <c r="K93" s="6" t="s">
        <v>23</v>
      </c>
      <c r="L93" s="6" t="s">
        <v>24</v>
      </c>
      <c r="M93" s="6" t="s">
        <v>25</v>
      </c>
      <c r="N93" s="6" t="s">
        <v>26</v>
      </c>
      <c r="O93" s="6" t="s">
        <v>27</v>
      </c>
      <c r="P93" s="6" t="s">
        <v>28</v>
      </c>
      <c r="Q93" s="6" t="s">
        <v>29</v>
      </c>
      <c r="R93" s="6" t="s">
        <v>30</v>
      </c>
      <c r="S93" s="7" t="s">
        <v>31</v>
      </c>
      <c r="W93" s="4" t="s">
        <v>16</v>
      </c>
      <c r="X93" s="5">
        <v>80</v>
      </c>
      <c r="Y93" s="6" t="s">
        <v>17</v>
      </c>
      <c r="Z93" s="6" t="s">
        <v>18</v>
      </c>
      <c r="AA93" s="6" t="s">
        <v>19</v>
      </c>
      <c r="AB93" s="6" t="s">
        <v>20</v>
      </c>
      <c r="AC93" s="6" t="s">
        <v>21</v>
      </c>
      <c r="AD93" s="6" t="s">
        <v>22</v>
      </c>
      <c r="AE93" s="6" t="s">
        <v>23</v>
      </c>
      <c r="AF93" s="6" t="s">
        <v>24</v>
      </c>
      <c r="AG93" s="6" t="s">
        <v>25</v>
      </c>
      <c r="AH93" s="6" t="s">
        <v>26</v>
      </c>
      <c r="AI93" s="6" t="s">
        <v>27</v>
      </c>
      <c r="AJ93" s="6" t="s">
        <v>28</v>
      </c>
      <c r="AK93" s="6" t="s">
        <v>29</v>
      </c>
      <c r="AL93" s="6" t="s">
        <v>30</v>
      </c>
      <c r="AM93" s="7" t="s">
        <v>31</v>
      </c>
    </row>
    <row r="94" spans="3:39" ht="15">
      <c r="C94" s="8">
        <v>200</v>
      </c>
      <c r="D94" s="9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1"/>
      <c r="W94" s="8">
        <v>200</v>
      </c>
      <c r="X94" s="9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1"/>
    </row>
    <row r="95" spans="3:39" ht="15">
      <c r="C95" s="12">
        <v>300</v>
      </c>
      <c r="D95" s="13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5"/>
      <c r="W95" s="12">
        <v>300</v>
      </c>
      <c r="X95" s="13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5"/>
    </row>
    <row r="96" spans="3:39" ht="15">
      <c r="C96" s="12">
        <v>400</v>
      </c>
      <c r="D96" s="13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5"/>
      <c r="W96" s="12">
        <v>400</v>
      </c>
      <c r="X96" s="13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5"/>
    </row>
    <row r="97" spans="3:39" ht="15">
      <c r="C97" s="12">
        <v>500</v>
      </c>
      <c r="D97" s="13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5"/>
      <c r="W97" s="12">
        <v>500</v>
      </c>
      <c r="X97" s="13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5"/>
    </row>
    <row r="98" spans="3:39" ht="15">
      <c r="C98" s="12">
        <v>600</v>
      </c>
      <c r="D98" s="13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5"/>
      <c r="W98" s="12">
        <v>600</v>
      </c>
      <c r="X98" s="13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5"/>
    </row>
    <row r="99" spans="3:39" ht="15">
      <c r="C99" s="12">
        <v>700</v>
      </c>
      <c r="D99" s="13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5"/>
      <c r="W99" s="12">
        <v>700</v>
      </c>
      <c r="X99" s="13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5"/>
    </row>
    <row r="100" spans="3:39" ht="15">
      <c r="C100" s="12">
        <v>800</v>
      </c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5"/>
      <c r="W100" s="12">
        <v>800</v>
      </c>
      <c r="X100" s="13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5"/>
    </row>
    <row r="101" spans="3:39" ht="15">
      <c r="C101" s="12">
        <v>900</v>
      </c>
      <c r="D101" s="13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5"/>
      <c r="W101" s="12">
        <v>900</v>
      </c>
      <c r="X101" s="13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5"/>
    </row>
    <row r="102" spans="3:39" ht="15">
      <c r="C102" s="12">
        <v>1000</v>
      </c>
      <c r="D102" s="1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5"/>
      <c r="W102" s="12">
        <v>1000</v>
      </c>
      <c r="X102" s="13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5"/>
    </row>
    <row r="103" spans="3:39" ht="15">
      <c r="C103" s="12">
        <v>2000</v>
      </c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5"/>
      <c r="W103" s="12">
        <v>2000</v>
      </c>
      <c r="X103" s="13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5"/>
    </row>
    <row r="104" spans="3:39" ht="15">
      <c r="C104" s="12">
        <v>3000</v>
      </c>
      <c r="D104" s="13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5"/>
      <c r="W104" s="12">
        <v>3000</v>
      </c>
      <c r="X104" s="13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5"/>
    </row>
    <row r="105" spans="3:39" ht="15">
      <c r="C105" s="12">
        <v>4000</v>
      </c>
      <c r="D105" s="13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5"/>
      <c r="W105" s="12">
        <v>4000</v>
      </c>
      <c r="X105" s="13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5"/>
    </row>
    <row r="106" spans="3:39" ht="15.75" thickBot="1">
      <c r="C106" s="20">
        <v>5000</v>
      </c>
      <c r="D106" s="21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3"/>
      <c r="W106" s="20">
        <v>5000</v>
      </c>
      <c r="X106" s="21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3"/>
    </row>
    <row r="107" spans="2:40" ht="61.5" thickBot="1">
      <c r="B107" s="24" t="s">
        <v>32</v>
      </c>
      <c r="C107" s="25">
        <f aca="true" t="shared" si="6" ref="C107:S107">SUM(C94:C106)</f>
        <v>19400</v>
      </c>
      <c r="D107" s="26">
        <f t="shared" si="6"/>
        <v>0</v>
      </c>
      <c r="E107" s="27">
        <f t="shared" si="6"/>
        <v>0</v>
      </c>
      <c r="F107" s="27">
        <f t="shared" si="6"/>
        <v>0</v>
      </c>
      <c r="G107" s="27">
        <f t="shared" si="6"/>
        <v>0</v>
      </c>
      <c r="H107" s="27">
        <f t="shared" si="6"/>
        <v>0</v>
      </c>
      <c r="I107" s="27">
        <f t="shared" si="6"/>
        <v>0</v>
      </c>
      <c r="J107" s="27">
        <f t="shared" si="6"/>
        <v>0</v>
      </c>
      <c r="K107" s="27">
        <f t="shared" si="6"/>
        <v>0</v>
      </c>
      <c r="L107" s="27">
        <f t="shared" si="6"/>
        <v>0</v>
      </c>
      <c r="M107" s="27">
        <f t="shared" si="6"/>
        <v>0</v>
      </c>
      <c r="N107" s="27">
        <f t="shared" si="6"/>
        <v>0</v>
      </c>
      <c r="O107" s="27">
        <f t="shared" si="6"/>
        <v>0</v>
      </c>
      <c r="P107" s="27">
        <f t="shared" si="6"/>
        <v>0</v>
      </c>
      <c r="Q107" s="27">
        <f t="shared" si="6"/>
        <v>0</v>
      </c>
      <c r="R107" s="27">
        <f t="shared" si="6"/>
        <v>0</v>
      </c>
      <c r="S107" s="28">
        <f t="shared" si="6"/>
        <v>0</v>
      </c>
      <c r="T107" s="29">
        <f>SUM(D107:S107)</f>
        <v>0</v>
      </c>
      <c r="V107" s="24" t="s">
        <v>32</v>
      </c>
      <c r="W107" s="25">
        <f aca="true" t="shared" si="7" ref="W107:AM107">SUM(W94:W106)</f>
        <v>19400</v>
      </c>
      <c r="X107" s="26">
        <f t="shared" si="7"/>
        <v>0</v>
      </c>
      <c r="Y107" s="27">
        <f t="shared" si="7"/>
        <v>0</v>
      </c>
      <c r="Z107" s="27">
        <f t="shared" si="7"/>
        <v>0</v>
      </c>
      <c r="AA107" s="27">
        <f t="shared" si="7"/>
        <v>0</v>
      </c>
      <c r="AB107" s="27">
        <f t="shared" si="7"/>
        <v>0</v>
      </c>
      <c r="AC107" s="27">
        <f t="shared" si="7"/>
        <v>0</v>
      </c>
      <c r="AD107" s="27">
        <f t="shared" si="7"/>
        <v>0</v>
      </c>
      <c r="AE107" s="27">
        <f t="shared" si="7"/>
        <v>0</v>
      </c>
      <c r="AF107" s="27">
        <f t="shared" si="7"/>
        <v>0</v>
      </c>
      <c r="AG107" s="27">
        <f t="shared" si="7"/>
        <v>0</v>
      </c>
      <c r="AH107" s="27">
        <f t="shared" si="7"/>
        <v>0</v>
      </c>
      <c r="AI107" s="27">
        <f t="shared" si="7"/>
        <v>0</v>
      </c>
      <c r="AJ107" s="27">
        <f t="shared" si="7"/>
        <v>0</v>
      </c>
      <c r="AK107" s="27">
        <f t="shared" si="7"/>
        <v>0</v>
      </c>
      <c r="AL107" s="27">
        <f t="shared" si="7"/>
        <v>0</v>
      </c>
      <c r="AM107" s="28">
        <f t="shared" si="7"/>
        <v>0</v>
      </c>
      <c r="AN107" s="29">
        <f>SUM(X107:AM107)</f>
        <v>0</v>
      </c>
    </row>
    <row r="108" spans="8:40" ht="19.5" thickBot="1">
      <c r="H108" s="44" t="s">
        <v>33</v>
      </c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6"/>
      <c r="T108" s="31">
        <f>T107/C107</f>
        <v>0</v>
      </c>
      <c r="AB108" s="44" t="s">
        <v>33</v>
      </c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6"/>
      <c r="AN108" s="31">
        <f>AN107/W107</f>
        <v>0</v>
      </c>
    </row>
    <row r="109" spans="8:40" ht="19.5" thickBot="1"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4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4"/>
    </row>
    <row r="110" ht="90.75" thickBot="1">
      <c r="B110" s="35" t="s">
        <v>37</v>
      </c>
    </row>
    <row r="111" spans="2:3" ht="45.75" thickBot="1">
      <c r="B111" s="35" t="s">
        <v>38</v>
      </c>
      <c r="C111" s="29">
        <f>(T28+T54+T81+T108+AN28+AN54+AN81+AN108)/8</f>
        <v>0</v>
      </c>
    </row>
    <row r="115" spans="2:13" ht="15" customHeight="1">
      <c r="B115" s="47"/>
      <c r="C115" s="47"/>
      <c r="D115" s="47"/>
      <c r="E115" s="47"/>
      <c r="F115" s="47"/>
      <c r="G115" s="48"/>
      <c r="H115" s="48"/>
      <c r="I115" s="48"/>
      <c r="J115" s="48"/>
      <c r="K115" s="48"/>
      <c r="L115" s="48"/>
      <c r="M115" s="48"/>
    </row>
    <row r="116" spans="2:13" ht="15" customHeight="1">
      <c r="B116" s="47"/>
      <c r="C116" s="47"/>
      <c r="D116" s="47"/>
      <c r="E116" s="47"/>
      <c r="F116" s="47"/>
      <c r="G116" s="48"/>
      <c r="H116" s="48"/>
      <c r="I116" s="48"/>
      <c r="J116" s="48"/>
      <c r="K116" s="48"/>
      <c r="L116" s="48"/>
      <c r="M116" s="48"/>
    </row>
  </sheetData>
  <mergeCells count="12">
    <mergeCell ref="H81:S81"/>
    <mergeCell ref="AB81:AM81"/>
    <mergeCell ref="H108:S108"/>
    <mergeCell ref="AB108:AM108"/>
    <mergeCell ref="B115:F116"/>
    <mergeCell ref="G115:M116"/>
    <mergeCell ref="C2:S2"/>
    <mergeCell ref="W2:AM2"/>
    <mergeCell ref="H28:S28"/>
    <mergeCell ref="AB28:AM28"/>
    <mergeCell ref="H54:S54"/>
    <mergeCell ref="AB54:AM54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43" r:id="rId1"/>
  <headerFooter>
    <oddHeader>&amp;CVazba V8</oddHeader>
    <oddFooter>&amp;C&amp;Pz &amp;N</oddFooter>
  </headerFooter>
  <rowBreaks count="2" manualBreakCount="2">
    <brk id="56" max="16383" man="1"/>
    <brk id="112" max="16383" man="1"/>
  </rowBreaks>
  <colBreaks count="1" manualBreakCount="1">
    <brk id="20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H186"/>
  <sheetViews>
    <sheetView view="pageBreakPreview" zoomScale="60" workbookViewId="0" topLeftCell="A1">
      <selection activeCell="B2" sqref="B2:AN30"/>
    </sheetView>
  </sheetViews>
  <sheetFormatPr defaultColWidth="9.140625" defaultRowHeight="15"/>
  <cols>
    <col min="2" max="3" width="18.28125" style="0" customWidth="1"/>
    <col min="20" max="20" width="18.28125" style="0" customWidth="1"/>
    <col min="22" max="23" width="18.28125" style="0" customWidth="1"/>
    <col min="40" max="40" width="18.28125" style="0" customWidth="1"/>
    <col min="42" max="43" width="18.28125" style="0" customWidth="1"/>
    <col min="60" max="60" width="18.28125" style="0" customWidth="1"/>
  </cols>
  <sheetData>
    <row r="1" ht="15.75" thickBot="1"/>
    <row r="2" spans="3:59" ht="19.5" thickBot="1">
      <c r="C2" s="38" t="s">
        <v>0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40"/>
      <c r="W2" s="38" t="s">
        <v>1</v>
      </c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40"/>
      <c r="AQ2" s="38" t="s">
        <v>0</v>
      </c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40"/>
    </row>
    <row r="4" spans="3:44" ht="18.75">
      <c r="C4" s="1" t="s">
        <v>2</v>
      </c>
      <c r="D4" s="1" t="s">
        <v>3</v>
      </c>
      <c r="W4" s="1" t="s">
        <v>2</v>
      </c>
      <c r="X4" s="1" t="s">
        <v>3</v>
      </c>
      <c r="AQ4" s="1" t="s">
        <v>2</v>
      </c>
      <c r="AR4" s="1" t="s">
        <v>3</v>
      </c>
    </row>
    <row r="5" spans="3:44" ht="18.75">
      <c r="C5" s="1" t="s">
        <v>39</v>
      </c>
      <c r="D5" s="1" t="s">
        <v>40</v>
      </c>
      <c r="W5" s="1" t="s">
        <v>39</v>
      </c>
      <c r="X5" s="1" t="s">
        <v>40</v>
      </c>
      <c r="AQ5" s="1" t="s">
        <v>39</v>
      </c>
      <c r="AR5" s="1" t="s">
        <v>40</v>
      </c>
    </row>
    <row r="6" spans="3:44" ht="15">
      <c r="C6" s="2" t="s">
        <v>6</v>
      </c>
      <c r="D6" t="s">
        <v>41</v>
      </c>
      <c r="W6" s="2" t="s">
        <v>6</v>
      </c>
      <c r="X6" t="s">
        <v>41</v>
      </c>
      <c r="AQ6" s="2" t="s">
        <v>6</v>
      </c>
      <c r="AR6" t="s">
        <v>42</v>
      </c>
    </row>
    <row r="7" spans="3:44" ht="15">
      <c r="C7" s="2" t="s">
        <v>9</v>
      </c>
      <c r="D7" t="s">
        <v>10</v>
      </c>
      <c r="W7" s="2" t="s">
        <v>9</v>
      </c>
      <c r="X7" t="s">
        <v>43</v>
      </c>
      <c r="AQ7" s="2" t="s">
        <v>9</v>
      </c>
      <c r="AR7" t="s">
        <v>44</v>
      </c>
    </row>
    <row r="8" spans="3:44" ht="15">
      <c r="C8" s="2" t="s">
        <v>45</v>
      </c>
      <c r="D8" s="3">
        <v>300</v>
      </c>
      <c r="W8" s="2" t="s">
        <v>45</v>
      </c>
      <c r="X8" s="3">
        <v>300</v>
      </c>
      <c r="AQ8" s="2" t="s">
        <v>45</v>
      </c>
      <c r="AR8" s="3">
        <v>300</v>
      </c>
    </row>
    <row r="9" spans="3:44" ht="15">
      <c r="C9" s="2" t="s">
        <v>15</v>
      </c>
      <c r="D9" s="3">
        <v>48</v>
      </c>
      <c r="W9" s="2" t="s">
        <v>15</v>
      </c>
      <c r="X9" s="3">
        <v>48</v>
      </c>
      <c r="AQ9" s="2" t="s">
        <v>15</v>
      </c>
      <c r="AR9" s="3">
        <v>48</v>
      </c>
    </row>
    <row r="10" ht="15.75" thickBot="1"/>
    <row r="11" spans="3:59" ht="48" thickBot="1">
      <c r="C11" s="4" t="s">
        <v>46</v>
      </c>
      <c r="D11" s="5">
        <v>48</v>
      </c>
      <c r="E11" s="6" t="s">
        <v>47</v>
      </c>
      <c r="F11" s="6" t="s">
        <v>48</v>
      </c>
      <c r="G11" s="6" t="s">
        <v>49</v>
      </c>
      <c r="H11" s="6" t="s">
        <v>50</v>
      </c>
      <c r="I11" s="6" t="s">
        <v>17</v>
      </c>
      <c r="J11" s="6" t="s">
        <v>18</v>
      </c>
      <c r="K11" s="6" t="s">
        <v>19</v>
      </c>
      <c r="L11" s="6" t="s">
        <v>51</v>
      </c>
      <c r="M11" s="6" t="s">
        <v>52</v>
      </c>
      <c r="N11" s="6" t="s">
        <v>21</v>
      </c>
      <c r="O11" s="6" t="s">
        <v>53</v>
      </c>
      <c r="P11" s="6" t="s">
        <v>54</v>
      </c>
      <c r="Q11" s="6" t="s">
        <v>24</v>
      </c>
      <c r="R11" s="6" t="s">
        <v>25</v>
      </c>
      <c r="S11" s="7" t="s">
        <v>26</v>
      </c>
      <c r="W11" s="4" t="s">
        <v>46</v>
      </c>
      <c r="X11" s="5">
        <v>48</v>
      </c>
      <c r="Y11" s="6" t="s">
        <v>47</v>
      </c>
      <c r="Z11" s="6" t="s">
        <v>48</v>
      </c>
      <c r="AA11" s="6" t="s">
        <v>49</v>
      </c>
      <c r="AB11" s="6" t="s">
        <v>50</v>
      </c>
      <c r="AC11" s="6" t="s">
        <v>17</v>
      </c>
      <c r="AD11" s="6" t="s">
        <v>18</v>
      </c>
      <c r="AE11" s="6" t="s">
        <v>19</v>
      </c>
      <c r="AF11" s="6" t="s">
        <v>51</v>
      </c>
      <c r="AG11" s="6" t="s">
        <v>52</v>
      </c>
      <c r="AH11" s="6" t="s">
        <v>21</v>
      </c>
      <c r="AI11" s="6" t="s">
        <v>53</v>
      </c>
      <c r="AJ11" s="6" t="s">
        <v>54</v>
      </c>
      <c r="AK11" s="6" t="s">
        <v>24</v>
      </c>
      <c r="AL11" s="6" t="s">
        <v>25</v>
      </c>
      <c r="AM11" s="7" t="s">
        <v>26</v>
      </c>
      <c r="AQ11" s="4" t="s">
        <v>46</v>
      </c>
      <c r="AR11" s="5">
        <v>48</v>
      </c>
      <c r="AS11" s="6" t="s">
        <v>47</v>
      </c>
      <c r="AT11" s="6" t="s">
        <v>48</v>
      </c>
      <c r="AU11" s="6" t="s">
        <v>49</v>
      </c>
      <c r="AV11" s="6" t="s">
        <v>50</v>
      </c>
      <c r="AW11" s="6" t="s">
        <v>17</v>
      </c>
      <c r="AX11" s="6" t="s">
        <v>18</v>
      </c>
      <c r="AY11" s="6" t="s">
        <v>19</v>
      </c>
      <c r="AZ11" s="6" t="s">
        <v>51</v>
      </c>
      <c r="BA11" s="6" t="s">
        <v>52</v>
      </c>
      <c r="BB11" s="6" t="s">
        <v>21</v>
      </c>
      <c r="BC11" s="6" t="s">
        <v>53</v>
      </c>
      <c r="BD11" s="6" t="s">
        <v>54</v>
      </c>
      <c r="BE11" s="6" t="s">
        <v>24</v>
      </c>
      <c r="BF11" s="6" t="s">
        <v>25</v>
      </c>
      <c r="BG11" s="7" t="s">
        <v>26</v>
      </c>
    </row>
    <row r="12" spans="3:59" ht="15">
      <c r="C12" s="8">
        <v>300</v>
      </c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W12" s="8">
        <v>300</v>
      </c>
      <c r="X12" s="9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1"/>
      <c r="AQ12" s="8">
        <v>300</v>
      </c>
      <c r="AR12" s="9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1"/>
    </row>
    <row r="13" spans="3:59" ht="15">
      <c r="C13" s="12">
        <v>400</v>
      </c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  <c r="W13" s="12">
        <v>400</v>
      </c>
      <c r="X13" s="13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5"/>
      <c r="AQ13" s="12">
        <v>400</v>
      </c>
      <c r="AR13" s="13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5"/>
    </row>
    <row r="14" spans="3:59" ht="15">
      <c r="C14" s="12">
        <v>500</v>
      </c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/>
      <c r="W14" s="12">
        <v>500</v>
      </c>
      <c r="X14" s="13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5"/>
      <c r="AQ14" s="12">
        <v>500</v>
      </c>
      <c r="AR14" s="13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5"/>
    </row>
    <row r="15" spans="3:59" ht="15">
      <c r="C15" s="12">
        <v>600</v>
      </c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5"/>
      <c r="W15" s="12">
        <v>600</v>
      </c>
      <c r="X15" s="13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5"/>
      <c r="AQ15" s="12">
        <v>600</v>
      </c>
      <c r="AR15" s="13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5"/>
    </row>
    <row r="16" spans="3:59" ht="15">
      <c r="C16" s="12">
        <v>700</v>
      </c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  <c r="W16" s="12">
        <v>700</v>
      </c>
      <c r="X16" s="13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5"/>
      <c r="AQ16" s="12">
        <v>700</v>
      </c>
      <c r="AR16" s="13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5"/>
    </row>
    <row r="17" spans="3:59" ht="15">
      <c r="C17" s="12">
        <v>800</v>
      </c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5"/>
      <c r="W17" s="12">
        <v>800</v>
      </c>
      <c r="X17" s="13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5"/>
      <c r="AQ17" s="12">
        <v>800</v>
      </c>
      <c r="AR17" s="13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5"/>
    </row>
    <row r="18" spans="3:59" ht="15">
      <c r="C18" s="12">
        <v>900</v>
      </c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5"/>
      <c r="W18" s="12">
        <v>900</v>
      </c>
      <c r="X18" s="13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5"/>
      <c r="AQ18" s="12">
        <v>900</v>
      </c>
      <c r="AR18" s="13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5"/>
    </row>
    <row r="19" spans="3:59" ht="15">
      <c r="C19" s="12">
        <v>1000</v>
      </c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/>
      <c r="W19" s="12">
        <v>1000</v>
      </c>
      <c r="X19" s="13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5"/>
      <c r="AQ19" s="12">
        <v>1000</v>
      </c>
      <c r="AR19" s="13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5"/>
    </row>
    <row r="20" spans="3:59" ht="15">
      <c r="C20" s="12">
        <v>2000</v>
      </c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5"/>
      <c r="W20" s="12">
        <v>2000</v>
      </c>
      <c r="X20" s="13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5"/>
      <c r="AQ20" s="12">
        <v>2000</v>
      </c>
      <c r="AR20" s="13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5"/>
    </row>
    <row r="21" spans="3:59" ht="15">
      <c r="C21" s="12">
        <v>3000</v>
      </c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/>
      <c r="W21" s="12">
        <v>3000</v>
      </c>
      <c r="X21" s="13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5"/>
      <c r="AQ21" s="12">
        <v>3000</v>
      </c>
      <c r="AR21" s="13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5"/>
    </row>
    <row r="22" spans="3:59" ht="15">
      <c r="C22" s="12">
        <v>4000</v>
      </c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5"/>
      <c r="W22" s="12">
        <v>4000</v>
      </c>
      <c r="X22" s="13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5"/>
      <c r="AQ22" s="12">
        <v>4000</v>
      </c>
      <c r="AR22" s="13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5"/>
    </row>
    <row r="23" spans="3:59" ht="15">
      <c r="C23" s="16">
        <v>5000</v>
      </c>
      <c r="D23" s="1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9"/>
      <c r="W23" s="16">
        <v>5000</v>
      </c>
      <c r="X23" s="17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9"/>
      <c r="AQ23" s="16">
        <v>5000</v>
      </c>
      <c r="AR23" s="17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9"/>
    </row>
    <row r="24" spans="3:59" ht="15">
      <c r="C24" s="12">
        <v>6000</v>
      </c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5"/>
      <c r="W24" s="12">
        <v>6000</v>
      </c>
      <c r="X24" s="13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5"/>
      <c r="AQ24" s="12">
        <v>6000</v>
      </c>
      <c r="AR24" s="13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5"/>
    </row>
    <row r="25" spans="3:59" ht="15">
      <c r="C25" s="12">
        <v>7000</v>
      </c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5"/>
      <c r="W25" s="12">
        <v>7000</v>
      </c>
      <c r="X25" s="13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5"/>
      <c r="AQ25" s="12">
        <v>7000</v>
      </c>
      <c r="AR25" s="13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5"/>
    </row>
    <row r="26" spans="3:59" ht="15">
      <c r="C26" s="12">
        <v>8000</v>
      </c>
      <c r="D26" s="1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5"/>
      <c r="W26" s="12">
        <v>8000</v>
      </c>
      <c r="X26" s="13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5"/>
      <c r="AQ26" s="12">
        <v>8000</v>
      </c>
      <c r="AR26" s="13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5"/>
    </row>
    <row r="27" spans="3:59" ht="15">
      <c r="C27" s="12">
        <v>9000</v>
      </c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5"/>
      <c r="W27" s="12">
        <v>9000</v>
      </c>
      <c r="X27" s="13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5"/>
      <c r="AQ27" s="12">
        <v>9000</v>
      </c>
      <c r="AR27" s="13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5"/>
    </row>
    <row r="28" spans="3:59" ht="15.75" thickBot="1">
      <c r="C28" s="20">
        <v>10000</v>
      </c>
      <c r="D28" s="21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3"/>
      <c r="W28" s="20">
        <v>10000</v>
      </c>
      <c r="X28" s="21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3"/>
      <c r="AQ28" s="20">
        <v>10000</v>
      </c>
      <c r="AR28" s="21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3"/>
    </row>
    <row r="29" spans="2:60" ht="50.1" customHeight="1" thickBot="1">
      <c r="B29" s="24" t="s">
        <v>32</v>
      </c>
      <c r="C29" s="25">
        <f aca="true" t="shared" si="0" ref="C29:S29">SUM(C12:C28)</f>
        <v>59200</v>
      </c>
      <c r="D29" s="26">
        <f t="shared" si="0"/>
        <v>0</v>
      </c>
      <c r="E29" s="26">
        <f t="shared" si="0"/>
        <v>0</v>
      </c>
      <c r="F29" s="26">
        <f t="shared" si="0"/>
        <v>0</v>
      </c>
      <c r="G29" s="26">
        <f t="shared" si="0"/>
        <v>0</v>
      </c>
      <c r="H29" s="26">
        <f t="shared" si="0"/>
        <v>0</v>
      </c>
      <c r="I29" s="26">
        <f t="shared" si="0"/>
        <v>0</v>
      </c>
      <c r="J29" s="26">
        <f t="shared" si="0"/>
        <v>0</v>
      </c>
      <c r="K29" s="26">
        <f t="shared" si="0"/>
        <v>0</v>
      </c>
      <c r="L29" s="26">
        <f t="shared" si="0"/>
        <v>0</v>
      </c>
      <c r="M29" s="26">
        <f t="shared" si="0"/>
        <v>0</v>
      </c>
      <c r="N29" s="26">
        <f t="shared" si="0"/>
        <v>0</v>
      </c>
      <c r="O29" s="26">
        <f t="shared" si="0"/>
        <v>0</v>
      </c>
      <c r="P29" s="26">
        <f t="shared" si="0"/>
        <v>0</v>
      </c>
      <c r="Q29" s="26">
        <f t="shared" si="0"/>
        <v>0</v>
      </c>
      <c r="R29" s="26">
        <f t="shared" si="0"/>
        <v>0</v>
      </c>
      <c r="S29" s="26">
        <f t="shared" si="0"/>
        <v>0</v>
      </c>
      <c r="T29" s="29">
        <f>SUM(D29:S29)</f>
        <v>0</v>
      </c>
      <c r="V29" s="24" t="s">
        <v>32</v>
      </c>
      <c r="W29" s="25">
        <f aca="true" t="shared" si="1" ref="W29:AM29">SUM(W12:W28)</f>
        <v>59200</v>
      </c>
      <c r="X29" s="26">
        <f t="shared" si="1"/>
        <v>0</v>
      </c>
      <c r="Y29" s="26">
        <f t="shared" si="1"/>
        <v>0</v>
      </c>
      <c r="Z29" s="26">
        <f t="shared" si="1"/>
        <v>0</v>
      </c>
      <c r="AA29" s="26">
        <f t="shared" si="1"/>
        <v>0</v>
      </c>
      <c r="AB29" s="26">
        <f t="shared" si="1"/>
        <v>0</v>
      </c>
      <c r="AC29" s="26">
        <f t="shared" si="1"/>
        <v>0</v>
      </c>
      <c r="AD29" s="26">
        <f t="shared" si="1"/>
        <v>0</v>
      </c>
      <c r="AE29" s="26">
        <f t="shared" si="1"/>
        <v>0</v>
      </c>
      <c r="AF29" s="26">
        <f t="shared" si="1"/>
        <v>0</v>
      </c>
      <c r="AG29" s="26">
        <f t="shared" si="1"/>
        <v>0</v>
      </c>
      <c r="AH29" s="26">
        <f t="shared" si="1"/>
        <v>0</v>
      </c>
      <c r="AI29" s="26">
        <f t="shared" si="1"/>
        <v>0</v>
      </c>
      <c r="AJ29" s="26">
        <f t="shared" si="1"/>
        <v>0</v>
      </c>
      <c r="AK29" s="26">
        <f t="shared" si="1"/>
        <v>0</v>
      </c>
      <c r="AL29" s="26">
        <f t="shared" si="1"/>
        <v>0</v>
      </c>
      <c r="AM29" s="26">
        <f t="shared" si="1"/>
        <v>0</v>
      </c>
      <c r="AN29" s="29">
        <f>SUM(X29:AM29)</f>
        <v>0</v>
      </c>
      <c r="AP29" s="24" t="s">
        <v>55</v>
      </c>
      <c r="AQ29" s="25">
        <f aca="true" t="shared" si="2" ref="AQ29:BG29">SUM(AQ12:AQ28)</f>
        <v>59200</v>
      </c>
      <c r="AR29" s="26">
        <f t="shared" si="2"/>
        <v>0</v>
      </c>
      <c r="AS29" s="26">
        <f t="shared" si="2"/>
        <v>0</v>
      </c>
      <c r="AT29" s="26">
        <f t="shared" si="2"/>
        <v>0</v>
      </c>
      <c r="AU29" s="26">
        <f t="shared" si="2"/>
        <v>0</v>
      </c>
      <c r="AV29" s="26">
        <f t="shared" si="2"/>
        <v>0</v>
      </c>
      <c r="AW29" s="26">
        <f t="shared" si="2"/>
        <v>0</v>
      </c>
      <c r="AX29" s="26">
        <f t="shared" si="2"/>
        <v>0</v>
      </c>
      <c r="AY29" s="26">
        <f t="shared" si="2"/>
        <v>0</v>
      </c>
      <c r="AZ29" s="26">
        <f t="shared" si="2"/>
        <v>0</v>
      </c>
      <c r="BA29" s="26">
        <f t="shared" si="2"/>
        <v>0</v>
      </c>
      <c r="BB29" s="26">
        <f t="shared" si="2"/>
        <v>0</v>
      </c>
      <c r="BC29" s="26">
        <f t="shared" si="2"/>
        <v>0</v>
      </c>
      <c r="BD29" s="26">
        <f t="shared" si="2"/>
        <v>0</v>
      </c>
      <c r="BE29" s="26">
        <f t="shared" si="2"/>
        <v>0</v>
      </c>
      <c r="BF29" s="26">
        <f t="shared" si="2"/>
        <v>0</v>
      </c>
      <c r="BG29" s="26">
        <f t="shared" si="2"/>
        <v>0</v>
      </c>
      <c r="BH29" s="29">
        <f>SUM(AR29:BG29)</f>
        <v>0</v>
      </c>
    </row>
    <row r="30" spans="8:60" ht="19.5" thickBot="1">
      <c r="H30" s="44" t="s">
        <v>33</v>
      </c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6"/>
      <c r="T30" s="31">
        <f>T29/C29</f>
        <v>0</v>
      </c>
      <c r="AB30" s="44" t="s">
        <v>33</v>
      </c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6"/>
      <c r="AN30" s="31">
        <f>AN29/W29</f>
        <v>0</v>
      </c>
      <c r="AV30" s="44" t="s">
        <v>33</v>
      </c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6"/>
      <c r="BH30" s="31">
        <f>BH29/AQ29</f>
        <v>0</v>
      </c>
    </row>
    <row r="33" spans="3:44" ht="18.75">
      <c r="C33" s="1" t="s">
        <v>2</v>
      </c>
      <c r="D33" s="1" t="s">
        <v>34</v>
      </c>
      <c r="W33" s="1" t="s">
        <v>2</v>
      </c>
      <c r="X33" s="1" t="s">
        <v>34</v>
      </c>
      <c r="AQ33" s="1" t="s">
        <v>2</v>
      </c>
      <c r="AR33" s="1" t="s">
        <v>34</v>
      </c>
    </row>
    <row r="34" spans="3:44" ht="18.75">
      <c r="C34" s="1" t="s">
        <v>39</v>
      </c>
      <c r="D34" s="1" t="s">
        <v>56</v>
      </c>
      <c r="W34" s="1" t="s">
        <v>39</v>
      </c>
      <c r="X34" s="1" t="s">
        <v>56</v>
      </c>
      <c r="AQ34" s="1" t="s">
        <v>39</v>
      </c>
      <c r="AR34" s="1" t="s">
        <v>56</v>
      </c>
    </row>
    <row r="35" spans="3:44" ht="15">
      <c r="C35" s="2" t="s">
        <v>6</v>
      </c>
      <c r="D35" t="s">
        <v>41</v>
      </c>
      <c r="W35" s="2" t="s">
        <v>6</v>
      </c>
      <c r="X35" t="s">
        <v>41</v>
      </c>
      <c r="AQ35" s="2" t="s">
        <v>6</v>
      </c>
      <c r="AR35" t="s">
        <v>42</v>
      </c>
    </row>
    <row r="36" spans="3:44" ht="15">
      <c r="C36" s="2" t="s">
        <v>9</v>
      </c>
      <c r="D36" t="s">
        <v>10</v>
      </c>
      <c r="W36" s="2" t="s">
        <v>9</v>
      </c>
      <c r="X36" t="s">
        <v>43</v>
      </c>
      <c r="AQ36" s="2" t="s">
        <v>9</v>
      </c>
      <c r="AR36" t="s">
        <v>44</v>
      </c>
    </row>
    <row r="37" spans="3:44" ht="15">
      <c r="C37" s="2" t="s">
        <v>45</v>
      </c>
      <c r="D37" s="3">
        <v>300</v>
      </c>
      <c r="W37" s="2" t="s">
        <v>45</v>
      </c>
      <c r="X37" s="3">
        <v>300</v>
      </c>
      <c r="AQ37" s="2" t="s">
        <v>45</v>
      </c>
      <c r="AR37" s="3">
        <v>300</v>
      </c>
    </row>
    <row r="38" spans="3:44" ht="15">
      <c r="C38" s="2" t="s">
        <v>15</v>
      </c>
      <c r="D38" s="3">
        <v>48</v>
      </c>
      <c r="W38" s="2" t="s">
        <v>15</v>
      </c>
      <c r="X38" s="3">
        <v>48</v>
      </c>
      <c r="AQ38" s="2" t="s">
        <v>15</v>
      </c>
      <c r="AR38" s="3">
        <v>48</v>
      </c>
    </row>
    <row r="39" ht="15.75" thickBot="1"/>
    <row r="40" spans="3:59" ht="48" customHeight="1" thickBot="1">
      <c r="C40" s="4" t="s">
        <v>46</v>
      </c>
      <c r="D40" s="5">
        <v>48</v>
      </c>
      <c r="E40" s="6" t="s">
        <v>47</v>
      </c>
      <c r="F40" s="6" t="s">
        <v>48</v>
      </c>
      <c r="G40" s="6" t="s">
        <v>49</v>
      </c>
      <c r="H40" s="6" t="s">
        <v>50</v>
      </c>
      <c r="I40" s="6" t="s">
        <v>17</v>
      </c>
      <c r="J40" s="6" t="s">
        <v>18</v>
      </c>
      <c r="K40" s="6" t="s">
        <v>19</v>
      </c>
      <c r="L40" s="6" t="s">
        <v>51</v>
      </c>
      <c r="M40" s="6" t="s">
        <v>52</v>
      </c>
      <c r="N40" s="6" t="s">
        <v>21</v>
      </c>
      <c r="O40" s="6" t="s">
        <v>53</v>
      </c>
      <c r="P40" s="6" t="s">
        <v>54</v>
      </c>
      <c r="Q40" s="6" t="s">
        <v>24</v>
      </c>
      <c r="R40" s="6" t="s">
        <v>25</v>
      </c>
      <c r="S40" s="7" t="s">
        <v>26</v>
      </c>
      <c r="W40" s="4" t="s">
        <v>46</v>
      </c>
      <c r="X40" s="5">
        <v>48</v>
      </c>
      <c r="Y40" s="6" t="s">
        <v>47</v>
      </c>
      <c r="Z40" s="6" t="s">
        <v>48</v>
      </c>
      <c r="AA40" s="6" t="s">
        <v>49</v>
      </c>
      <c r="AB40" s="6" t="s">
        <v>50</v>
      </c>
      <c r="AC40" s="6" t="s">
        <v>17</v>
      </c>
      <c r="AD40" s="6" t="s">
        <v>18</v>
      </c>
      <c r="AE40" s="6" t="s">
        <v>19</v>
      </c>
      <c r="AF40" s="6" t="s">
        <v>51</v>
      </c>
      <c r="AG40" s="6" t="s">
        <v>52</v>
      </c>
      <c r="AH40" s="6" t="s">
        <v>21</v>
      </c>
      <c r="AI40" s="6" t="s">
        <v>53</v>
      </c>
      <c r="AJ40" s="6" t="s">
        <v>54</v>
      </c>
      <c r="AK40" s="6" t="s">
        <v>24</v>
      </c>
      <c r="AL40" s="6" t="s">
        <v>25</v>
      </c>
      <c r="AM40" s="7" t="s">
        <v>26</v>
      </c>
      <c r="AQ40" s="4" t="s">
        <v>46</v>
      </c>
      <c r="AR40" s="5">
        <v>48</v>
      </c>
      <c r="AS40" s="6" t="s">
        <v>47</v>
      </c>
      <c r="AT40" s="6" t="s">
        <v>48</v>
      </c>
      <c r="AU40" s="6" t="s">
        <v>49</v>
      </c>
      <c r="AV40" s="6" t="s">
        <v>50</v>
      </c>
      <c r="AW40" s="6" t="s">
        <v>17</v>
      </c>
      <c r="AX40" s="6" t="s">
        <v>18</v>
      </c>
      <c r="AY40" s="6" t="s">
        <v>19</v>
      </c>
      <c r="AZ40" s="6" t="s">
        <v>51</v>
      </c>
      <c r="BA40" s="6" t="s">
        <v>52</v>
      </c>
      <c r="BB40" s="6" t="s">
        <v>21</v>
      </c>
      <c r="BC40" s="6" t="s">
        <v>53</v>
      </c>
      <c r="BD40" s="6" t="s">
        <v>54</v>
      </c>
      <c r="BE40" s="6" t="s">
        <v>24</v>
      </c>
      <c r="BF40" s="6" t="s">
        <v>25</v>
      </c>
      <c r="BG40" s="7" t="s">
        <v>26</v>
      </c>
    </row>
    <row r="41" spans="3:59" ht="15">
      <c r="C41" s="8">
        <v>300</v>
      </c>
      <c r="D41" s="9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  <c r="W41" s="8">
        <v>300</v>
      </c>
      <c r="X41" s="9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1"/>
      <c r="AQ41" s="8">
        <v>300</v>
      </c>
      <c r="AR41" s="9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1"/>
    </row>
    <row r="42" spans="3:59" ht="15">
      <c r="C42" s="12">
        <v>400</v>
      </c>
      <c r="D42" s="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5"/>
      <c r="W42" s="12">
        <v>400</v>
      </c>
      <c r="X42" s="13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5"/>
      <c r="AQ42" s="12">
        <v>400</v>
      </c>
      <c r="AR42" s="13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5"/>
    </row>
    <row r="43" spans="3:59" ht="15">
      <c r="C43" s="12">
        <v>500</v>
      </c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5"/>
      <c r="W43" s="12">
        <v>500</v>
      </c>
      <c r="X43" s="13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5"/>
      <c r="AQ43" s="12">
        <v>500</v>
      </c>
      <c r="AR43" s="13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5"/>
    </row>
    <row r="44" spans="3:59" ht="15">
      <c r="C44" s="12">
        <v>600</v>
      </c>
      <c r="D44" s="13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5"/>
      <c r="W44" s="12">
        <v>600</v>
      </c>
      <c r="X44" s="13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5"/>
      <c r="AQ44" s="12">
        <v>600</v>
      </c>
      <c r="AR44" s="13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5"/>
    </row>
    <row r="45" spans="3:59" ht="15">
      <c r="C45" s="12">
        <v>700</v>
      </c>
      <c r="D45" s="13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5"/>
      <c r="W45" s="12">
        <v>700</v>
      </c>
      <c r="X45" s="13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5"/>
      <c r="AQ45" s="12">
        <v>700</v>
      </c>
      <c r="AR45" s="13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5"/>
    </row>
    <row r="46" spans="3:59" ht="15">
      <c r="C46" s="12">
        <v>800</v>
      </c>
      <c r="D46" s="13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5"/>
      <c r="W46" s="12">
        <v>800</v>
      </c>
      <c r="X46" s="13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5"/>
      <c r="AQ46" s="12">
        <v>800</v>
      </c>
      <c r="AR46" s="13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5"/>
    </row>
    <row r="47" spans="3:59" ht="15">
      <c r="C47" s="12">
        <v>900</v>
      </c>
      <c r="D47" s="13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5"/>
      <c r="W47" s="12">
        <v>900</v>
      </c>
      <c r="X47" s="13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5"/>
      <c r="AQ47" s="12">
        <v>900</v>
      </c>
      <c r="AR47" s="13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5"/>
    </row>
    <row r="48" spans="3:59" ht="15">
      <c r="C48" s="12">
        <v>1000</v>
      </c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5"/>
      <c r="W48" s="12">
        <v>1000</v>
      </c>
      <c r="X48" s="13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5"/>
      <c r="AQ48" s="12">
        <v>1000</v>
      </c>
      <c r="AR48" s="13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5"/>
    </row>
    <row r="49" spans="3:59" ht="15">
      <c r="C49" s="12">
        <v>2000</v>
      </c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5"/>
      <c r="W49" s="12">
        <v>2000</v>
      </c>
      <c r="X49" s="13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5"/>
      <c r="AQ49" s="12">
        <v>2000</v>
      </c>
      <c r="AR49" s="13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5"/>
    </row>
    <row r="50" spans="3:59" ht="15">
      <c r="C50" s="12">
        <v>3000</v>
      </c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5"/>
      <c r="W50" s="12">
        <v>3000</v>
      </c>
      <c r="X50" s="13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5"/>
      <c r="AQ50" s="12">
        <v>3000</v>
      </c>
      <c r="AR50" s="13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5"/>
    </row>
    <row r="51" spans="3:59" ht="15">
      <c r="C51" s="12">
        <v>4000</v>
      </c>
      <c r="D51" s="13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5"/>
      <c r="W51" s="12">
        <v>4000</v>
      </c>
      <c r="X51" s="13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5"/>
      <c r="AQ51" s="12">
        <v>4000</v>
      </c>
      <c r="AR51" s="13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5"/>
    </row>
    <row r="52" spans="3:59" ht="15">
      <c r="C52" s="16">
        <v>5000</v>
      </c>
      <c r="D52" s="1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9"/>
      <c r="W52" s="16">
        <v>5000</v>
      </c>
      <c r="X52" s="17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9"/>
      <c r="AQ52" s="16">
        <v>5000</v>
      </c>
      <c r="AR52" s="17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9"/>
    </row>
    <row r="53" spans="3:59" ht="15">
      <c r="C53" s="12">
        <v>6000</v>
      </c>
      <c r="D53" s="13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5"/>
      <c r="W53" s="12">
        <v>6000</v>
      </c>
      <c r="X53" s="13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5"/>
      <c r="AQ53" s="12">
        <v>6000</v>
      </c>
      <c r="AR53" s="13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5"/>
    </row>
    <row r="54" spans="3:59" ht="15">
      <c r="C54" s="12">
        <v>7000</v>
      </c>
      <c r="D54" s="13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5"/>
      <c r="W54" s="12">
        <v>7000</v>
      </c>
      <c r="X54" s="13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5"/>
      <c r="AQ54" s="12">
        <v>7000</v>
      </c>
      <c r="AR54" s="13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5"/>
    </row>
    <row r="55" spans="3:59" ht="15">
      <c r="C55" s="12">
        <v>8000</v>
      </c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5"/>
      <c r="W55" s="12">
        <v>8000</v>
      </c>
      <c r="X55" s="13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5"/>
      <c r="AQ55" s="12">
        <v>8000</v>
      </c>
      <c r="AR55" s="13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5"/>
    </row>
    <row r="56" spans="3:59" ht="15">
      <c r="C56" s="12">
        <v>9000</v>
      </c>
      <c r="D56" s="13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5"/>
      <c r="W56" s="12">
        <v>9000</v>
      </c>
      <c r="X56" s="13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5"/>
      <c r="AQ56" s="12">
        <v>9000</v>
      </c>
      <c r="AR56" s="13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5"/>
    </row>
    <row r="57" spans="3:59" ht="15.75" thickBot="1">
      <c r="C57" s="20">
        <v>10000</v>
      </c>
      <c r="D57" s="21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3"/>
      <c r="W57" s="20">
        <v>10000</v>
      </c>
      <c r="X57" s="21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3"/>
      <c r="AQ57" s="20">
        <v>10000</v>
      </c>
      <c r="AR57" s="21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3"/>
    </row>
    <row r="58" spans="2:60" ht="61.5" thickBot="1">
      <c r="B58" s="24" t="s">
        <v>32</v>
      </c>
      <c r="C58" s="25">
        <f aca="true" t="shared" si="3" ref="C58:S58">SUM(C41:C57)</f>
        <v>59200</v>
      </c>
      <c r="D58" s="26">
        <f t="shared" si="3"/>
        <v>0</v>
      </c>
      <c r="E58" s="26">
        <f t="shared" si="3"/>
        <v>0</v>
      </c>
      <c r="F58" s="26">
        <f t="shared" si="3"/>
        <v>0</v>
      </c>
      <c r="G58" s="26">
        <f t="shared" si="3"/>
        <v>0</v>
      </c>
      <c r="H58" s="26">
        <f t="shared" si="3"/>
        <v>0</v>
      </c>
      <c r="I58" s="26">
        <f t="shared" si="3"/>
        <v>0</v>
      </c>
      <c r="J58" s="26">
        <f t="shared" si="3"/>
        <v>0</v>
      </c>
      <c r="K58" s="26">
        <f t="shared" si="3"/>
        <v>0</v>
      </c>
      <c r="L58" s="26">
        <f t="shared" si="3"/>
        <v>0</v>
      </c>
      <c r="M58" s="26">
        <f t="shared" si="3"/>
        <v>0</v>
      </c>
      <c r="N58" s="26">
        <f t="shared" si="3"/>
        <v>0</v>
      </c>
      <c r="O58" s="26">
        <f t="shared" si="3"/>
        <v>0</v>
      </c>
      <c r="P58" s="26">
        <f t="shared" si="3"/>
        <v>0</v>
      </c>
      <c r="Q58" s="26">
        <f t="shared" si="3"/>
        <v>0</v>
      </c>
      <c r="R58" s="26">
        <f t="shared" si="3"/>
        <v>0</v>
      </c>
      <c r="S58" s="26">
        <f t="shared" si="3"/>
        <v>0</v>
      </c>
      <c r="T58" s="29">
        <f>SUM(D58:S58)</f>
        <v>0</v>
      </c>
      <c r="V58" s="24" t="s">
        <v>32</v>
      </c>
      <c r="W58" s="25">
        <f aca="true" t="shared" si="4" ref="W58:AM58">SUM(W41:W57)</f>
        <v>59200</v>
      </c>
      <c r="X58" s="26">
        <f t="shared" si="4"/>
        <v>0</v>
      </c>
      <c r="Y58" s="26">
        <f t="shared" si="4"/>
        <v>0</v>
      </c>
      <c r="Z58" s="26">
        <f t="shared" si="4"/>
        <v>0</v>
      </c>
      <c r="AA58" s="26">
        <f t="shared" si="4"/>
        <v>0</v>
      </c>
      <c r="AB58" s="26">
        <f t="shared" si="4"/>
        <v>0</v>
      </c>
      <c r="AC58" s="26">
        <f t="shared" si="4"/>
        <v>0</v>
      </c>
      <c r="AD58" s="26">
        <f t="shared" si="4"/>
        <v>0</v>
      </c>
      <c r="AE58" s="26">
        <f t="shared" si="4"/>
        <v>0</v>
      </c>
      <c r="AF58" s="26">
        <f t="shared" si="4"/>
        <v>0</v>
      </c>
      <c r="AG58" s="26">
        <f t="shared" si="4"/>
        <v>0</v>
      </c>
      <c r="AH58" s="26">
        <f t="shared" si="4"/>
        <v>0</v>
      </c>
      <c r="AI58" s="26">
        <f t="shared" si="4"/>
        <v>0</v>
      </c>
      <c r="AJ58" s="26">
        <f t="shared" si="4"/>
        <v>0</v>
      </c>
      <c r="AK58" s="26">
        <f t="shared" si="4"/>
        <v>0</v>
      </c>
      <c r="AL58" s="26">
        <f t="shared" si="4"/>
        <v>0</v>
      </c>
      <c r="AM58" s="26">
        <f t="shared" si="4"/>
        <v>0</v>
      </c>
      <c r="AN58" s="29">
        <f>SUM(X58:AM58)</f>
        <v>0</v>
      </c>
      <c r="AP58" s="24" t="s">
        <v>55</v>
      </c>
      <c r="AQ58" s="25">
        <f aca="true" t="shared" si="5" ref="AQ58:BG58">SUM(AQ41:AQ57)</f>
        <v>59200</v>
      </c>
      <c r="AR58" s="26">
        <f t="shared" si="5"/>
        <v>0</v>
      </c>
      <c r="AS58" s="26">
        <f t="shared" si="5"/>
        <v>0</v>
      </c>
      <c r="AT58" s="26">
        <f t="shared" si="5"/>
        <v>0</v>
      </c>
      <c r="AU58" s="26">
        <f t="shared" si="5"/>
        <v>0</v>
      </c>
      <c r="AV58" s="26">
        <f t="shared" si="5"/>
        <v>0</v>
      </c>
      <c r="AW58" s="26">
        <f t="shared" si="5"/>
        <v>0</v>
      </c>
      <c r="AX58" s="26">
        <f t="shared" si="5"/>
        <v>0</v>
      </c>
      <c r="AY58" s="26">
        <f t="shared" si="5"/>
        <v>0</v>
      </c>
      <c r="AZ58" s="26">
        <f t="shared" si="5"/>
        <v>0</v>
      </c>
      <c r="BA58" s="26">
        <f t="shared" si="5"/>
        <v>0</v>
      </c>
      <c r="BB58" s="26">
        <f t="shared" si="5"/>
        <v>0</v>
      </c>
      <c r="BC58" s="26">
        <f t="shared" si="5"/>
        <v>0</v>
      </c>
      <c r="BD58" s="26">
        <f t="shared" si="5"/>
        <v>0</v>
      </c>
      <c r="BE58" s="26">
        <f t="shared" si="5"/>
        <v>0</v>
      </c>
      <c r="BF58" s="26">
        <f t="shared" si="5"/>
        <v>0</v>
      </c>
      <c r="BG58" s="26">
        <f t="shared" si="5"/>
        <v>0</v>
      </c>
      <c r="BH58" s="29">
        <f>SUM(AR58:BG58)</f>
        <v>0</v>
      </c>
    </row>
    <row r="59" spans="8:60" ht="19.5" thickBot="1">
      <c r="H59" s="44" t="s">
        <v>33</v>
      </c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6"/>
      <c r="T59" s="31">
        <f>T58/C58</f>
        <v>0</v>
      </c>
      <c r="AB59" s="44" t="s">
        <v>33</v>
      </c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6"/>
      <c r="AN59" s="31">
        <f>AN58/W58</f>
        <v>0</v>
      </c>
      <c r="AV59" s="44" t="s">
        <v>33</v>
      </c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6"/>
      <c r="BH59" s="31">
        <f>BH58/AQ58</f>
        <v>0</v>
      </c>
    </row>
    <row r="62" spans="3:44" ht="18.75">
      <c r="C62" s="1" t="s">
        <v>2</v>
      </c>
      <c r="D62" s="1" t="s">
        <v>35</v>
      </c>
      <c r="W62" s="1" t="s">
        <v>2</v>
      </c>
      <c r="X62" s="1" t="s">
        <v>35</v>
      </c>
      <c r="AQ62" s="1" t="s">
        <v>2</v>
      </c>
      <c r="AR62" s="1" t="s">
        <v>35</v>
      </c>
    </row>
    <row r="63" spans="3:44" ht="18.75">
      <c r="C63" s="1" t="s">
        <v>39</v>
      </c>
      <c r="D63" s="1" t="s">
        <v>56</v>
      </c>
      <c r="W63" s="1" t="s">
        <v>39</v>
      </c>
      <c r="X63" s="1" t="s">
        <v>56</v>
      </c>
      <c r="AQ63" s="1" t="s">
        <v>39</v>
      </c>
      <c r="AR63" s="1" t="s">
        <v>56</v>
      </c>
    </row>
    <row r="64" spans="3:44" ht="15">
      <c r="C64" s="2" t="s">
        <v>6</v>
      </c>
      <c r="D64" t="s">
        <v>41</v>
      </c>
      <c r="W64" s="2" t="s">
        <v>6</v>
      </c>
      <c r="X64" t="s">
        <v>41</v>
      </c>
      <c r="AQ64" s="2" t="s">
        <v>6</v>
      </c>
      <c r="AR64" t="s">
        <v>42</v>
      </c>
    </row>
    <row r="65" spans="3:44" ht="15">
      <c r="C65" s="2" t="s">
        <v>9</v>
      </c>
      <c r="D65" t="s">
        <v>10</v>
      </c>
      <c r="W65" s="2" t="s">
        <v>9</v>
      </c>
      <c r="X65" t="s">
        <v>43</v>
      </c>
      <c r="AQ65" s="2" t="s">
        <v>9</v>
      </c>
      <c r="AR65" t="s">
        <v>44</v>
      </c>
    </row>
    <row r="66" spans="3:44" ht="15">
      <c r="C66" s="2" t="s">
        <v>45</v>
      </c>
      <c r="D66" s="3">
        <v>300</v>
      </c>
      <c r="W66" s="2" t="s">
        <v>45</v>
      </c>
      <c r="X66" s="3">
        <v>300</v>
      </c>
      <c r="AQ66" s="2" t="s">
        <v>45</v>
      </c>
      <c r="AR66" s="3">
        <v>300</v>
      </c>
    </row>
    <row r="67" spans="3:44" ht="15">
      <c r="C67" s="2" t="s">
        <v>15</v>
      </c>
      <c r="D67" s="3">
        <v>48</v>
      </c>
      <c r="W67" s="2" t="s">
        <v>15</v>
      </c>
      <c r="X67" s="3">
        <v>48</v>
      </c>
      <c r="AQ67" s="2" t="s">
        <v>15</v>
      </c>
      <c r="AR67" s="3">
        <v>48</v>
      </c>
    </row>
    <row r="68" ht="15.75" thickBot="1"/>
    <row r="69" spans="3:59" ht="48" customHeight="1" thickBot="1">
      <c r="C69" s="4" t="s">
        <v>46</v>
      </c>
      <c r="D69" s="5">
        <v>48</v>
      </c>
      <c r="E69" s="6" t="s">
        <v>47</v>
      </c>
      <c r="F69" s="6" t="s">
        <v>48</v>
      </c>
      <c r="G69" s="6" t="s">
        <v>49</v>
      </c>
      <c r="H69" s="6" t="s">
        <v>50</v>
      </c>
      <c r="I69" s="6" t="s">
        <v>17</v>
      </c>
      <c r="J69" s="6" t="s">
        <v>18</v>
      </c>
      <c r="K69" s="6" t="s">
        <v>19</v>
      </c>
      <c r="L69" s="6" t="s">
        <v>51</v>
      </c>
      <c r="M69" s="6" t="s">
        <v>52</v>
      </c>
      <c r="N69" s="6" t="s">
        <v>21</v>
      </c>
      <c r="O69" s="6" t="s">
        <v>53</v>
      </c>
      <c r="P69" s="6" t="s">
        <v>54</v>
      </c>
      <c r="Q69" s="6" t="s">
        <v>24</v>
      </c>
      <c r="R69" s="6" t="s">
        <v>25</v>
      </c>
      <c r="S69" s="7" t="s">
        <v>26</v>
      </c>
      <c r="W69" s="4" t="s">
        <v>46</v>
      </c>
      <c r="X69" s="5">
        <v>48</v>
      </c>
      <c r="Y69" s="6" t="s">
        <v>47</v>
      </c>
      <c r="Z69" s="6" t="s">
        <v>48</v>
      </c>
      <c r="AA69" s="6" t="s">
        <v>49</v>
      </c>
      <c r="AB69" s="6" t="s">
        <v>50</v>
      </c>
      <c r="AC69" s="6" t="s">
        <v>17</v>
      </c>
      <c r="AD69" s="6" t="s">
        <v>18</v>
      </c>
      <c r="AE69" s="6" t="s">
        <v>19</v>
      </c>
      <c r="AF69" s="6" t="s">
        <v>51</v>
      </c>
      <c r="AG69" s="6" t="s">
        <v>52</v>
      </c>
      <c r="AH69" s="6" t="s">
        <v>21</v>
      </c>
      <c r="AI69" s="6" t="s">
        <v>53</v>
      </c>
      <c r="AJ69" s="6" t="s">
        <v>54</v>
      </c>
      <c r="AK69" s="6" t="s">
        <v>24</v>
      </c>
      <c r="AL69" s="6" t="s">
        <v>25</v>
      </c>
      <c r="AM69" s="7" t="s">
        <v>26</v>
      </c>
      <c r="AQ69" s="4" t="s">
        <v>46</v>
      </c>
      <c r="AR69" s="5">
        <v>48</v>
      </c>
      <c r="AS69" s="6" t="s">
        <v>47</v>
      </c>
      <c r="AT69" s="6" t="s">
        <v>48</v>
      </c>
      <c r="AU69" s="6" t="s">
        <v>49</v>
      </c>
      <c r="AV69" s="6" t="s">
        <v>50</v>
      </c>
      <c r="AW69" s="6" t="s">
        <v>17</v>
      </c>
      <c r="AX69" s="6" t="s">
        <v>18</v>
      </c>
      <c r="AY69" s="6" t="s">
        <v>19</v>
      </c>
      <c r="AZ69" s="6" t="s">
        <v>51</v>
      </c>
      <c r="BA69" s="6" t="s">
        <v>52</v>
      </c>
      <c r="BB69" s="6" t="s">
        <v>21</v>
      </c>
      <c r="BC69" s="6" t="s">
        <v>53</v>
      </c>
      <c r="BD69" s="6" t="s">
        <v>54</v>
      </c>
      <c r="BE69" s="6" t="s">
        <v>24</v>
      </c>
      <c r="BF69" s="6" t="s">
        <v>25</v>
      </c>
      <c r="BG69" s="7" t="s">
        <v>26</v>
      </c>
    </row>
    <row r="70" spans="3:59" ht="15">
      <c r="C70" s="8">
        <v>300</v>
      </c>
      <c r="D70" s="9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1"/>
      <c r="W70" s="8">
        <v>300</v>
      </c>
      <c r="X70" s="9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1"/>
      <c r="AQ70" s="8">
        <v>300</v>
      </c>
      <c r="AR70" s="9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1"/>
    </row>
    <row r="71" spans="3:59" ht="15">
      <c r="C71" s="12">
        <v>400</v>
      </c>
      <c r="D71" s="13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5"/>
      <c r="W71" s="12">
        <v>400</v>
      </c>
      <c r="X71" s="13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5"/>
      <c r="AQ71" s="12">
        <v>400</v>
      </c>
      <c r="AR71" s="13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5"/>
    </row>
    <row r="72" spans="3:59" ht="15">
      <c r="C72" s="12">
        <v>500</v>
      </c>
      <c r="D72" s="13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5"/>
      <c r="W72" s="12">
        <v>500</v>
      </c>
      <c r="X72" s="13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5"/>
      <c r="AQ72" s="12">
        <v>500</v>
      </c>
      <c r="AR72" s="13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5"/>
    </row>
    <row r="73" spans="3:59" ht="15">
      <c r="C73" s="12">
        <v>600</v>
      </c>
      <c r="D73" s="13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5"/>
      <c r="W73" s="12">
        <v>600</v>
      </c>
      <c r="X73" s="13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5"/>
      <c r="AQ73" s="12">
        <v>600</v>
      </c>
      <c r="AR73" s="13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5"/>
    </row>
    <row r="74" spans="3:59" ht="15">
      <c r="C74" s="12">
        <v>700</v>
      </c>
      <c r="D74" s="13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5"/>
      <c r="W74" s="12">
        <v>700</v>
      </c>
      <c r="X74" s="13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5"/>
      <c r="AQ74" s="12">
        <v>700</v>
      </c>
      <c r="AR74" s="13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5"/>
    </row>
    <row r="75" spans="3:59" ht="15">
      <c r="C75" s="12">
        <v>800</v>
      </c>
      <c r="D75" s="13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5"/>
      <c r="W75" s="12">
        <v>800</v>
      </c>
      <c r="X75" s="13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5"/>
      <c r="AQ75" s="12">
        <v>800</v>
      </c>
      <c r="AR75" s="13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5"/>
    </row>
    <row r="76" spans="3:59" ht="15">
      <c r="C76" s="12">
        <v>900</v>
      </c>
      <c r="D76" s="13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5"/>
      <c r="W76" s="12">
        <v>900</v>
      </c>
      <c r="X76" s="13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5"/>
      <c r="AQ76" s="12">
        <v>900</v>
      </c>
      <c r="AR76" s="13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5"/>
    </row>
    <row r="77" spans="3:59" ht="15">
      <c r="C77" s="12">
        <v>1000</v>
      </c>
      <c r="D77" s="13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5"/>
      <c r="W77" s="12">
        <v>1000</v>
      </c>
      <c r="X77" s="13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5"/>
      <c r="AQ77" s="12">
        <v>1000</v>
      </c>
      <c r="AR77" s="13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5"/>
    </row>
    <row r="78" spans="3:59" ht="15">
      <c r="C78" s="12">
        <v>2000</v>
      </c>
      <c r="D78" s="13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5"/>
      <c r="W78" s="12">
        <v>2000</v>
      </c>
      <c r="X78" s="13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5"/>
      <c r="AQ78" s="12">
        <v>2000</v>
      </c>
      <c r="AR78" s="13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5"/>
    </row>
    <row r="79" spans="3:59" ht="15">
      <c r="C79" s="12">
        <v>3000</v>
      </c>
      <c r="D79" s="13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5"/>
      <c r="W79" s="12">
        <v>3000</v>
      </c>
      <c r="X79" s="13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5"/>
      <c r="AQ79" s="12">
        <v>3000</v>
      </c>
      <c r="AR79" s="13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5"/>
    </row>
    <row r="80" spans="3:59" ht="15">
      <c r="C80" s="12">
        <v>4000</v>
      </c>
      <c r="D80" s="13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5"/>
      <c r="W80" s="12">
        <v>4000</v>
      </c>
      <c r="X80" s="13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5"/>
      <c r="AQ80" s="12">
        <v>4000</v>
      </c>
      <c r="AR80" s="13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5"/>
    </row>
    <row r="81" spans="3:59" ht="15">
      <c r="C81" s="16">
        <v>5000</v>
      </c>
      <c r="D81" s="17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9"/>
      <c r="W81" s="16">
        <v>5000</v>
      </c>
      <c r="X81" s="17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9"/>
      <c r="AQ81" s="16">
        <v>5000</v>
      </c>
      <c r="AR81" s="17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9"/>
    </row>
    <row r="82" spans="3:59" ht="15">
      <c r="C82" s="12">
        <v>6000</v>
      </c>
      <c r="D82" s="1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5"/>
      <c r="W82" s="12">
        <v>6000</v>
      </c>
      <c r="X82" s="13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5"/>
      <c r="AQ82" s="12">
        <v>6000</v>
      </c>
      <c r="AR82" s="13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5"/>
    </row>
    <row r="83" spans="3:59" ht="15">
      <c r="C83" s="12">
        <v>7000</v>
      </c>
      <c r="D83" s="1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5"/>
      <c r="W83" s="12">
        <v>7000</v>
      </c>
      <c r="X83" s="13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5"/>
      <c r="AQ83" s="12">
        <v>7000</v>
      </c>
      <c r="AR83" s="13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5"/>
    </row>
    <row r="84" spans="3:59" ht="15">
      <c r="C84" s="12">
        <v>8000</v>
      </c>
      <c r="D84" s="13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5"/>
      <c r="W84" s="12">
        <v>8000</v>
      </c>
      <c r="X84" s="13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5"/>
      <c r="AQ84" s="12">
        <v>8000</v>
      </c>
      <c r="AR84" s="13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5"/>
    </row>
    <row r="85" spans="3:59" ht="15">
      <c r="C85" s="12">
        <v>9000</v>
      </c>
      <c r="D85" s="1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5"/>
      <c r="W85" s="12">
        <v>9000</v>
      </c>
      <c r="X85" s="13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5"/>
      <c r="AQ85" s="12">
        <v>9000</v>
      </c>
      <c r="AR85" s="13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5"/>
    </row>
    <row r="86" spans="3:59" ht="15.75" thickBot="1">
      <c r="C86" s="20">
        <v>10000</v>
      </c>
      <c r="D86" s="21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3"/>
      <c r="W86" s="20">
        <v>10000</v>
      </c>
      <c r="X86" s="21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3"/>
      <c r="AQ86" s="20">
        <v>10000</v>
      </c>
      <c r="AR86" s="21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3"/>
    </row>
    <row r="87" spans="2:60" ht="61.5" thickBot="1">
      <c r="B87" s="24" t="s">
        <v>32</v>
      </c>
      <c r="C87" s="25">
        <f aca="true" t="shared" si="6" ref="C87:S87">SUM(C70:C86)</f>
        <v>59200</v>
      </c>
      <c r="D87" s="26">
        <f t="shared" si="6"/>
        <v>0</v>
      </c>
      <c r="E87" s="26">
        <f t="shared" si="6"/>
        <v>0</v>
      </c>
      <c r="F87" s="26">
        <f t="shared" si="6"/>
        <v>0</v>
      </c>
      <c r="G87" s="26">
        <f t="shared" si="6"/>
        <v>0</v>
      </c>
      <c r="H87" s="26">
        <f t="shared" si="6"/>
        <v>0</v>
      </c>
      <c r="I87" s="26">
        <f t="shared" si="6"/>
        <v>0</v>
      </c>
      <c r="J87" s="26">
        <f t="shared" si="6"/>
        <v>0</v>
      </c>
      <c r="K87" s="26">
        <f t="shared" si="6"/>
        <v>0</v>
      </c>
      <c r="L87" s="26">
        <f t="shared" si="6"/>
        <v>0</v>
      </c>
      <c r="M87" s="26">
        <f t="shared" si="6"/>
        <v>0</v>
      </c>
      <c r="N87" s="26">
        <f t="shared" si="6"/>
        <v>0</v>
      </c>
      <c r="O87" s="26">
        <f t="shared" si="6"/>
        <v>0</v>
      </c>
      <c r="P87" s="26">
        <f t="shared" si="6"/>
        <v>0</v>
      </c>
      <c r="Q87" s="26">
        <f t="shared" si="6"/>
        <v>0</v>
      </c>
      <c r="R87" s="26">
        <f t="shared" si="6"/>
        <v>0</v>
      </c>
      <c r="S87" s="26">
        <f t="shared" si="6"/>
        <v>0</v>
      </c>
      <c r="T87" s="29">
        <f>SUM(D87:S87)</f>
        <v>0</v>
      </c>
      <c r="V87" s="24" t="s">
        <v>32</v>
      </c>
      <c r="W87" s="25">
        <f aca="true" t="shared" si="7" ref="W87:AM87">SUM(W70:W86)</f>
        <v>59200</v>
      </c>
      <c r="X87" s="26">
        <f t="shared" si="7"/>
        <v>0</v>
      </c>
      <c r="Y87" s="26">
        <f t="shared" si="7"/>
        <v>0</v>
      </c>
      <c r="Z87" s="26">
        <f t="shared" si="7"/>
        <v>0</v>
      </c>
      <c r="AA87" s="26">
        <f t="shared" si="7"/>
        <v>0</v>
      </c>
      <c r="AB87" s="26">
        <f t="shared" si="7"/>
        <v>0</v>
      </c>
      <c r="AC87" s="26">
        <f t="shared" si="7"/>
        <v>0</v>
      </c>
      <c r="AD87" s="26">
        <f t="shared" si="7"/>
        <v>0</v>
      </c>
      <c r="AE87" s="26">
        <f t="shared" si="7"/>
        <v>0</v>
      </c>
      <c r="AF87" s="26">
        <f t="shared" si="7"/>
        <v>0</v>
      </c>
      <c r="AG87" s="26">
        <f t="shared" si="7"/>
        <v>0</v>
      </c>
      <c r="AH87" s="26">
        <f t="shared" si="7"/>
        <v>0</v>
      </c>
      <c r="AI87" s="26">
        <f t="shared" si="7"/>
        <v>0</v>
      </c>
      <c r="AJ87" s="26">
        <f t="shared" si="7"/>
        <v>0</v>
      </c>
      <c r="AK87" s="26">
        <f t="shared" si="7"/>
        <v>0</v>
      </c>
      <c r="AL87" s="26">
        <f t="shared" si="7"/>
        <v>0</v>
      </c>
      <c r="AM87" s="26">
        <f t="shared" si="7"/>
        <v>0</v>
      </c>
      <c r="AN87" s="29">
        <f>SUM(X87:AM87)</f>
        <v>0</v>
      </c>
      <c r="AP87" s="24" t="s">
        <v>55</v>
      </c>
      <c r="AQ87" s="25">
        <f aca="true" t="shared" si="8" ref="AQ87:BG87">SUM(AQ70:AQ86)</f>
        <v>59200</v>
      </c>
      <c r="AR87" s="26">
        <f t="shared" si="8"/>
        <v>0</v>
      </c>
      <c r="AS87" s="26">
        <f t="shared" si="8"/>
        <v>0</v>
      </c>
      <c r="AT87" s="26">
        <f t="shared" si="8"/>
        <v>0</v>
      </c>
      <c r="AU87" s="26">
        <f t="shared" si="8"/>
        <v>0</v>
      </c>
      <c r="AV87" s="26">
        <f t="shared" si="8"/>
        <v>0</v>
      </c>
      <c r="AW87" s="26">
        <f t="shared" si="8"/>
        <v>0</v>
      </c>
      <c r="AX87" s="26">
        <f t="shared" si="8"/>
        <v>0</v>
      </c>
      <c r="AY87" s="26">
        <f t="shared" si="8"/>
        <v>0</v>
      </c>
      <c r="AZ87" s="26">
        <f t="shared" si="8"/>
        <v>0</v>
      </c>
      <c r="BA87" s="26">
        <f t="shared" si="8"/>
        <v>0</v>
      </c>
      <c r="BB87" s="26">
        <f t="shared" si="8"/>
        <v>0</v>
      </c>
      <c r="BC87" s="26">
        <f t="shared" si="8"/>
        <v>0</v>
      </c>
      <c r="BD87" s="26">
        <f t="shared" si="8"/>
        <v>0</v>
      </c>
      <c r="BE87" s="26">
        <f t="shared" si="8"/>
        <v>0</v>
      </c>
      <c r="BF87" s="26">
        <f t="shared" si="8"/>
        <v>0</v>
      </c>
      <c r="BG87" s="26">
        <f t="shared" si="8"/>
        <v>0</v>
      </c>
      <c r="BH87" s="29">
        <f>SUM(AR87:BG87)</f>
        <v>0</v>
      </c>
    </row>
    <row r="88" spans="8:60" ht="19.5" thickBot="1">
      <c r="H88" s="44" t="s">
        <v>33</v>
      </c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6"/>
      <c r="T88" s="31">
        <f>T87/C87</f>
        <v>0</v>
      </c>
      <c r="AB88" s="44" t="s">
        <v>33</v>
      </c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6"/>
      <c r="AN88" s="31">
        <f>AN87/W87</f>
        <v>0</v>
      </c>
      <c r="AV88" s="44" t="s">
        <v>33</v>
      </c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6"/>
      <c r="BH88" s="31">
        <f>BH87/AQ87</f>
        <v>0</v>
      </c>
    </row>
    <row r="91" spans="3:44" ht="18.75">
      <c r="C91" s="1" t="s">
        <v>2</v>
      </c>
      <c r="D91" s="1" t="s">
        <v>57</v>
      </c>
      <c r="W91" s="1" t="s">
        <v>2</v>
      </c>
      <c r="X91" s="1" t="s">
        <v>57</v>
      </c>
      <c r="AQ91" s="1" t="s">
        <v>2</v>
      </c>
      <c r="AR91" s="1" t="s">
        <v>57</v>
      </c>
    </row>
    <row r="92" spans="3:44" ht="18.75">
      <c r="C92" s="1" t="s">
        <v>39</v>
      </c>
      <c r="D92" s="1" t="s">
        <v>56</v>
      </c>
      <c r="W92" s="1" t="s">
        <v>39</v>
      </c>
      <c r="X92" s="1" t="s">
        <v>56</v>
      </c>
      <c r="AQ92" s="1" t="s">
        <v>39</v>
      </c>
      <c r="AR92" s="1" t="s">
        <v>56</v>
      </c>
    </row>
    <row r="93" spans="3:44" ht="15">
      <c r="C93" s="2" t="s">
        <v>6</v>
      </c>
      <c r="D93" t="s">
        <v>41</v>
      </c>
      <c r="W93" s="2" t="s">
        <v>6</v>
      </c>
      <c r="X93" t="s">
        <v>41</v>
      </c>
      <c r="AQ93" s="2" t="s">
        <v>6</v>
      </c>
      <c r="AR93" t="s">
        <v>42</v>
      </c>
    </row>
    <row r="94" spans="3:44" ht="15">
      <c r="C94" s="2" t="s">
        <v>9</v>
      </c>
      <c r="D94" t="s">
        <v>10</v>
      </c>
      <c r="W94" s="2" t="s">
        <v>9</v>
      </c>
      <c r="X94" t="s">
        <v>43</v>
      </c>
      <c r="AQ94" s="2" t="s">
        <v>9</v>
      </c>
      <c r="AR94" t="s">
        <v>44</v>
      </c>
    </row>
    <row r="95" spans="3:44" ht="15">
      <c r="C95" s="2" t="s">
        <v>45</v>
      </c>
      <c r="D95" s="3">
        <v>300</v>
      </c>
      <c r="W95" s="2" t="s">
        <v>45</v>
      </c>
      <c r="X95" s="3">
        <v>300</v>
      </c>
      <c r="AQ95" s="2" t="s">
        <v>45</v>
      </c>
      <c r="AR95" s="3">
        <v>300</v>
      </c>
    </row>
    <row r="96" spans="3:44" ht="15">
      <c r="C96" s="2" t="s">
        <v>15</v>
      </c>
      <c r="D96" s="3">
        <v>48</v>
      </c>
      <c r="W96" s="2" t="s">
        <v>15</v>
      </c>
      <c r="X96" s="3">
        <v>48</v>
      </c>
      <c r="AQ96" s="2" t="s">
        <v>15</v>
      </c>
      <c r="AR96" s="3">
        <v>48</v>
      </c>
    </row>
    <row r="97" ht="15.75" thickBot="1"/>
    <row r="98" spans="3:59" ht="48" customHeight="1" thickBot="1">
      <c r="C98" s="4" t="s">
        <v>46</v>
      </c>
      <c r="D98" s="5">
        <v>48</v>
      </c>
      <c r="E98" s="6" t="s">
        <v>47</v>
      </c>
      <c r="F98" s="6" t="s">
        <v>48</v>
      </c>
      <c r="G98" s="6" t="s">
        <v>49</v>
      </c>
      <c r="H98" s="6" t="s">
        <v>50</v>
      </c>
      <c r="I98" s="6" t="s">
        <v>17</v>
      </c>
      <c r="J98" s="6" t="s">
        <v>18</v>
      </c>
      <c r="K98" s="6" t="s">
        <v>19</v>
      </c>
      <c r="L98" s="6" t="s">
        <v>51</v>
      </c>
      <c r="M98" s="6" t="s">
        <v>52</v>
      </c>
      <c r="N98" s="6" t="s">
        <v>21</v>
      </c>
      <c r="O98" s="6" t="s">
        <v>53</v>
      </c>
      <c r="P98" s="6" t="s">
        <v>54</v>
      </c>
      <c r="Q98" s="6" t="s">
        <v>24</v>
      </c>
      <c r="R98" s="6" t="s">
        <v>25</v>
      </c>
      <c r="S98" s="7" t="s">
        <v>26</v>
      </c>
      <c r="W98" s="4" t="s">
        <v>46</v>
      </c>
      <c r="X98" s="5">
        <v>48</v>
      </c>
      <c r="Y98" s="6" t="s">
        <v>47</v>
      </c>
      <c r="Z98" s="6" t="s">
        <v>48</v>
      </c>
      <c r="AA98" s="6" t="s">
        <v>49</v>
      </c>
      <c r="AB98" s="6" t="s">
        <v>50</v>
      </c>
      <c r="AC98" s="6" t="s">
        <v>17</v>
      </c>
      <c r="AD98" s="6" t="s">
        <v>18</v>
      </c>
      <c r="AE98" s="6" t="s">
        <v>19</v>
      </c>
      <c r="AF98" s="6" t="s">
        <v>51</v>
      </c>
      <c r="AG98" s="6" t="s">
        <v>52</v>
      </c>
      <c r="AH98" s="6" t="s">
        <v>21</v>
      </c>
      <c r="AI98" s="6" t="s">
        <v>53</v>
      </c>
      <c r="AJ98" s="6" t="s">
        <v>54</v>
      </c>
      <c r="AK98" s="6" t="s">
        <v>24</v>
      </c>
      <c r="AL98" s="6" t="s">
        <v>25</v>
      </c>
      <c r="AM98" s="7" t="s">
        <v>26</v>
      </c>
      <c r="AQ98" s="4" t="s">
        <v>46</v>
      </c>
      <c r="AR98" s="5">
        <v>48</v>
      </c>
      <c r="AS98" s="6" t="s">
        <v>47</v>
      </c>
      <c r="AT98" s="6" t="s">
        <v>48</v>
      </c>
      <c r="AU98" s="6" t="s">
        <v>49</v>
      </c>
      <c r="AV98" s="6" t="s">
        <v>50</v>
      </c>
      <c r="AW98" s="6" t="s">
        <v>17</v>
      </c>
      <c r="AX98" s="6" t="s">
        <v>18</v>
      </c>
      <c r="AY98" s="6" t="s">
        <v>19</v>
      </c>
      <c r="AZ98" s="6" t="s">
        <v>51</v>
      </c>
      <c r="BA98" s="6" t="s">
        <v>52</v>
      </c>
      <c r="BB98" s="6" t="s">
        <v>21</v>
      </c>
      <c r="BC98" s="6" t="s">
        <v>53</v>
      </c>
      <c r="BD98" s="6" t="s">
        <v>54</v>
      </c>
      <c r="BE98" s="6" t="s">
        <v>24</v>
      </c>
      <c r="BF98" s="6" t="s">
        <v>25</v>
      </c>
      <c r="BG98" s="7" t="s">
        <v>26</v>
      </c>
    </row>
    <row r="99" spans="3:59" ht="15">
      <c r="C99" s="8">
        <v>300</v>
      </c>
      <c r="D99" s="9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1"/>
      <c r="W99" s="8">
        <v>300</v>
      </c>
      <c r="X99" s="9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1"/>
      <c r="AQ99" s="8">
        <v>300</v>
      </c>
      <c r="AR99" s="9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1"/>
    </row>
    <row r="100" spans="3:59" ht="15">
      <c r="C100" s="12">
        <v>400</v>
      </c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5"/>
      <c r="W100" s="12">
        <v>400</v>
      </c>
      <c r="X100" s="13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5"/>
      <c r="AQ100" s="12">
        <v>400</v>
      </c>
      <c r="AR100" s="13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5"/>
    </row>
    <row r="101" spans="3:59" ht="15">
      <c r="C101" s="12">
        <v>500</v>
      </c>
      <c r="D101" s="13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5"/>
      <c r="W101" s="12">
        <v>500</v>
      </c>
      <c r="X101" s="13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5"/>
      <c r="AQ101" s="12">
        <v>500</v>
      </c>
      <c r="AR101" s="13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5"/>
    </row>
    <row r="102" spans="3:59" ht="15">
      <c r="C102" s="12">
        <v>600</v>
      </c>
      <c r="D102" s="1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5"/>
      <c r="W102" s="12">
        <v>600</v>
      </c>
      <c r="X102" s="13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5"/>
      <c r="AQ102" s="12">
        <v>600</v>
      </c>
      <c r="AR102" s="13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5"/>
    </row>
    <row r="103" spans="3:59" ht="15">
      <c r="C103" s="12">
        <v>700</v>
      </c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5"/>
      <c r="W103" s="12">
        <v>700</v>
      </c>
      <c r="X103" s="13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5"/>
      <c r="AQ103" s="12">
        <v>700</v>
      </c>
      <c r="AR103" s="13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5"/>
    </row>
    <row r="104" spans="3:59" ht="15">
      <c r="C104" s="12">
        <v>800</v>
      </c>
      <c r="D104" s="13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5"/>
      <c r="W104" s="12">
        <v>800</v>
      </c>
      <c r="X104" s="13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5"/>
      <c r="AQ104" s="12">
        <v>800</v>
      </c>
      <c r="AR104" s="13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5"/>
    </row>
    <row r="105" spans="3:59" ht="15">
      <c r="C105" s="12">
        <v>900</v>
      </c>
      <c r="D105" s="13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5"/>
      <c r="W105" s="12">
        <v>900</v>
      </c>
      <c r="X105" s="13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5"/>
      <c r="AQ105" s="12">
        <v>900</v>
      </c>
      <c r="AR105" s="13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5"/>
    </row>
    <row r="106" spans="3:59" ht="15">
      <c r="C106" s="12">
        <v>1000</v>
      </c>
      <c r="D106" s="13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5"/>
      <c r="W106" s="12">
        <v>1000</v>
      </c>
      <c r="X106" s="13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5"/>
      <c r="AQ106" s="12">
        <v>1000</v>
      </c>
      <c r="AR106" s="13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5"/>
    </row>
    <row r="107" spans="3:59" ht="15">
      <c r="C107" s="12">
        <v>2000</v>
      </c>
      <c r="D107" s="13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5"/>
      <c r="W107" s="12">
        <v>2000</v>
      </c>
      <c r="X107" s="13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5"/>
      <c r="AQ107" s="12">
        <v>2000</v>
      </c>
      <c r="AR107" s="13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5"/>
    </row>
    <row r="108" spans="3:59" ht="15">
      <c r="C108" s="12">
        <v>3000</v>
      </c>
      <c r="D108" s="13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5"/>
      <c r="W108" s="12">
        <v>3000</v>
      </c>
      <c r="X108" s="13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5"/>
      <c r="AQ108" s="12">
        <v>3000</v>
      </c>
      <c r="AR108" s="13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5"/>
    </row>
    <row r="109" spans="3:59" ht="15">
      <c r="C109" s="12">
        <v>4000</v>
      </c>
      <c r="D109" s="13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5"/>
      <c r="W109" s="12">
        <v>4000</v>
      </c>
      <c r="X109" s="13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5"/>
      <c r="AQ109" s="12">
        <v>4000</v>
      </c>
      <c r="AR109" s="13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5"/>
    </row>
    <row r="110" spans="3:59" ht="15">
      <c r="C110" s="16">
        <v>5000</v>
      </c>
      <c r="D110" s="17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9"/>
      <c r="W110" s="16">
        <v>5000</v>
      </c>
      <c r="X110" s="17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9"/>
      <c r="AQ110" s="16">
        <v>5000</v>
      </c>
      <c r="AR110" s="17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9"/>
    </row>
    <row r="111" spans="3:59" ht="15">
      <c r="C111" s="12">
        <v>6000</v>
      </c>
      <c r="D111" s="13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5"/>
      <c r="W111" s="12">
        <v>6000</v>
      </c>
      <c r="X111" s="13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5"/>
      <c r="AQ111" s="12">
        <v>6000</v>
      </c>
      <c r="AR111" s="13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5"/>
    </row>
    <row r="112" spans="3:59" ht="15">
      <c r="C112" s="12">
        <v>7000</v>
      </c>
      <c r="D112" s="13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5"/>
      <c r="W112" s="12">
        <v>7000</v>
      </c>
      <c r="X112" s="13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5"/>
      <c r="AQ112" s="12">
        <v>7000</v>
      </c>
      <c r="AR112" s="13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5"/>
    </row>
    <row r="113" spans="3:59" ht="15">
      <c r="C113" s="12">
        <v>8000</v>
      </c>
      <c r="D113" s="13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5"/>
      <c r="W113" s="12">
        <v>8000</v>
      </c>
      <c r="X113" s="13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5"/>
      <c r="AQ113" s="12">
        <v>8000</v>
      </c>
      <c r="AR113" s="13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5"/>
    </row>
    <row r="114" spans="3:59" ht="15">
      <c r="C114" s="12">
        <v>9000</v>
      </c>
      <c r="D114" s="13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5"/>
      <c r="W114" s="12">
        <v>9000</v>
      </c>
      <c r="X114" s="13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5"/>
      <c r="AQ114" s="12">
        <v>9000</v>
      </c>
      <c r="AR114" s="13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5"/>
    </row>
    <row r="115" spans="3:59" ht="15.75" thickBot="1">
      <c r="C115" s="20">
        <v>10000</v>
      </c>
      <c r="D115" s="21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3"/>
      <c r="W115" s="20">
        <v>10000</v>
      </c>
      <c r="X115" s="21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3"/>
      <c r="AQ115" s="20">
        <v>10000</v>
      </c>
      <c r="AR115" s="21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3"/>
    </row>
    <row r="116" spans="2:60" ht="61.5" thickBot="1">
      <c r="B116" s="24" t="s">
        <v>32</v>
      </c>
      <c r="C116" s="25">
        <f aca="true" t="shared" si="9" ref="C116:S116">SUM(C99:C115)</f>
        <v>59200</v>
      </c>
      <c r="D116" s="26">
        <f t="shared" si="9"/>
        <v>0</v>
      </c>
      <c r="E116" s="26">
        <f t="shared" si="9"/>
        <v>0</v>
      </c>
      <c r="F116" s="26">
        <f t="shared" si="9"/>
        <v>0</v>
      </c>
      <c r="G116" s="26">
        <f t="shared" si="9"/>
        <v>0</v>
      </c>
      <c r="H116" s="26">
        <f t="shared" si="9"/>
        <v>0</v>
      </c>
      <c r="I116" s="26">
        <f t="shared" si="9"/>
        <v>0</v>
      </c>
      <c r="J116" s="26">
        <f t="shared" si="9"/>
        <v>0</v>
      </c>
      <c r="K116" s="26">
        <f t="shared" si="9"/>
        <v>0</v>
      </c>
      <c r="L116" s="26">
        <f t="shared" si="9"/>
        <v>0</v>
      </c>
      <c r="M116" s="26">
        <f t="shared" si="9"/>
        <v>0</v>
      </c>
      <c r="N116" s="26">
        <f t="shared" si="9"/>
        <v>0</v>
      </c>
      <c r="O116" s="26">
        <f t="shared" si="9"/>
        <v>0</v>
      </c>
      <c r="P116" s="26">
        <f t="shared" si="9"/>
        <v>0</v>
      </c>
      <c r="Q116" s="26">
        <f t="shared" si="9"/>
        <v>0</v>
      </c>
      <c r="R116" s="26">
        <f t="shared" si="9"/>
        <v>0</v>
      </c>
      <c r="S116" s="26">
        <f t="shared" si="9"/>
        <v>0</v>
      </c>
      <c r="T116" s="29">
        <f>SUM(D116:S116)</f>
        <v>0</v>
      </c>
      <c r="V116" s="24" t="s">
        <v>32</v>
      </c>
      <c r="W116" s="25">
        <f aca="true" t="shared" si="10" ref="W116:AM116">SUM(W99:W115)</f>
        <v>59200</v>
      </c>
      <c r="X116" s="26">
        <f t="shared" si="10"/>
        <v>0</v>
      </c>
      <c r="Y116" s="26">
        <f t="shared" si="10"/>
        <v>0</v>
      </c>
      <c r="Z116" s="26">
        <f t="shared" si="10"/>
        <v>0</v>
      </c>
      <c r="AA116" s="26">
        <f t="shared" si="10"/>
        <v>0</v>
      </c>
      <c r="AB116" s="26">
        <f t="shared" si="10"/>
        <v>0</v>
      </c>
      <c r="AC116" s="26">
        <f t="shared" si="10"/>
        <v>0</v>
      </c>
      <c r="AD116" s="26">
        <f t="shared" si="10"/>
        <v>0</v>
      </c>
      <c r="AE116" s="26">
        <f t="shared" si="10"/>
        <v>0</v>
      </c>
      <c r="AF116" s="26">
        <f t="shared" si="10"/>
        <v>0</v>
      </c>
      <c r="AG116" s="26">
        <f t="shared" si="10"/>
        <v>0</v>
      </c>
      <c r="AH116" s="26">
        <f t="shared" si="10"/>
        <v>0</v>
      </c>
      <c r="AI116" s="26">
        <f t="shared" si="10"/>
        <v>0</v>
      </c>
      <c r="AJ116" s="26">
        <f t="shared" si="10"/>
        <v>0</v>
      </c>
      <c r="AK116" s="26">
        <f t="shared" si="10"/>
        <v>0</v>
      </c>
      <c r="AL116" s="26">
        <f t="shared" si="10"/>
        <v>0</v>
      </c>
      <c r="AM116" s="26">
        <f t="shared" si="10"/>
        <v>0</v>
      </c>
      <c r="AN116" s="29">
        <f>SUM(X116:AM116)</f>
        <v>0</v>
      </c>
      <c r="AP116" s="24" t="s">
        <v>55</v>
      </c>
      <c r="AQ116" s="25">
        <f aca="true" t="shared" si="11" ref="AQ116:BG116">SUM(AQ99:AQ115)</f>
        <v>59200</v>
      </c>
      <c r="AR116" s="26">
        <f t="shared" si="11"/>
        <v>0</v>
      </c>
      <c r="AS116" s="26">
        <f t="shared" si="11"/>
        <v>0</v>
      </c>
      <c r="AT116" s="26">
        <f t="shared" si="11"/>
        <v>0</v>
      </c>
      <c r="AU116" s="26">
        <f t="shared" si="11"/>
        <v>0</v>
      </c>
      <c r="AV116" s="26">
        <f t="shared" si="11"/>
        <v>0</v>
      </c>
      <c r="AW116" s="26">
        <f t="shared" si="11"/>
        <v>0</v>
      </c>
      <c r="AX116" s="26">
        <f t="shared" si="11"/>
        <v>0</v>
      </c>
      <c r="AY116" s="26">
        <f t="shared" si="11"/>
        <v>0</v>
      </c>
      <c r="AZ116" s="26">
        <f t="shared" si="11"/>
        <v>0</v>
      </c>
      <c r="BA116" s="26">
        <f t="shared" si="11"/>
        <v>0</v>
      </c>
      <c r="BB116" s="26">
        <f t="shared" si="11"/>
        <v>0</v>
      </c>
      <c r="BC116" s="26">
        <f t="shared" si="11"/>
        <v>0</v>
      </c>
      <c r="BD116" s="26">
        <f t="shared" si="11"/>
        <v>0</v>
      </c>
      <c r="BE116" s="26">
        <f t="shared" si="11"/>
        <v>0</v>
      </c>
      <c r="BF116" s="26">
        <f t="shared" si="11"/>
        <v>0</v>
      </c>
      <c r="BG116" s="26">
        <f t="shared" si="11"/>
        <v>0</v>
      </c>
      <c r="BH116" s="29">
        <f>SUM(AR116:BG116)</f>
        <v>0</v>
      </c>
    </row>
    <row r="117" spans="8:60" ht="19.5" thickBot="1">
      <c r="H117" s="44" t="s">
        <v>33</v>
      </c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6"/>
      <c r="T117" s="31">
        <f>T116/C116</f>
        <v>0</v>
      </c>
      <c r="AB117" s="44" t="s">
        <v>33</v>
      </c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6"/>
      <c r="AN117" s="31">
        <f>AN116/W116</f>
        <v>0</v>
      </c>
      <c r="AV117" s="44" t="s">
        <v>33</v>
      </c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6"/>
      <c r="BH117" s="31">
        <f>BH116/AQ116</f>
        <v>0</v>
      </c>
    </row>
    <row r="120" spans="3:44" ht="18.75">
      <c r="C120" s="1" t="s">
        <v>2</v>
      </c>
      <c r="D120" s="1" t="s">
        <v>58</v>
      </c>
      <c r="W120" s="1" t="s">
        <v>2</v>
      </c>
      <c r="X120" s="1" t="s">
        <v>58</v>
      </c>
      <c r="AQ120" s="1" t="s">
        <v>2</v>
      </c>
      <c r="AR120" s="1" t="s">
        <v>58</v>
      </c>
    </row>
    <row r="121" spans="3:44" ht="18.75">
      <c r="C121" s="1" t="s">
        <v>39</v>
      </c>
      <c r="D121" s="1" t="s">
        <v>56</v>
      </c>
      <c r="W121" s="1" t="s">
        <v>39</v>
      </c>
      <c r="X121" s="1" t="s">
        <v>56</v>
      </c>
      <c r="AQ121" s="1" t="s">
        <v>39</v>
      </c>
      <c r="AR121" s="1" t="s">
        <v>56</v>
      </c>
    </row>
    <row r="122" spans="3:44" ht="15">
      <c r="C122" s="2" t="s">
        <v>6</v>
      </c>
      <c r="D122" t="s">
        <v>41</v>
      </c>
      <c r="W122" s="2" t="s">
        <v>6</v>
      </c>
      <c r="X122" t="s">
        <v>41</v>
      </c>
      <c r="AQ122" s="2" t="s">
        <v>6</v>
      </c>
      <c r="AR122" t="s">
        <v>42</v>
      </c>
    </row>
    <row r="123" spans="3:44" ht="15">
      <c r="C123" s="2" t="s">
        <v>9</v>
      </c>
      <c r="D123" t="s">
        <v>10</v>
      </c>
      <c r="W123" s="2" t="s">
        <v>9</v>
      </c>
      <c r="X123" t="s">
        <v>43</v>
      </c>
      <c r="AQ123" s="2" t="s">
        <v>9</v>
      </c>
      <c r="AR123" t="s">
        <v>44</v>
      </c>
    </row>
    <row r="124" spans="3:44" ht="15">
      <c r="C124" s="2" t="s">
        <v>45</v>
      </c>
      <c r="D124" s="3">
        <v>300</v>
      </c>
      <c r="W124" s="2" t="s">
        <v>45</v>
      </c>
      <c r="X124" s="3">
        <v>300</v>
      </c>
      <c r="AQ124" s="2" t="s">
        <v>45</v>
      </c>
      <c r="AR124" s="3">
        <v>300</v>
      </c>
    </row>
    <row r="125" spans="3:44" ht="15">
      <c r="C125" s="2" t="s">
        <v>15</v>
      </c>
      <c r="D125" s="3">
        <v>48</v>
      </c>
      <c r="W125" s="2" t="s">
        <v>15</v>
      </c>
      <c r="X125" s="3">
        <v>48</v>
      </c>
      <c r="AQ125" s="2" t="s">
        <v>15</v>
      </c>
      <c r="AR125" s="3">
        <v>48</v>
      </c>
    </row>
    <row r="126" ht="15.75" thickBot="1"/>
    <row r="127" spans="3:59" ht="48" customHeight="1" thickBot="1">
      <c r="C127" s="4" t="s">
        <v>46</v>
      </c>
      <c r="D127" s="5">
        <v>48</v>
      </c>
      <c r="E127" s="6" t="s">
        <v>47</v>
      </c>
      <c r="F127" s="6" t="s">
        <v>48</v>
      </c>
      <c r="G127" s="6" t="s">
        <v>49</v>
      </c>
      <c r="H127" s="6" t="s">
        <v>50</v>
      </c>
      <c r="I127" s="6" t="s">
        <v>17</v>
      </c>
      <c r="J127" s="6" t="s">
        <v>18</v>
      </c>
      <c r="K127" s="6" t="s">
        <v>19</v>
      </c>
      <c r="L127" s="6" t="s">
        <v>51</v>
      </c>
      <c r="M127" s="6" t="s">
        <v>52</v>
      </c>
      <c r="N127" s="6" t="s">
        <v>21</v>
      </c>
      <c r="O127" s="6" t="s">
        <v>53</v>
      </c>
      <c r="P127" s="6" t="s">
        <v>54</v>
      </c>
      <c r="Q127" s="6" t="s">
        <v>24</v>
      </c>
      <c r="R127" s="6" t="s">
        <v>25</v>
      </c>
      <c r="S127" s="7" t="s">
        <v>26</v>
      </c>
      <c r="W127" s="4" t="s">
        <v>46</v>
      </c>
      <c r="X127" s="5">
        <v>48</v>
      </c>
      <c r="Y127" s="6" t="s">
        <v>47</v>
      </c>
      <c r="Z127" s="6" t="s">
        <v>48</v>
      </c>
      <c r="AA127" s="6" t="s">
        <v>49</v>
      </c>
      <c r="AB127" s="6" t="s">
        <v>50</v>
      </c>
      <c r="AC127" s="6" t="s">
        <v>17</v>
      </c>
      <c r="AD127" s="6" t="s">
        <v>18</v>
      </c>
      <c r="AE127" s="6" t="s">
        <v>19</v>
      </c>
      <c r="AF127" s="6" t="s">
        <v>51</v>
      </c>
      <c r="AG127" s="6" t="s">
        <v>52</v>
      </c>
      <c r="AH127" s="6" t="s">
        <v>21</v>
      </c>
      <c r="AI127" s="6" t="s">
        <v>53</v>
      </c>
      <c r="AJ127" s="6" t="s">
        <v>54</v>
      </c>
      <c r="AK127" s="6" t="s">
        <v>24</v>
      </c>
      <c r="AL127" s="6" t="s">
        <v>25</v>
      </c>
      <c r="AM127" s="7" t="s">
        <v>26</v>
      </c>
      <c r="AQ127" s="4" t="s">
        <v>46</v>
      </c>
      <c r="AR127" s="5">
        <v>48</v>
      </c>
      <c r="AS127" s="6" t="s">
        <v>47</v>
      </c>
      <c r="AT127" s="6" t="s">
        <v>48</v>
      </c>
      <c r="AU127" s="6" t="s">
        <v>49</v>
      </c>
      <c r="AV127" s="6" t="s">
        <v>50</v>
      </c>
      <c r="AW127" s="6" t="s">
        <v>17</v>
      </c>
      <c r="AX127" s="6" t="s">
        <v>18</v>
      </c>
      <c r="AY127" s="6" t="s">
        <v>19</v>
      </c>
      <c r="AZ127" s="6" t="s">
        <v>51</v>
      </c>
      <c r="BA127" s="6" t="s">
        <v>52</v>
      </c>
      <c r="BB127" s="6" t="s">
        <v>21</v>
      </c>
      <c r="BC127" s="6" t="s">
        <v>53</v>
      </c>
      <c r="BD127" s="6" t="s">
        <v>54</v>
      </c>
      <c r="BE127" s="6" t="s">
        <v>24</v>
      </c>
      <c r="BF127" s="6" t="s">
        <v>25</v>
      </c>
      <c r="BG127" s="7" t="s">
        <v>26</v>
      </c>
    </row>
    <row r="128" spans="3:59" ht="15">
      <c r="C128" s="8">
        <v>300</v>
      </c>
      <c r="D128" s="9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1"/>
      <c r="W128" s="8">
        <v>300</v>
      </c>
      <c r="X128" s="9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1"/>
      <c r="AQ128" s="8">
        <v>300</v>
      </c>
      <c r="AR128" s="9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1"/>
    </row>
    <row r="129" spans="3:59" ht="15">
      <c r="C129" s="12">
        <v>400</v>
      </c>
      <c r="D129" s="13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5"/>
      <c r="W129" s="12">
        <v>400</v>
      </c>
      <c r="X129" s="13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5"/>
      <c r="AQ129" s="12">
        <v>400</v>
      </c>
      <c r="AR129" s="13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5"/>
    </row>
    <row r="130" spans="3:59" ht="15">
      <c r="C130" s="12">
        <v>500</v>
      </c>
      <c r="D130" s="13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5"/>
      <c r="W130" s="12">
        <v>500</v>
      </c>
      <c r="X130" s="13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5"/>
      <c r="AQ130" s="12">
        <v>500</v>
      </c>
      <c r="AR130" s="13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5"/>
    </row>
    <row r="131" spans="3:59" ht="15">
      <c r="C131" s="12">
        <v>600</v>
      </c>
      <c r="D131" s="13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5"/>
      <c r="W131" s="12">
        <v>600</v>
      </c>
      <c r="X131" s="13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5"/>
      <c r="AQ131" s="12">
        <v>600</v>
      </c>
      <c r="AR131" s="13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5"/>
    </row>
    <row r="132" spans="3:59" ht="15">
      <c r="C132" s="12">
        <v>700</v>
      </c>
      <c r="D132" s="13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5"/>
      <c r="W132" s="12">
        <v>700</v>
      </c>
      <c r="X132" s="13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5"/>
      <c r="AQ132" s="12">
        <v>700</v>
      </c>
      <c r="AR132" s="13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5"/>
    </row>
    <row r="133" spans="3:59" ht="15">
      <c r="C133" s="12">
        <v>800</v>
      </c>
      <c r="D133" s="13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5"/>
      <c r="W133" s="12">
        <v>800</v>
      </c>
      <c r="X133" s="13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5"/>
      <c r="AQ133" s="12">
        <v>800</v>
      </c>
      <c r="AR133" s="13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5"/>
    </row>
    <row r="134" spans="3:59" ht="15">
      <c r="C134" s="12">
        <v>900</v>
      </c>
      <c r="D134" s="13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5"/>
      <c r="W134" s="12">
        <v>900</v>
      </c>
      <c r="X134" s="13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5"/>
      <c r="AQ134" s="12">
        <v>900</v>
      </c>
      <c r="AR134" s="13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5"/>
    </row>
    <row r="135" spans="3:59" ht="15">
      <c r="C135" s="12">
        <v>1000</v>
      </c>
      <c r="D135" s="13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5"/>
      <c r="W135" s="12">
        <v>1000</v>
      </c>
      <c r="X135" s="13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5"/>
      <c r="AQ135" s="12">
        <v>1000</v>
      </c>
      <c r="AR135" s="13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5"/>
    </row>
    <row r="136" spans="3:59" ht="15">
      <c r="C136" s="12">
        <v>2000</v>
      </c>
      <c r="D136" s="13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5"/>
      <c r="W136" s="12">
        <v>2000</v>
      </c>
      <c r="X136" s="13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5"/>
      <c r="AQ136" s="12">
        <v>2000</v>
      </c>
      <c r="AR136" s="13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5"/>
    </row>
    <row r="137" spans="3:59" ht="15">
      <c r="C137" s="12">
        <v>3000</v>
      </c>
      <c r="D137" s="13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5"/>
      <c r="W137" s="12">
        <v>3000</v>
      </c>
      <c r="X137" s="13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5"/>
      <c r="AQ137" s="12">
        <v>3000</v>
      </c>
      <c r="AR137" s="13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5"/>
    </row>
    <row r="138" spans="3:59" ht="15">
      <c r="C138" s="12">
        <v>4000</v>
      </c>
      <c r="D138" s="13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5"/>
      <c r="W138" s="12">
        <v>4000</v>
      </c>
      <c r="X138" s="13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5"/>
      <c r="AQ138" s="12">
        <v>4000</v>
      </c>
      <c r="AR138" s="13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5"/>
    </row>
    <row r="139" spans="3:59" ht="15">
      <c r="C139" s="16">
        <v>5000</v>
      </c>
      <c r="D139" s="17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9"/>
      <c r="W139" s="16">
        <v>5000</v>
      </c>
      <c r="X139" s="17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9"/>
      <c r="AQ139" s="16">
        <v>5000</v>
      </c>
      <c r="AR139" s="17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9"/>
    </row>
    <row r="140" spans="3:59" ht="15">
      <c r="C140" s="12">
        <v>6000</v>
      </c>
      <c r="D140" s="13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5"/>
      <c r="W140" s="12">
        <v>6000</v>
      </c>
      <c r="X140" s="13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5"/>
      <c r="AQ140" s="12">
        <v>6000</v>
      </c>
      <c r="AR140" s="13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5"/>
    </row>
    <row r="141" spans="3:59" ht="15">
      <c r="C141" s="12">
        <v>7000</v>
      </c>
      <c r="D141" s="13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5"/>
      <c r="W141" s="12">
        <v>7000</v>
      </c>
      <c r="X141" s="13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5"/>
      <c r="AQ141" s="12">
        <v>7000</v>
      </c>
      <c r="AR141" s="13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5"/>
    </row>
    <row r="142" spans="3:59" ht="15">
      <c r="C142" s="12">
        <v>8000</v>
      </c>
      <c r="D142" s="13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5"/>
      <c r="W142" s="12">
        <v>8000</v>
      </c>
      <c r="X142" s="13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5"/>
      <c r="AQ142" s="12">
        <v>8000</v>
      </c>
      <c r="AR142" s="13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5"/>
    </row>
    <row r="143" spans="3:59" ht="15">
      <c r="C143" s="12">
        <v>9000</v>
      </c>
      <c r="D143" s="13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5"/>
      <c r="W143" s="12">
        <v>9000</v>
      </c>
      <c r="X143" s="13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5"/>
      <c r="AQ143" s="12">
        <v>9000</v>
      </c>
      <c r="AR143" s="13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5"/>
    </row>
    <row r="144" spans="3:59" ht="15.75" thickBot="1">
      <c r="C144" s="20">
        <v>10000</v>
      </c>
      <c r="D144" s="21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3"/>
      <c r="W144" s="20">
        <v>10000</v>
      </c>
      <c r="X144" s="21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3"/>
      <c r="AQ144" s="20">
        <v>10000</v>
      </c>
      <c r="AR144" s="21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3"/>
    </row>
    <row r="145" spans="2:60" ht="61.5" thickBot="1">
      <c r="B145" s="24" t="s">
        <v>32</v>
      </c>
      <c r="C145" s="25">
        <f aca="true" t="shared" si="12" ref="C145:S145">SUM(C128:C144)</f>
        <v>59200</v>
      </c>
      <c r="D145" s="26">
        <f t="shared" si="12"/>
        <v>0</v>
      </c>
      <c r="E145" s="26">
        <f t="shared" si="12"/>
        <v>0</v>
      </c>
      <c r="F145" s="26">
        <f t="shared" si="12"/>
        <v>0</v>
      </c>
      <c r="G145" s="26">
        <f t="shared" si="12"/>
        <v>0</v>
      </c>
      <c r="H145" s="26">
        <f t="shared" si="12"/>
        <v>0</v>
      </c>
      <c r="I145" s="26">
        <f t="shared" si="12"/>
        <v>0</v>
      </c>
      <c r="J145" s="26">
        <f t="shared" si="12"/>
        <v>0</v>
      </c>
      <c r="K145" s="26">
        <f t="shared" si="12"/>
        <v>0</v>
      </c>
      <c r="L145" s="26">
        <f t="shared" si="12"/>
        <v>0</v>
      </c>
      <c r="M145" s="26">
        <f t="shared" si="12"/>
        <v>0</v>
      </c>
      <c r="N145" s="26">
        <f t="shared" si="12"/>
        <v>0</v>
      </c>
      <c r="O145" s="26">
        <f t="shared" si="12"/>
        <v>0</v>
      </c>
      <c r="P145" s="26">
        <f t="shared" si="12"/>
        <v>0</v>
      </c>
      <c r="Q145" s="26">
        <f t="shared" si="12"/>
        <v>0</v>
      </c>
      <c r="R145" s="26">
        <f t="shared" si="12"/>
        <v>0</v>
      </c>
      <c r="S145" s="26">
        <f t="shared" si="12"/>
        <v>0</v>
      </c>
      <c r="T145" s="29">
        <f>SUM(D145:S145)</f>
        <v>0</v>
      </c>
      <c r="V145" s="24" t="s">
        <v>32</v>
      </c>
      <c r="W145" s="25">
        <f aca="true" t="shared" si="13" ref="W145:AM145">SUM(W128:W144)</f>
        <v>59200</v>
      </c>
      <c r="X145" s="26">
        <f t="shared" si="13"/>
        <v>0</v>
      </c>
      <c r="Y145" s="26">
        <f t="shared" si="13"/>
        <v>0</v>
      </c>
      <c r="Z145" s="26">
        <f t="shared" si="13"/>
        <v>0</v>
      </c>
      <c r="AA145" s="26">
        <f t="shared" si="13"/>
        <v>0</v>
      </c>
      <c r="AB145" s="26">
        <f t="shared" si="13"/>
        <v>0</v>
      </c>
      <c r="AC145" s="26">
        <f t="shared" si="13"/>
        <v>0</v>
      </c>
      <c r="AD145" s="26">
        <f t="shared" si="13"/>
        <v>0</v>
      </c>
      <c r="AE145" s="26">
        <f t="shared" si="13"/>
        <v>0</v>
      </c>
      <c r="AF145" s="26">
        <f t="shared" si="13"/>
        <v>0</v>
      </c>
      <c r="AG145" s="26">
        <f t="shared" si="13"/>
        <v>0</v>
      </c>
      <c r="AH145" s="26">
        <f t="shared" si="13"/>
        <v>0</v>
      </c>
      <c r="AI145" s="26">
        <f t="shared" si="13"/>
        <v>0</v>
      </c>
      <c r="AJ145" s="26">
        <f t="shared" si="13"/>
        <v>0</v>
      </c>
      <c r="AK145" s="26">
        <f t="shared" si="13"/>
        <v>0</v>
      </c>
      <c r="AL145" s="26">
        <f t="shared" si="13"/>
        <v>0</v>
      </c>
      <c r="AM145" s="26">
        <f t="shared" si="13"/>
        <v>0</v>
      </c>
      <c r="AN145" s="29">
        <f>SUM(X145:AM145)</f>
        <v>0</v>
      </c>
      <c r="AP145" s="24" t="s">
        <v>55</v>
      </c>
      <c r="AQ145" s="25">
        <f aca="true" t="shared" si="14" ref="AQ145:BG145">SUM(AQ128:AQ144)</f>
        <v>59200</v>
      </c>
      <c r="AR145" s="26">
        <f t="shared" si="14"/>
        <v>0</v>
      </c>
      <c r="AS145" s="26">
        <f t="shared" si="14"/>
        <v>0</v>
      </c>
      <c r="AT145" s="26">
        <f t="shared" si="14"/>
        <v>0</v>
      </c>
      <c r="AU145" s="26">
        <f t="shared" si="14"/>
        <v>0</v>
      </c>
      <c r="AV145" s="26">
        <f t="shared" si="14"/>
        <v>0</v>
      </c>
      <c r="AW145" s="26">
        <f t="shared" si="14"/>
        <v>0</v>
      </c>
      <c r="AX145" s="26">
        <f t="shared" si="14"/>
        <v>0</v>
      </c>
      <c r="AY145" s="26">
        <f t="shared" si="14"/>
        <v>0</v>
      </c>
      <c r="AZ145" s="26">
        <f t="shared" si="14"/>
        <v>0</v>
      </c>
      <c r="BA145" s="26">
        <f t="shared" si="14"/>
        <v>0</v>
      </c>
      <c r="BB145" s="26">
        <f t="shared" si="14"/>
        <v>0</v>
      </c>
      <c r="BC145" s="26">
        <f t="shared" si="14"/>
        <v>0</v>
      </c>
      <c r="BD145" s="26">
        <f t="shared" si="14"/>
        <v>0</v>
      </c>
      <c r="BE145" s="26">
        <f t="shared" si="14"/>
        <v>0</v>
      </c>
      <c r="BF145" s="26">
        <f t="shared" si="14"/>
        <v>0</v>
      </c>
      <c r="BG145" s="26">
        <f t="shared" si="14"/>
        <v>0</v>
      </c>
      <c r="BH145" s="29">
        <f>SUM(AR145:BG145)</f>
        <v>0</v>
      </c>
    </row>
    <row r="146" spans="8:60" ht="19.5" thickBot="1">
      <c r="H146" s="44" t="s">
        <v>33</v>
      </c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6"/>
      <c r="T146" s="31">
        <f>T145/C145</f>
        <v>0</v>
      </c>
      <c r="AB146" s="44" t="s">
        <v>33</v>
      </c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6"/>
      <c r="AN146" s="31">
        <f>AN145/W145</f>
        <v>0</v>
      </c>
      <c r="AV146" s="44" t="s">
        <v>33</v>
      </c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6"/>
      <c r="BH146" s="31">
        <f>BH145/AQ145</f>
        <v>0</v>
      </c>
    </row>
    <row r="147" spans="4:59" ht="15"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</row>
    <row r="148" spans="4:59" ht="15"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</row>
    <row r="149" spans="3:44" ht="18.75">
      <c r="C149" s="1" t="s">
        <v>2</v>
      </c>
      <c r="D149" s="1" t="s">
        <v>36</v>
      </c>
      <c r="W149" s="1" t="s">
        <v>2</v>
      </c>
      <c r="X149" s="1" t="s">
        <v>36</v>
      </c>
      <c r="AQ149" s="1" t="s">
        <v>2</v>
      </c>
      <c r="AR149" s="1" t="s">
        <v>36</v>
      </c>
    </row>
    <row r="150" spans="3:44" ht="18.75">
      <c r="C150" s="1" t="s">
        <v>39</v>
      </c>
      <c r="D150" s="1" t="s">
        <v>56</v>
      </c>
      <c r="W150" s="1" t="s">
        <v>39</v>
      </c>
      <c r="X150" s="1" t="s">
        <v>56</v>
      </c>
      <c r="AQ150" s="1" t="s">
        <v>39</v>
      </c>
      <c r="AR150" s="1" t="s">
        <v>56</v>
      </c>
    </row>
    <row r="151" spans="3:44" ht="15">
      <c r="C151" s="2" t="s">
        <v>6</v>
      </c>
      <c r="D151" t="s">
        <v>41</v>
      </c>
      <c r="W151" s="2" t="s">
        <v>6</v>
      </c>
      <c r="X151" t="s">
        <v>41</v>
      </c>
      <c r="AQ151" s="2" t="s">
        <v>6</v>
      </c>
      <c r="AR151" t="s">
        <v>42</v>
      </c>
    </row>
    <row r="152" spans="3:44" ht="15">
      <c r="C152" s="2" t="s">
        <v>9</v>
      </c>
      <c r="D152" t="s">
        <v>10</v>
      </c>
      <c r="W152" s="2" t="s">
        <v>9</v>
      </c>
      <c r="X152" t="s">
        <v>43</v>
      </c>
      <c r="AQ152" s="2" t="s">
        <v>9</v>
      </c>
      <c r="AR152" t="s">
        <v>44</v>
      </c>
    </row>
    <row r="153" spans="3:44" ht="15">
      <c r="C153" s="2" t="s">
        <v>45</v>
      </c>
      <c r="D153" s="3">
        <v>300</v>
      </c>
      <c r="W153" s="2" t="s">
        <v>45</v>
      </c>
      <c r="X153" s="3">
        <v>300</v>
      </c>
      <c r="AQ153" s="2" t="s">
        <v>45</v>
      </c>
      <c r="AR153" s="3">
        <v>300</v>
      </c>
    </row>
    <row r="154" spans="3:44" ht="15">
      <c r="C154" s="2" t="s">
        <v>15</v>
      </c>
      <c r="D154" s="3">
        <v>48</v>
      </c>
      <c r="W154" s="2" t="s">
        <v>15</v>
      </c>
      <c r="X154" s="3">
        <v>48</v>
      </c>
      <c r="AQ154" s="2" t="s">
        <v>15</v>
      </c>
      <c r="AR154" s="3">
        <v>48</v>
      </c>
    </row>
    <row r="155" ht="15.75" thickBot="1"/>
    <row r="156" spans="3:59" ht="48" customHeight="1" thickBot="1">
      <c r="C156" s="4" t="s">
        <v>46</v>
      </c>
      <c r="D156" s="5">
        <v>48</v>
      </c>
      <c r="E156" s="6" t="s">
        <v>47</v>
      </c>
      <c r="F156" s="6" t="s">
        <v>48</v>
      </c>
      <c r="G156" s="6" t="s">
        <v>49</v>
      </c>
      <c r="H156" s="6" t="s">
        <v>50</v>
      </c>
      <c r="I156" s="6" t="s">
        <v>17</v>
      </c>
      <c r="J156" s="6" t="s">
        <v>18</v>
      </c>
      <c r="K156" s="6" t="s">
        <v>19</v>
      </c>
      <c r="L156" s="6" t="s">
        <v>51</v>
      </c>
      <c r="M156" s="6" t="s">
        <v>52</v>
      </c>
      <c r="N156" s="6" t="s">
        <v>21</v>
      </c>
      <c r="O156" s="6" t="s">
        <v>53</v>
      </c>
      <c r="P156" s="6" t="s">
        <v>54</v>
      </c>
      <c r="Q156" s="6" t="s">
        <v>24</v>
      </c>
      <c r="R156" s="6" t="s">
        <v>25</v>
      </c>
      <c r="S156" s="7" t="s">
        <v>26</v>
      </c>
      <c r="W156" s="4" t="s">
        <v>46</v>
      </c>
      <c r="X156" s="5">
        <v>48</v>
      </c>
      <c r="Y156" s="6" t="s">
        <v>47</v>
      </c>
      <c r="Z156" s="6" t="s">
        <v>48</v>
      </c>
      <c r="AA156" s="6" t="s">
        <v>49</v>
      </c>
      <c r="AB156" s="6" t="s">
        <v>50</v>
      </c>
      <c r="AC156" s="6" t="s">
        <v>17</v>
      </c>
      <c r="AD156" s="6" t="s">
        <v>18</v>
      </c>
      <c r="AE156" s="6" t="s">
        <v>19</v>
      </c>
      <c r="AF156" s="6" t="s">
        <v>51</v>
      </c>
      <c r="AG156" s="6" t="s">
        <v>52</v>
      </c>
      <c r="AH156" s="6" t="s">
        <v>21</v>
      </c>
      <c r="AI156" s="6" t="s">
        <v>53</v>
      </c>
      <c r="AJ156" s="6" t="s">
        <v>54</v>
      </c>
      <c r="AK156" s="6" t="s">
        <v>24</v>
      </c>
      <c r="AL156" s="6" t="s">
        <v>25</v>
      </c>
      <c r="AM156" s="7" t="s">
        <v>26</v>
      </c>
      <c r="AQ156" s="4" t="s">
        <v>46</v>
      </c>
      <c r="AR156" s="5">
        <v>48</v>
      </c>
      <c r="AS156" s="6" t="s">
        <v>47</v>
      </c>
      <c r="AT156" s="6" t="s">
        <v>48</v>
      </c>
      <c r="AU156" s="6" t="s">
        <v>49</v>
      </c>
      <c r="AV156" s="6" t="s">
        <v>50</v>
      </c>
      <c r="AW156" s="6" t="s">
        <v>17</v>
      </c>
      <c r="AX156" s="6" t="s">
        <v>18</v>
      </c>
      <c r="AY156" s="6" t="s">
        <v>19</v>
      </c>
      <c r="AZ156" s="6" t="s">
        <v>51</v>
      </c>
      <c r="BA156" s="6" t="s">
        <v>52</v>
      </c>
      <c r="BB156" s="6" t="s">
        <v>21</v>
      </c>
      <c r="BC156" s="6" t="s">
        <v>53</v>
      </c>
      <c r="BD156" s="6" t="s">
        <v>54</v>
      </c>
      <c r="BE156" s="6" t="s">
        <v>24</v>
      </c>
      <c r="BF156" s="6" t="s">
        <v>25</v>
      </c>
      <c r="BG156" s="7" t="s">
        <v>26</v>
      </c>
    </row>
    <row r="157" spans="3:59" ht="15">
      <c r="C157" s="8">
        <v>300</v>
      </c>
      <c r="D157" s="9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1"/>
      <c r="W157" s="8">
        <v>300</v>
      </c>
      <c r="X157" s="9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1"/>
      <c r="AQ157" s="8">
        <v>300</v>
      </c>
      <c r="AR157" s="9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1"/>
    </row>
    <row r="158" spans="3:59" ht="15">
      <c r="C158" s="12">
        <v>400</v>
      </c>
      <c r="D158" s="13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5"/>
      <c r="W158" s="12">
        <v>400</v>
      </c>
      <c r="X158" s="13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5"/>
      <c r="AQ158" s="12">
        <v>400</v>
      </c>
      <c r="AR158" s="13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5"/>
    </row>
    <row r="159" spans="3:59" ht="15">
      <c r="C159" s="12">
        <v>500</v>
      </c>
      <c r="D159" s="13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5"/>
      <c r="W159" s="12">
        <v>500</v>
      </c>
      <c r="X159" s="13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5"/>
      <c r="AQ159" s="12">
        <v>500</v>
      </c>
      <c r="AR159" s="13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5"/>
    </row>
    <row r="160" spans="3:59" ht="15">
      <c r="C160" s="12">
        <v>600</v>
      </c>
      <c r="D160" s="13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5"/>
      <c r="W160" s="12">
        <v>600</v>
      </c>
      <c r="X160" s="13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5"/>
      <c r="AQ160" s="12">
        <v>600</v>
      </c>
      <c r="AR160" s="13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5"/>
    </row>
    <row r="161" spans="3:59" ht="15">
      <c r="C161" s="12">
        <v>700</v>
      </c>
      <c r="D161" s="13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5"/>
      <c r="W161" s="12">
        <v>700</v>
      </c>
      <c r="X161" s="13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5"/>
      <c r="AQ161" s="12">
        <v>700</v>
      </c>
      <c r="AR161" s="13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5"/>
    </row>
    <row r="162" spans="3:59" ht="15">
      <c r="C162" s="12">
        <v>800</v>
      </c>
      <c r="D162" s="13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5"/>
      <c r="W162" s="12">
        <v>800</v>
      </c>
      <c r="X162" s="13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5"/>
      <c r="AQ162" s="12">
        <v>800</v>
      </c>
      <c r="AR162" s="13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5"/>
    </row>
    <row r="163" spans="3:59" ht="15">
      <c r="C163" s="12">
        <v>900</v>
      </c>
      <c r="D163" s="13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5"/>
      <c r="W163" s="12">
        <v>900</v>
      </c>
      <c r="X163" s="13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5"/>
      <c r="AQ163" s="12">
        <v>900</v>
      </c>
      <c r="AR163" s="13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5"/>
    </row>
    <row r="164" spans="3:59" ht="15">
      <c r="C164" s="12">
        <v>1000</v>
      </c>
      <c r="D164" s="13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5"/>
      <c r="W164" s="12">
        <v>1000</v>
      </c>
      <c r="X164" s="13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5"/>
      <c r="AQ164" s="12">
        <v>1000</v>
      </c>
      <c r="AR164" s="13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5"/>
    </row>
    <row r="165" spans="3:59" ht="15">
      <c r="C165" s="12">
        <v>2000</v>
      </c>
      <c r="D165" s="13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5"/>
      <c r="W165" s="12">
        <v>2000</v>
      </c>
      <c r="X165" s="13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5"/>
      <c r="AQ165" s="12">
        <v>2000</v>
      </c>
      <c r="AR165" s="13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5"/>
    </row>
    <row r="166" spans="3:59" ht="15">
      <c r="C166" s="12">
        <v>3000</v>
      </c>
      <c r="D166" s="13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5"/>
      <c r="W166" s="12">
        <v>3000</v>
      </c>
      <c r="X166" s="13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5"/>
      <c r="AQ166" s="12">
        <v>3000</v>
      </c>
      <c r="AR166" s="13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5"/>
    </row>
    <row r="167" spans="3:59" ht="15">
      <c r="C167" s="12">
        <v>4000</v>
      </c>
      <c r="D167" s="13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5"/>
      <c r="W167" s="12">
        <v>4000</v>
      </c>
      <c r="X167" s="13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5"/>
      <c r="AQ167" s="12">
        <v>4000</v>
      </c>
      <c r="AR167" s="13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5"/>
    </row>
    <row r="168" spans="3:59" ht="15">
      <c r="C168" s="16">
        <v>5000</v>
      </c>
      <c r="D168" s="17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9"/>
      <c r="W168" s="16">
        <v>5000</v>
      </c>
      <c r="X168" s="17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9"/>
      <c r="AQ168" s="16">
        <v>5000</v>
      </c>
      <c r="AR168" s="17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9"/>
    </row>
    <row r="169" spans="3:59" ht="15">
      <c r="C169" s="12">
        <v>6000</v>
      </c>
      <c r="D169" s="13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5"/>
      <c r="W169" s="12">
        <v>6000</v>
      </c>
      <c r="X169" s="13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5"/>
      <c r="AQ169" s="12">
        <v>6000</v>
      </c>
      <c r="AR169" s="13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5"/>
    </row>
    <row r="170" spans="3:59" ht="15">
      <c r="C170" s="12">
        <v>7000</v>
      </c>
      <c r="D170" s="13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5"/>
      <c r="W170" s="12">
        <v>7000</v>
      </c>
      <c r="X170" s="13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5"/>
      <c r="AQ170" s="12">
        <v>7000</v>
      </c>
      <c r="AR170" s="13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5"/>
    </row>
    <row r="171" spans="3:59" ht="15">
      <c r="C171" s="12">
        <v>8000</v>
      </c>
      <c r="D171" s="13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5"/>
      <c r="W171" s="12">
        <v>8000</v>
      </c>
      <c r="X171" s="13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5"/>
      <c r="AQ171" s="12">
        <v>8000</v>
      </c>
      <c r="AR171" s="13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5"/>
    </row>
    <row r="172" spans="3:59" ht="15">
      <c r="C172" s="12">
        <v>9000</v>
      </c>
      <c r="D172" s="13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5"/>
      <c r="W172" s="12">
        <v>9000</v>
      </c>
      <c r="X172" s="13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5"/>
      <c r="AQ172" s="12">
        <v>9000</v>
      </c>
      <c r="AR172" s="13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5"/>
    </row>
    <row r="173" spans="3:59" ht="15.75" thickBot="1">
      <c r="C173" s="20">
        <v>10000</v>
      </c>
      <c r="D173" s="21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3"/>
      <c r="W173" s="20">
        <v>10000</v>
      </c>
      <c r="X173" s="21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3"/>
      <c r="AQ173" s="20">
        <v>10000</v>
      </c>
      <c r="AR173" s="21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3"/>
    </row>
    <row r="174" spans="2:60" ht="61.5" thickBot="1">
      <c r="B174" s="24" t="s">
        <v>32</v>
      </c>
      <c r="C174" s="25">
        <f aca="true" t="shared" si="15" ref="C174:S174">SUM(C157:C173)</f>
        <v>59200</v>
      </c>
      <c r="D174" s="26">
        <f t="shared" si="15"/>
        <v>0</v>
      </c>
      <c r="E174" s="26">
        <f t="shared" si="15"/>
        <v>0</v>
      </c>
      <c r="F174" s="26">
        <f t="shared" si="15"/>
        <v>0</v>
      </c>
      <c r="G174" s="26">
        <f t="shared" si="15"/>
        <v>0</v>
      </c>
      <c r="H174" s="26">
        <f t="shared" si="15"/>
        <v>0</v>
      </c>
      <c r="I174" s="26">
        <f t="shared" si="15"/>
        <v>0</v>
      </c>
      <c r="J174" s="26">
        <f t="shared" si="15"/>
        <v>0</v>
      </c>
      <c r="K174" s="26">
        <f t="shared" si="15"/>
        <v>0</v>
      </c>
      <c r="L174" s="26">
        <f t="shared" si="15"/>
        <v>0</v>
      </c>
      <c r="M174" s="26">
        <f t="shared" si="15"/>
        <v>0</v>
      </c>
      <c r="N174" s="26">
        <f t="shared" si="15"/>
        <v>0</v>
      </c>
      <c r="O174" s="26">
        <f t="shared" si="15"/>
        <v>0</v>
      </c>
      <c r="P174" s="26">
        <f t="shared" si="15"/>
        <v>0</v>
      </c>
      <c r="Q174" s="26">
        <f t="shared" si="15"/>
        <v>0</v>
      </c>
      <c r="R174" s="26">
        <f t="shared" si="15"/>
        <v>0</v>
      </c>
      <c r="S174" s="26">
        <f t="shared" si="15"/>
        <v>0</v>
      </c>
      <c r="T174" s="29">
        <f>SUM(D174:S174)</f>
        <v>0</v>
      </c>
      <c r="V174" s="24" t="s">
        <v>32</v>
      </c>
      <c r="W174" s="25">
        <f aca="true" t="shared" si="16" ref="W174:AM174">SUM(W157:W173)</f>
        <v>59200</v>
      </c>
      <c r="X174" s="26">
        <f t="shared" si="16"/>
        <v>0</v>
      </c>
      <c r="Y174" s="26">
        <f t="shared" si="16"/>
        <v>0</v>
      </c>
      <c r="Z174" s="26">
        <f t="shared" si="16"/>
        <v>0</v>
      </c>
      <c r="AA174" s="26">
        <f t="shared" si="16"/>
        <v>0</v>
      </c>
      <c r="AB174" s="26">
        <f t="shared" si="16"/>
        <v>0</v>
      </c>
      <c r="AC174" s="26">
        <f t="shared" si="16"/>
        <v>0</v>
      </c>
      <c r="AD174" s="26">
        <f t="shared" si="16"/>
        <v>0</v>
      </c>
      <c r="AE174" s="26">
        <f t="shared" si="16"/>
        <v>0</v>
      </c>
      <c r="AF174" s="26">
        <f t="shared" si="16"/>
        <v>0</v>
      </c>
      <c r="AG174" s="26">
        <f t="shared" si="16"/>
        <v>0</v>
      </c>
      <c r="AH174" s="26">
        <f t="shared" si="16"/>
        <v>0</v>
      </c>
      <c r="AI174" s="26">
        <f t="shared" si="16"/>
        <v>0</v>
      </c>
      <c r="AJ174" s="26">
        <f t="shared" si="16"/>
        <v>0</v>
      </c>
      <c r="AK174" s="26">
        <f t="shared" si="16"/>
        <v>0</v>
      </c>
      <c r="AL174" s="26">
        <f t="shared" si="16"/>
        <v>0</v>
      </c>
      <c r="AM174" s="26">
        <f t="shared" si="16"/>
        <v>0</v>
      </c>
      <c r="AN174" s="29">
        <f>SUM(X174:AM174)</f>
        <v>0</v>
      </c>
      <c r="AP174" s="24" t="s">
        <v>55</v>
      </c>
      <c r="AQ174" s="25">
        <f aca="true" t="shared" si="17" ref="AQ174:BG174">SUM(AQ157:AQ173)</f>
        <v>59200</v>
      </c>
      <c r="AR174" s="26">
        <f t="shared" si="17"/>
        <v>0</v>
      </c>
      <c r="AS174" s="26">
        <f t="shared" si="17"/>
        <v>0</v>
      </c>
      <c r="AT174" s="26">
        <f t="shared" si="17"/>
        <v>0</v>
      </c>
      <c r="AU174" s="26">
        <f t="shared" si="17"/>
        <v>0</v>
      </c>
      <c r="AV174" s="26">
        <f t="shared" si="17"/>
        <v>0</v>
      </c>
      <c r="AW174" s="26">
        <f t="shared" si="17"/>
        <v>0</v>
      </c>
      <c r="AX174" s="26">
        <f t="shared" si="17"/>
        <v>0</v>
      </c>
      <c r="AY174" s="26">
        <f t="shared" si="17"/>
        <v>0</v>
      </c>
      <c r="AZ174" s="26">
        <f t="shared" si="17"/>
        <v>0</v>
      </c>
      <c r="BA174" s="26">
        <f t="shared" si="17"/>
        <v>0</v>
      </c>
      <c r="BB174" s="26">
        <f t="shared" si="17"/>
        <v>0</v>
      </c>
      <c r="BC174" s="26">
        <f t="shared" si="17"/>
        <v>0</v>
      </c>
      <c r="BD174" s="26">
        <f t="shared" si="17"/>
        <v>0</v>
      </c>
      <c r="BE174" s="26">
        <f t="shared" si="17"/>
        <v>0</v>
      </c>
      <c r="BF174" s="26">
        <f t="shared" si="17"/>
        <v>0</v>
      </c>
      <c r="BG174" s="26">
        <f t="shared" si="17"/>
        <v>0</v>
      </c>
      <c r="BH174" s="29">
        <f>SUM(AR174:BG174)</f>
        <v>0</v>
      </c>
    </row>
    <row r="175" spans="8:60" ht="19.5" thickBot="1">
      <c r="H175" s="44" t="s">
        <v>33</v>
      </c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6"/>
      <c r="T175" s="31">
        <f>T174/C174</f>
        <v>0</v>
      </c>
      <c r="AB175" s="44" t="s">
        <v>33</v>
      </c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6"/>
      <c r="AN175" s="31">
        <f>AN174/W174</f>
        <v>0</v>
      </c>
      <c r="AV175" s="44" t="s">
        <v>33</v>
      </c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6"/>
      <c r="BH175" s="31">
        <f>BH174/AQ174</f>
        <v>0</v>
      </c>
    </row>
    <row r="176" ht="15.75" thickBot="1"/>
    <row r="177" ht="90.75" thickBot="1">
      <c r="B177" s="35" t="s">
        <v>37</v>
      </c>
    </row>
    <row r="178" spans="2:3" ht="45.75" thickBot="1">
      <c r="B178" s="35" t="s">
        <v>59</v>
      </c>
      <c r="C178" s="29">
        <f>(T30+T59+T88+T117+T146+T175+AN30+AN59+AN88+AN117+AN146+AN175+BH30+BH59+BH88+BH117+BH146+BH175)/18</f>
        <v>0</v>
      </c>
    </row>
    <row r="183" spans="2:22" ht="15" customHeight="1">
      <c r="B183" s="47"/>
      <c r="C183" s="47"/>
      <c r="D183" s="47"/>
      <c r="E183" s="47"/>
      <c r="F183" s="47"/>
      <c r="G183" s="47"/>
      <c r="H183" s="47"/>
      <c r="I183" s="49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</row>
    <row r="184" spans="2:22" ht="15" customHeight="1">
      <c r="B184" s="47"/>
      <c r="C184" s="47"/>
      <c r="D184" s="47"/>
      <c r="E184" s="47"/>
      <c r="F184" s="47"/>
      <c r="G184" s="47"/>
      <c r="H184" s="47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</row>
    <row r="185" spans="2:22" ht="15"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</row>
    <row r="186" spans="2:22" ht="15"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</row>
  </sheetData>
  <mergeCells count="23">
    <mergeCell ref="B183:H184"/>
    <mergeCell ref="I183:V184"/>
    <mergeCell ref="H175:S175"/>
    <mergeCell ref="AB175:AM175"/>
    <mergeCell ref="AV175:BG175"/>
    <mergeCell ref="H146:S146"/>
    <mergeCell ref="AB146:AM146"/>
    <mergeCell ref="AV146:BG146"/>
    <mergeCell ref="AV88:BG88"/>
    <mergeCell ref="H117:S117"/>
    <mergeCell ref="AB117:AM117"/>
    <mergeCell ref="AV117:BG117"/>
    <mergeCell ref="H88:S88"/>
    <mergeCell ref="AB88:AM88"/>
    <mergeCell ref="H59:S59"/>
    <mergeCell ref="AB59:AM59"/>
    <mergeCell ref="AV59:BG59"/>
    <mergeCell ref="AQ2:BG2"/>
    <mergeCell ref="C2:S2"/>
    <mergeCell ref="W2:AM2"/>
    <mergeCell ref="H30:S30"/>
    <mergeCell ref="AB30:AM30"/>
    <mergeCell ref="AV30:BG30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7" r:id="rId1"/>
  <headerFooter>
    <oddHeader>&amp;CVazba V2</oddHeader>
    <oddFooter>&amp;C&amp;P z &amp;N</oddFooter>
  </headerFooter>
  <rowBreaks count="2" manualBreakCount="2">
    <brk id="32" max="16383" man="1"/>
    <brk id="90" max="16383" man="1"/>
  </rowBreaks>
  <colBreaks count="2" manualBreakCount="2">
    <brk id="20" max="16383" man="1"/>
    <brk id="40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150"/>
  <sheetViews>
    <sheetView view="pageBreakPreview" zoomScale="60" workbookViewId="0" topLeftCell="A118">
      <selection activeCell="C150" sqref="C150"/>
    </sheetView>
  </sheetViews>
  <sheetFormatPr defaultColWidth="9.140625" defaultRowHeight="15"/>
  <cols>
    <col min="2" max="3" width="18.28125" style="0" customWidth="1"/>
    <col min="19" max="19" width="18.28125" style="0" customWidth="1"/>
    <col min="20" max="20" width="9.140625" style="0" customWidth="1"/>
    <col min="21" max="22" width="18.28125" style="0" customWidth="1"/>
    <col min="38" max="38" width="18.28125" style="0" customWidth="1"/>
    <col min="39" max="39" width="9.140625" style="0" customWidth="1"/>
  </cols>
  <sheetData>
    <row r="1" ht="15.75" thickBot="1"/>
    <row r="2" spans="3:37" ht="19.5" thickBot="1">
      <c r="C2" s="38" t="s">
        <v>0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0"/>
      <c r="V2" s="38" t="s">
        <v>1</v>
      </c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40"/>
    </row>
    <row r="4" spans="3:23" ht="18.75">
      <c r="C4" s="1" t="s">
        <v>2</v>
      </c>
      <c r="D4" s="1" t="s">
        <v>3</v>
      </c>
      <c r="V4" s="1" t="s">
        <v>2</v>
      </c>
      <c r="W4" s="1" t="s">
        <v>3</v>
      </c>
    </row>
    <row r="5" spans="3:23" ht="18.75">
      <c r="C5" s="1" t="s">
        <v>39</v>
      </c>
      <c r="D5" s="1" t="s">
        <v>60</v>
      </c>
      <c r="V5" s="1" t="s">
        <v>39</v>
      </c>
      <c r="W5" s="1" t="s">
        <v>60</v>
      </c>
    </row>
    <row r="6" spans="3:23" ht="15">
      <c r="C6" s="2" t="s">
        <v>6</v>
      </c>
      <c r="D6" t="s">
        <v>61</v>
      </c>
      <c r="V6" s="2" t="s">
        <v>6</v>
      </c>
      <c r="W6" t="s">
        <v>61</v>
      </c>
    </row>
    <row r="7" spans="3:23" ht="15">
      <c r="C7" s="2" t="s">
        <v>9</v>
      </c>
      <c r="D7" t="s">
        <v>10</v>
      </c>
      <c r="V7" s="2" t="s">
        <v>9</v>
      </c>
      <c r="W7" t="s">
        <v>43</v>
      </c>
    </row>
    <row r="8" spans="3:23" ht="15">
      <c r="C8" s="2" t="s">
        <v>45</v>
      </c>
      <c r="D8" s="3">
        <v>300</v>
      </c>
      <c r="V8" s="2" t="s">
        <v>45</v>
      </c>
      <c r="W8" s="3">
        <v>300</v>
      </c>
    </row>
    <row r="9" spans="3:23" ht="15">
      <c r="C9" s="2" t="s">
        <v>15</v>
      </c>
      <c r="D9" s="3">
        <v>8</v>
      </c>
      <c r="V9" s="2" t="s">
        <v>15</v>
      </c>
      <c r="W9" s="3">
        <v>8</v>
      </c>
    </row>
    <row r="10" ht="15.75" thickBot="1"/>
    <row r="11" spans="3:37" ht="32.25" thickBot="1">
      <c r="C11" s="4" t="s">
        <v>62</v>
      </c>
      <c r="D11" s="5">
        <v>8</v>
      </c>
      <c r="E11" s="6">
        <v>12</v>
      </c>
      <c r="F11" s="6">
        <v>16</v>
      </c>
      <c r="G11" s="6">
        <v>20</v>
      </c>
      <c r="H11" s="6">
        <v>24</v>
      </c>
      <c r="I11" s="6">
        <v>28</v>
      </c>
      <c r="J11" s="6">
        <v>32</v>
      </c>
      <c r="K11" s="6">
        <v>36</v>
      </c>
      <c r="L11" s="6">
        <v>40</v>
      </c>
      <c r="M11" s="6">
        <v>44</v>
      </c>
      <c r="N11" s="6">
        <v>48</v>
      </c>
      <c r="O11" s="6">
        <v>52</v>
      </c>
      <c r="P11" s="6">
        <v>56</v>
      </c>
      <c r="Q11" s="6">
        <v>60</v>
      </c>
      <c r="R11" s="7">
        <v>64</v>
      </c>
      <c r="V11" s="4" t="s">
        <v>62</v>
      </c>
      <c r="W11" s="5">
        <v>8</v>
      </c>
      <c r="X11" s="6">
        <v>12</v>
      </c>
      <c r="Y11" s="6">
        <v>16</v>
      </c>
      <c r="Z11" s="6">
        <v>20</v>
      </c>
      <c r="AA11" s="6">
        <v>24</v>
      </c>
      <c r="AB11" s="6">
        <v>28</v>
      </c>
      <c r="AC11" s="6">
        <v>32</v>
      </c>
      <c r="AD11" s="6">
        <v>36</v>
      </c>
      <c r="AE11" s="6">
        <v>40</v>
      </c>
      <c r="AF11" s="6">
        <v>44</v>
      </c>
      <c r="AG11" s="6">
        <v>48</v>
      </c>
      <c r="AH11" s="6">
        <v>52</v>
      </c>
      <c r="AI11" s="6">
        <v>56</v>
      </c>
      <c r="AJ11" s="6">
        <v>60</v>
      </c>
      <c r="AK11" s="7">
        <v>64</v>
      </c>
    </row>
    <row r="12" spans="3:37" ht="15">
      <c r="C12" s="8">
        <v>300</v>
      </c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1"/>
      <c r="V12" s="8">
        <v>300</v>
      </c>
      <c r="W12" s="9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</row>
    <row r="13" spans="3:37" ht="15">
      <c r="C13" s="12">
        <v>400</v>
      </c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5"/>
      <c r="V13" s="12">
        <v>400</v>
      </c>
      <c r="W13" s="13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5"/>
    </row>
    <row r="14" spans="3:37" ht="15">
      <c r="C14" s="12">
        <v>500</v>
      </c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5"/>
      <c r="V14" s="12">
        <v>500</v>
      </c>
      <c r="W14" s="13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5"/>
    </row>
    <row r="15" spans="3:37" ht="15">
      <c r="C15" s="12">
        <v>600</v>
      </c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/>
      <c r="V15" s="12">
        <v>600</v>
      </c>
      <c r="W15" s="13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5"/>
    </row>
    <row r="16" spans="3:37" ht="15">
      <c r="C16" s="12">
        <v>700</v>
      </c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5"/>
      <c r="V16" s="12">
        <v>700</v>
      </c>
      <c r="W16" s="13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5"/>
    </row>
    <row r="17" spans="3:37" ht="15">
      <c r="C17" s="12">
        <v>800</v>
      </c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5"/>
      <c r="V17" s="12">
        <v>800</v>
      </c>
      <c r="W17" s="13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5"/>
    </row>
    <row r="18" spans="3:37" ht="15">
      <c r="C18" s="12">
        <v>900</v>
      </c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  <c r="V18" s="12">
        <v>900</v>
      </c>
      <c r="W18" s="13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5"/>
    </row>
    <row r="19" spans="3:37" ht="15">
      <c r="C19" s="12">
        <v>1000</v>
      </c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5"/>
      <c r="V19" s="12">
        <v>1000</v>
      </c>
      <c r="W19" s="13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5"/>
    </row>
    <row r="20" spans="3:37" ht="15">
      <c r="C20" s="12">
        <v>2000</v>
      </c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/>
      <c r="V20" s="12">
        <v>2000</v>
      </c>
      <c r="W20" s="13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5"/>
    </row>
    <row r="21" spans="3:37" ht="15">
      <c r="C21" s="12">
        <v>3000</v>
      </c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5"/>
      <c r="V21" s="12">
        <v>3000</v>
      </c>
      <c r="W21" s="13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5"/>
    </row>
    <row r="22" spans="3:37" ht="15">
      <c r="C22" s="12">
        <v>4000</v>
      </c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5"/>
      <c r="V22" s="12">
        <v>4000</v>
      </c>
      <c r="W22" s="13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5"/>
    </row>
    <row r="23" spans="3:37" ht="15">
      <c r="C23" s="16">
        <v>5000</v>
      </c>
      <c r="D23" s="1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  <c r="V23" s="16">
        <v>5000</v>
      </c>
      <c r="W23" s="17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9"/>
    </row>
    <row r="24" spans="3:37" ht="15">
      <c r="C24" s="12">
        <v>6000</v>
      </c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5"/>
      <c r="V24" s="12">
        <v>6000</v>
      </c>
      <c r="W24" s="13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5"/>
    </row>
    <row r="25" spans="3:37" ht="15">
      <c r="C25" s="12">
        <v>7000</v>
      </c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5"/>
      <c r="V25" s="12">
        <v>7000</v>
      </c>
      <c r="W25" s="13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5"/>
    </row>
    <row r="26" spans="3:37" ht="15">
      <c r="C26" s="12">
        <v>8000</v>
      </c>
      <c r="D26" s="1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V26" s="12">
        <v>8000</v>
      </c>
      <c r="W26" s="13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5"/>
    </row>
    <row r="27" spans="3:37" ht="15">
      <c r="C27" s="12">
        <v>9000</v>
      </c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5"/>
      <c r="V27" s="12">
        <v>9000</v>
      </c>
      <c r="W27" s="13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5"/>
    </row>
    <row r="28" spans="3:37" ht="15.75" thickBot="1">
      <c r="C28" s="20">
        <v>10000</v>
      </c>
      <c r="D28" s="21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3"/>
      <c r="V28" s="20">
        <v>10000</v>
      </c>
      <c r="W28" s="21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3"/>
    </row>
    <row r="29" spans="2:38" ht="46.5" thickBot="1">
      <c r="B29" s="24" t="s">
        <v>55</v>
      </c>
      <c r="C29" s="25">
        <f>SUM(C12:C28)</f>
        <v>59200</v>
      </c>
      <c r="D29" s="26">
        <f aca="true" t="shared" si="0" ref="D29:R29">SUM(D12:D28)</f>
        <v>0</v>
      </c>
      <c r="E29" s="26">
        <f t="shared" si="0"/>
        <v>0</v>
      </c>
      <c r="F29" s="26">
        <f t="shared" si="0"/>
        <v>0</v>
      </c>
      <c r="G29" s="26">
        <f t="shared" si="0"/>
        <v>0</v>
      </c>
      <c r="H29" s="26">
        <f t="shared" si="0"/>
        <v>0</v>
      </c>
      <c r="I29" s="26">
        <f t="shared" si="0"/>
        <v>0</v>
      </c>
      <c r="J29" s="26">
        <f t="shared" si="0"/>
        <v>0</v>
      </c>
      <c r="K29" s="26">
        <f t="shared" si="0"/>
        <v>0</v>
      </c>
      <c r="L29" s="26">
        <f t="shared" si="0"/>
        <v>0</v>
      </c>
      <c r="M29" s="26">
        <f t="shared" si="0"/>
        <v>0</v>
      </c>
      <c r="N29" s="26">
        <f t="shared" si="0"/>
        <v>0</v>
      </c>
      <c r="O29" s="26">
        <f t="shared" si="0"/>
        <v>0</v>
      </c>
      <c r="P29" s="26">
        <f t="shared" si="0"/>
        <v>0</v>
      </c>
      <c r="Q29" s="26">
        <f t="shared" si="0"/>
        <v>0</v>
      </c>
      <c r="R29" s="26">
        <f t="shared" si="0"/>
        <v>0</v>
      </c>
      <c r="S29" s="29">
        <f>SUM(D29:R29)</f>
        <v>0</v>
      </c>
      <c r="U29" s="24" t="s">
        <v>55</v>
      </c>
      <c r="V29" s="25">
        <f aca="true" t="shared" si="1" ref="V29:AK29">SUM(V12:V28)</f>
        <v>59200</v>
      </c>
      <c r="W29" s="26">
        <f t="shared" si="1"/>
        <v>0</v>
      </c>
      <c r="X29" s="26">
        <f t="shared" si="1"/>
        <v>0</v>
      </c>
      <c r="Y29" s="26">
        <f t="shared" si="1"/>
        <v>0</v>
      </c>
      <c r="Z29" s="26">
        <f t="shared" si="1"/>
        <v>0</v>
      </c>
      <c r="AA29" s="26">
        <f t="shared" si="1"/>
        <v>0</v>
      </c>
      <c r="AB29" s="26">
        <f t="shared" si="1"/>
        <v>0</v>
      </c>
      <c r="AC29" s="26">
        <f t="shared" si="1"/>
        <v>0</v>
      </c>
      <c r="AD29" s="26">
        <f t="shared" si="1"/>
        <v>0</v>
      </c>
      <c r="AE29" s="26">
        <f t="shared" si="1"/>
        <v>0</v>
      </c>
      <c r="AF29" s="26">
        <f t="shared" si="1"/>
        <v>0</v>
      </c>
      <c r="AG29" s="26">
        <f t="shared" si="1"/>
        <v>0</v>
      </c>
      <c r="AH29" s="26">
        <f t="shared" si="1"/>
        <v>0</v>
      </c>
      <c r="AI29" s="26">
        <f t="shared" si="1"/>
        <v>0</v>
      </c>
      <c r="AJ29" s="26">
        <f t="shared" si="1"/>
        <v>0</v>
      </c>
      <c r="AK29" s="26">
        <f t="shared" si="1"/>
        <v>0</v>
      </c>
      <c r="AL29" s="29">
        <f>SUM(W29:AK29)</f>
        <v>0</v>
      </c>
    </row>
    <row r="30" spans="8:38" ht="19.5" thickBot="1">
      <c r="H30" s="44" t="s">
        <v>33</v>
      </c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31">
        <f>S29/C29</f>
        <v>0</v>
      </c>
      <c r="AA30" s="44" t="s">
        <v>33</v>
      </c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31">
        <f>AL29/V29</f>
        <v>0</v>
      </c>
    </row>
    <row r="33" spans="3:23" ht="18.75">
      <c r="C33" s="1" t="s">
        <v>2</v>
      </c>
      <c r="D33" s="1" t="s">
        <v>34</v>
      </c>
      <c r="V33" s="1" t="s">
        <v>2</v>
      </c>
      <c r="W33" s="1" t="s">
        <v>34</v>
      </c>
    </row>
    <row r="34" spans="3:23" ht="18.75">
      <c r="C34" s="1" t="s">
        <v>39</v>
      </c>
      <c r="D34" s="1" t="s">
        <v>60</v>
      </c>
      <c r="V34" s="1" t="s">
        <v>39</v>
      </c>
      <c r="W34" s="1" t="s">
        <v>60</v>
      </c>
    </row>
    <row r="35" spans="3:23" ht="15">
      <c r="C35" s="2" t="s">
        <v>6</v>
      </c>
      <c r="D35" t="s">
        <v>61</v>
      </c>
      <c r="V35" s="2" t="s">
        <v>6</v>
      </c>
      <c r="W35" t="s">
        <v>61</v>
      </c>
    </row>
    <row r="36" spans="3:23" ht="15">
      <c r="C36" s="2" t="s">
        <v>9</v>
      </c>
      <c r="D36" t="s">
        <v>10</v>
      </c>
      <c r="V36" s="2" t="s">
        <v>9</v>
      </c>
      <c r="W36" t="s">
        <v>43</v>
      </c>
    </row>
    <row r="37" spans="3:23" ht="15">
      <c r="C37" s="2" t="s">
        <v>45</v>
      </c>
      <c r="D37" s="3">
        <v>300</v>
      </c>
      <c r="V37" s="2" t="s">
        <v>45</v>
      </c>
      <c r="W37" s="3">
        <v>300</v>
      </c>
    </row>
    <row r="38" spans="3:23" ht="15">
      <c r="C38" s="2" t="s">
        <v>15</v>
      </c>
      <c r="D38" s="3">
        <v>8</v>
      </c>
      <c r="V38" s="2" t="s">
        <v>15</v>
      </c>
      <c r="W38" s="3">
        <v>8</v>
      </c>
    </row>
    <row r="39" ht="15.75" thickBot="1"/>
    <row r="40" spans="3:37" ht="32.25" thickBot="1">
      <c r="C40" s="4" t="s">
        <v>62</v>
      </c>
      <c r="D40" s="5">
        <v>8</v>
      </c>
      <c r="E40" s="6">
        <v>12</v>
      </c>
      <c r="F40" s="6">
        <v>16</v>
      </c>
      <c r="G40" s="6">
        <v>20</v>
      </c>
      <c r="H40" s="6">
        <v>24</v>
      </c>
      <c r="I40" s="6">
        <v>28</v>
      </c>
      <c r="J40" s="6">
        <v>32</v>
      </c>
      <c r="K40" s="6">
        <v>36</v>
      </c>
      <c r="L40" s="6">
        <v>40</v>
      </c>
      <c r="M40" s="6">
        <v>44</v>
      </c>
      <c r="N40" s="6">
        <v>48</v>
      </c>
      <c r="O40" s="6">
        <v>52</v>
      </c>
      <c r="P40" s="6">
        <v>56</v>
      </c>
      <c r="Q40" s="6">
        <v>60</v>
      </c>
      <c r="R40" s="7">
        <v>64</v>
      </c>
      <c r="V40" s="4" t="s">
        <v>62</v>
      </c>
      <c r="W40" s="5">
        <v>8</v>
      </c>
      <c r="X40" s="6">
        <v>12</v>
      </c>
      <c r="Y40" s="6">
        <v>16</v>
      </c>
      <c r="Z40" s="6">
        <v>20</v>
      </c>
      <c r="AA40" s="6">
        <v>24</v>
      </c>
      <c r="AB40" s="6">
        <v>28</v>
      </c>
      <c r="AC40" s="6">
        <v>32</v>
      </c>
      <c r="AD40" s="6">
        <v>36</v>
      </c>
      <c r="AE40" s="6">
        <v>40</v>
      </c>
      <c r="AF40" s="6">
        <v>44</v>
      </c>
      <c r="AG40" s="6">
        <v>48</v>
      </c>
      <c r="AH40" s="6">
        <v>52</v>
      </c>
      <c r="AI40" s="6">
        <v>56</v>
      </c>
      <c r="AJ40" s="6">
        <v>60</v>
      </c>
      <c r="AK40" s="7">
        <v>64</v>
      </c>
    </row>
    <row r="41" spans="3:37" ht="15">
      <c r="C41" s="8">
        <v>300</v>
      </c>
      <c r="D41" s="9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/>
      <c r="V41" s="8">
        <v>300</v>
      </c>
      <c r="W41" s="9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1"/>
    </row>
    <row r="42" spans="3:37" ht="15">
      <c r="C42" s="12">
        <v>400</v>
      </c>
      <c r="D42" s="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5"/>
      <c r="V42" s="12">
        <v>400</v>
      </c>
      <c r="W42" s="13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5"/>
    </row>
    <row r="43" spans="3:37" ht="15">
      <c r="C43" s="12">
        <v>500</v>
      </c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5"/>
      <c r="V43" s="12">
        <v>500</v>
      </c>
      <c r="W43" s="13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5"/>
    </row>
    <row r="44" spans="3:37" ht="15">
      <c r="C44" s="12">
        <v>600</v>
      </c>
      <c r="D44" s="13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5"/>
      <c r="V44" s="12">
        <v>600</v>
      </c>
      <c r="W44" s="13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5"/>
    </row>
    <row r="45" spans="3:37" ht="15">
      <c r="C45" s="12">
        <v>700</v>
      </c>
      <c r="D45" s="13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5"/>
      <c r="V45" s="12">
        <v>700</v>
      </c>
      <c r="W45" s="13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5"/>
    </row>
    <row r="46" spans="3:37" ht="15">
      <c r="C46" s="12">
        <v>800</v>
      </c>
      <c r="D46" s="13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5"/>
      <c r="V46" s="12">
        <v>800</v>
      </c>
      <c r="W46" s="13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5"/>
    </row>
    <row r="47" spans="3:37" ht="15">
      <c r="C47" s="12">
        <v>900</v>
      </c>
      <c r="D47" s="13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5"/>
      <c r="V47" s="12">
        <v>900</v>
      </c>
      <c r="W47" s="13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5"/>
    </row>
    <row r="48" spans="3:37" ht="15">
      <c r="C48" s="12">
        <v>1000</v>
      </c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5"/>
      <c r="V48" s="12">
        <v>1000</v>
      </c>
      <c r="W48" s="13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5"/>
    </row>
    <row r="49" spans="3:37" ht="15">
      <c r="C49" s="12">
        <v>2000</v>
      </c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5"/>
      <c r="V49" s="12">
        <v>2000</v>
      </c>
      <c r="W49" s="13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5"/>
    </row>
    <row r="50" spans="3:37" ht="15">
      <c r="C50" s="12">
        <v>3000</v>
      </c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5"/>
      <c r="V50" s="12">
        <v>3000</v>
      </c>
      <c r="W50" s="13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5"/>
    </row>
    <row r="51" spans="3:37" ht="15">
      <c r="C51" s="12">
        <v>4000</v>
      </c>
      <c r="D51" s="13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5"/>
      <c r="V51" s="12">
        <v>4000</v>
      </c>
      <c r="W51" s="13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5"/>
    </row>
    <row r="52" spans="3:37" ht="15">
      <c r="C52" s="16">
        <v>5000</v>
      </c>
      <c r="D52" s="1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9"/>
      <c r="V52" s="16">
        <v>5000</v>
      </c>
      <c r="W52" s="17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9"/>
    </row>
    <row r="53" spans="3:37" ht="15">
      <c r="C53" s="12">
        <v>6000</v>
      </c>
      <c r="D53" s="13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5"/>
      <c r="V53" s="12">
        <v>6000</v>
      </c>
      <c r="W53" s="13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5"/>
    </row>
    <row r="54" spans="3:37" ht="15">
      <c r="C54" s="12">
        <v>7000</v>
      </c>
      <c r="D54" s="13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5"/>
      <c r="V54" s="12">
        <v>7000</v>
      </c>
      <c r="W54" s="13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5"/>
    </row>
    <row r="55" spans="3:37" ht="15">
      <c r="C55" s="12">
        <v>8000</v>
      </c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5"/>
      <c r="V55" s="12">
        <v>8000</v>
      </c>
      <c r="W55" s="13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5"/>
    </row>
    <row r="56" spans="3:37" ht="15">
      <c r="C56" s="12">
        <v>9000</v>
      </c>
      <c r="D56" s="13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5"/>
      <c r="V56" s="12">
        <v>9000</v>
      </c>
      <c r="W56" s="13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5"/>
    </row>
    <row r="57" spans="3:37" ht="15.75" thickBot="1">
      <c r="C57" s="20">
        <v>10000</v>
      </c>
      <c r="D57" s="21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3"/>
      <c r="V57" s="20">
        <v>10000</v>
      </c>
      <c r="W57" s="21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3"/>
    </row>
    <row r="58" spans="2:38" ht="46.5" thickBot="1">
      <c r="B58" s="24" t="s">
        <v>55</v>
      </c>
      <c r="C58" s="25">
        <f aca="true" t="shared" si="2" ref="C58:R58">SUM(C41:C57)</f>
        <v>59200</v>
      </c>
      <c r="D58" s="26">
        <f t="shared" si="2"/>
        <v>0</v>
      </c>
      <c r="E58" s="26">
        <f t="shared" si="2"/>
        <v>0</v>
      </c>
      <c r="F58" s="26">
        <f t="shared" si="2"/>
        <v>0</v>
      </c>
      <c r="G58" s="26">
        <f t="shared" si="2"/>
        <v>0</v>
      </c>
      <c r="H58" s="26">
        <f t="shared" si="2"/>
        <v>0</v>
      </c>
      <c r="I58" s="26">
        <f t="shared" si="2"/>
        <v>0</v>
      </c>
      <c r="J58" s="26">
        <f t="shared" si="2"/>
        <v>0</v>
      </c>
      <c r="K58" s="26">
        <f t="shared" si="2"/>
        <v>0</v>
      </c>
      <c r="L58" s="26">
        <f t="shared" si="2"/>
        <v>0</v>
      </c>
      <c r="M58" s="26">
        <f t="shared" si="2"/>
        <v>0</v>
      </c>
      <c r="N58" s="26">
        <f t="shared" si="2"/>
        <v>0</v>
      </c>
      <c r="O58" s="26">
        <f t="shared" si="2"/>
        <v>0</v>
      </c>
      <c r="P58" s="26">
        <f t="shared" si="2"/>
        <v>0</v>
      </c>
      <c r="Q58" s="26">
        <f t="shared" si="2"/>
        <v>0</v>
      </c>
      <c r="R58" s="26">
        <f t="shared" si="2"/>
        <v>0</v>
      </c>
      <c r="S58" s="29">
        <f>SUM(D58:R58)</f>
        <v>0</v>
      </c>
      <c r="U58" s="24" t="s">
        <v>55</v>
      </c>
      <c r="V58" s="25">
        <f aca="true" t="shared" si="3" ref="V58:AK58">SUM(V41:V57)</f>
        <v>59200</v>
      </c>
      <c r="W58" s="26">
        <f t="shared" si="3"/>
        <v>0</v>
      </c>
      <c r="X58" s="26">
        <f t="shared" si="3"/>
        <v>0</v>
      </c>
      <c r="Y58" s="26">
        <f t="shared" si="3"/>
        <v>0</v>
      </c>
      <c r="Z58" s="26">
        <f t="shared" si="3"/>
        <v>0</v>
      </c>
      <c r="AA58" s="26">
        <f t="shared" si="3"/>
        <v>0</v>
      </c>
      <c r="AB58" s="26">
        <f t="shared" si="3"/>
        <v>0</v>
      </c>
      <c r="AC58" s="26">
        <f t="shared" si="3"/>
        <v>0</v>
      </c>
      <c r="AD58" s="26">
        <f t="shared" si="3"/>
        <v>0</v>
      </c>
      <c r="AE58" s="26">
        <f t="shared" si="3"/>
        <v>0</v>
      </c>
      <c r="AF58" s="26">
        <f t="shared" si="3"/>
        <v>0</v>
      </c>
      <c r="AG58" s="26">
        <f t="shared" si="3"/>
        <v>0</v>
      </c>
      <c r="AH58" s="26">
        <f t="shared" si="3"/>
        <v>0</v>
      </c>
      <c r="AI58" s="26">
        <f t="shared" si="3"/>
        <v>0</v>
      </c>
      <c r="AJ58" s="26">
        <f t="shared" si="3"/>
        <v>0</v>
      </c>
      <c r="AK58" s="26">
        <f t="shared" si="3"/>
        <v>0</v>
      </c>
      <c r="AL58" s="29">
        <f>SUM(W58:AK58)</f>
        <v>0</v>
      </c>
    </row>
    <row r="59" spans="8:38" ht="19.5" thickBot="1">
      <c r="H59" s="44" t="s">
        <v>33</v>
      </c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31">
        <f>S58/C58</f>
        <v>0</v>
      </c>
      <c r="AA59" s="44" t="s">
        <v>33</v>
      </c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31">
        <f>AL58/V58</f>
        <v>0</v>
      </c>
    </row>
    <row r="62" spans="3:23" ht="18.75">
      <c r="C62" s="1" t="s">
        <v>2</v>
      </c>
      <c r="D62" s="1" t="s">
        <v>57</v>
      </c>
      <c r="V62" s="1" t="s">
        <v>2</v>
      </c>
      <c r="W62" s="1" t="s">
        <v>57</v>
      </c>
    </row>
    <row r="63" spans="3:23" ht="18.75">
      <c r="C63" s="1" t="s">
        <v>39</v>
      </c>
      <c r="D63" s="1" t="s">
        <v>60</v>
      </c>
      <c r="V63" s="1" t="s">
        <v>39</v>
      </c>
      <c r="W63" s="1" t="s">
        <v>60</v>
      </c>
    </row>
    <row r="64" spans="3:23" ht="15">
      <c r="C64" s="2" t="s">
        <v>6</v>
      </c>
      <c r="D64" t="s">
        <v>61</v>
      </c>
      <c r="V64" s="2" t="s">
        <v>6</v>
      </c>
      <c r="W64" t="s">
        <v>61</v>
      </c>
    </row>
    <row r="65" spans="3:23" ht="15">
      <c r="C65" s="2" t="s">
        <v>9</v>
      </c>
      <c r="D65" t="s">
        <v>10</v>
      </c>
      <c r="V65" s="2" t="s">
        <v>9</v>
      </c>
      <c r="W65" t="s">
        <v>43</v>
      </c>
    </row>
    <row r="66" spans="3:23" ht="15">
      <c r="C66" s="2" t="s">
        <v>45</v>
      </c>
      <c r="D66" s="3">
        <v>300</v>
      </c>
      <c r="V66" s="2" t="s">
        <v>45</v>
      </c>
      <c r="W66" s="3">
        <v>300</v>
      </c>
    </row>
    <row r="67" spans="3:23" ht="15">
      <c r="C67" s="2" t="s">
        <v>15</v>
      </c>
      <c r="D67" s="3">
        <v>8</v>
      </c>
      <c r="V67" s="2" t="s">
        <v>15</v>
      </c>
      <c r="W67" s="3">
        <v>8</v>
      </c>
    </row>
    <row r="68" ht="15.75" thickBot="1"/>
    <row r="69" spans="3:37" ht="32.25" thickBot="1">
      <c r="C69" s="4" t="s">
        <v>62</v>
      </c>
      <c r="D69" s="5">
        <v>8</v>
      </c>
      <c r="E69" s="6">
        <v>12</v>
      </c>
      <c r="F69" s="6">
        <v>16</v>
      </c>
      <c r="G69" s="6">
        <v>20</v>
      </c>
      <c r="H69" s="6">
        <v>24</v>
      </c>
      <c r="I69" s="6">
        <v>28</v>
      </c>
      <c r="J69" s="6">
        <v>32</v>
      </c>
      <c r="K69" s="6">
        <v>36</v>
      </c>
      <c r="L69" s="6">
        <v>40</v>
      </c>
      <c r="M69" s="6">
        <v>44</v>
      </c>
      <c r="N69" s="6">
        <v>48</v>
      </c>
      <c r="O69" s="6">
        <v>52</v>
      </c>
      <c r="P69" s="6">
        <v>56</v>
      </c>
      <c r="Q69" s="6">
        <v>60</v>
      </c>
      <c r="R69" s="7">
        <v>64</v>
      </c>
      <c r="V69" s="4" t="s">
        <v>62</v>
      </c>
      <c r="W69" s="5">
        <v>8</v>
      </c>
      <c r="X69" s="6">
        <v>12</v>
      </c>
      <c r="Y69" s="6">
        <v>16</v>
      </c>
      <c r="Z69" s="6">
        <v>20</v>
      </c>
      <c r="AA69" s="6">
        <v>24</v>
      </c>
      <c r="AB69" s="6">
        <v>28</v>
      </c>
      <c r="AC69" s="6">
        <v>32</v>
      </c>
      <c r="AD69" s="6">
        <v>36</v>
      </c>
      <c r="AE69" s="6">
        <v>40</v>
      </c>
      <c r="AF69" s="6">
        <v>44</v>
      </c>
      <c r="AG69" s="6">
        <v>48</v>
      </c>
      <c r="AH69" s="6">
        <v>52</v>
      </c>
      <c r="AI69" s="6">
        <v>56</v>
      </c>
      <c r="AJ69" s="6">
        <v>60</v>
      </c>
      <c r="AK69" s="7">
        <v>64</v>
      </c>
    </row>
    <row r="70" spans="3:37" ht="15">
      <c r="C70" s="8">
        <v>300</v>
      </c>
      <c r="D70" s="9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1"/>
      <c r="V70" s="8">
        <v>300</v>
      </c>
      <c r="W70" s="9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1"/>
    </row>
    <row r="71" spans="3:37" ht="15">
      <c r="C71" s="12">
        <v>400</v>
      </c>
      <c r="D71" s="13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5"/>
      <c r="V71" s="12">
        <v>400</v>
      </c>
      <c r="W71" s="13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5"/>
    </row>
    <row r="72" spans="3:37" ht="15">
      <c r="C72" s="12">
        <v>500</v>
      </c>
      <c r="D72" s="13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5"/>
      <c r="V72" s="12">
        <v>500</v>
      </c>
      <c r="W72" s="13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5"/>
    </row>
    <row r="73" spans="3:37" ht="15">
      <c r="C73" s="12">
        <v>600</v>
      </c>
      <c r="D73" s="13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5"/>
      <c r="V73" s="12">
        <v>600</v>
      </c>
      <c r="W73" s="13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5"/>
    </row>
    <row r="74" spans="3:37" ht="15">
      <c r="C74" s="12">
        <v>700</v>
      </c>
      <c r="D74" s="13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5"/>
      <c r="V74" s="12">
        <v>700</v>
      </c>
      <c r="W74" s="13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5"/>
    </row>
    <row r="75" spans="3:37" ht="15">
      <c r="C75" s="12">
        <v>800</v>
      </c>
      <c r="D75" s="13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5"/>
      <c r="V75" s="12">
        <v>800</v>
      </c>
      <c r="W75" s="13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5"/>
    </row>
    <row r="76" spans="3:37" ht="15">
      <c r="C76" s="12">
        <v>900</v>
      </c>
      <c r="D76" s="13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5"/>
      <c r="V76" s="12">
        <v>900</v>
      </c>
      <c r="W76" s="13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5"/>
    </row>
    <row r="77" spans="3:37" ht="15">
      <c r="C77" s="12">
        <v>1000</v>
      </c>
      <c r="D77" s="13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5"/>
      <c r="V77" s="12">
        <v>1000</v>
      </c>
      <c r="W77" s="13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5"/>
    </row>
    <row r="78" spans="3:37" ht="15">
      <c r="C78" s="12">
        <v>2000</v>
      </c>
      <c r="D78" s="13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5"/>
      <c r="V78" s="12">
        <v>2000</v>
      </c>
      <c r="W78" s="13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5"/>
    </row>
    <row r="79" spans="3:37" ht="15">
      <c r="C79" s="12">
        <v>3000</v>
      </c>
      <c r="D79" s="13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5"/>
      <c r="V79" s="12">
        <v>3000</v>
      </c>
      <c r="W79" s="13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5"/>
    </row>
    <row r="80" spans="3:37" ht="15">
      <c r="C80" s="12">
        <v>4000</v>
      </c>
      <c r="D80" s="13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5"/>
      <c r="V80" s="12">
        <v>4000</v>
      </c>
      <c r="W80" s="13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5"/>
    </row>
    <row r="81" spans="3:37" ht="15">
      <c r="C81" s="16">
        <v>5000</v>
      </c>
      <c r="D81" s="17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9"/>
      <c r="V81" s="16">
        <v>5000</v>
      </c>
      <c r="W81" s="17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9"/>
    </row>
    <row r="82" spans="3:37" ht="15">
      <c r="C82" s="12">
        <v>6000</v>
      </c>
      <c r="D82" s="1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5"/>
      <c r="V82" s="12">
        <v>6000</v>
      </c>
      <c r="W82" s="13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5"/>
    </row>
    <row r="83" spans="3:37" ht="15">
      <c r="C83" s="12">
        <v>7000</v>
      </c>
      <c r="D83" s="1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5"/>
      <c r="V83" s="12">
        <v>7000</v>
      </c>
      <c r="W83" s="13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5"/>
    </row>
    <row r="84" spans="3:37" ht="15">
      <c r="C84" s="12">
        <v>8000</v>
      </c>
      <c r="D84" s="13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5"/>
      <c r="V84" s="12">
        <v>8000</v>
      </c>
      <c r="W84" s="13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5"/>
    </row>
    <row r="85" spans="3:37" ht="15">
      <c r="C85" s="12">
        <v>9000</v>
      </c>
      <c r="D85" s="1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5"/>
      <c r="V85" s="12">
        <v>9000</v>
      </c>
      <c r="W85" s="13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5"/>
    </row>
    <row r="86" spans="3:37" ht="15.75" thickBot="1">
      <c r="C86" s="20">
        <v>10000</v>
      </c>
      <c r="D86" s="21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3"/>
      <c r="V86" s="20">
        <v>10000</v>
      </c>
      <c r="W86" s="21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3"/>
    </row>
    <row r="87" spans="2:38" ht="46.5" thickBot="1">
      <c r="B87" s="24" t="s">
        <v>55</v>
      </c>
      <c r="C87" s="25">
        <f aca="true" t="shared" si="4" ref="C87:R87">SUM(C70:C86)</f>
        <v>59200</v>
      </c>
      <c r="D87" s="26">
        <f t="shared" si="4"/>
        <v>0</v>
      </c>
      <c r="E87" s="26">
        <f t="shared" si="4"/>
        <v>0</v>
      </c>
      <c r="F87" s="26">
        <f t="shared" si="4"/>
        <v>0</v>
      </c>
      <c r="G87" s="26">
        <f t="shared" si="4"/>
        <v>0</v>
      </c>
      <c r="H87" s="26">
        <f t="shared" si="4"/>
        <v>0</v>
      </c>
      <c r="I87" s="26">
        <f t="shared" si="4"/>
        <v>0</v>
      </c>
      <c r="J87" s="26">
        <f t="shared" si="4"/>
        <v>0</v>
      </c>
      <c r="K87" s="26">
        <f t="shared" si="4"/>
        <v>0</v>
      </c>
      <c r="L87" s="26">
        <f t="shared" si="4"/>
        <v>0</v>
      </c>
      <c r="M87" s="26">
        <f t="shared" si="4"/>
        <v>0</v>
      </c>
      <c r="N87" s="26">
        <f t="shared" si="4"/>
        <v>0</v>
      </c>
      <c r="O87" s="26">
        <f t="shared" si="4"/>
        <v>0</v>
      </c>
      <c r="P87" s="26">
        <f t="shared" si="4"/>
        <v>0</v>
      </c>
      <c r="Q87" s="26">
        <f t="shared" si="4"/>
        <v>0</v>
      </c>
      <c r="R87" s="26">
        <f t="shared" si="4"/>
        <v>0</v>
      </c>
      <c r="S87" s="29">
        <f>SUM(D87:R87)</f>
        <v>0</v>
      </c>
      <c r="U87" s="24" t="s">
        <v>55</v>
      </c>
      <c r="V87" s="25">
        <f aca="true" t="shared" si="5" ref="V87:AK87">SUM(V70:V86)</f>
        <v>59200</v>
      </c>
      <c r="W87" s="26">
        <f t="shared" si="5"/>
        <v>0</v>
      </c>
      <c r="X87" s="26">
        <f t="shared" si="5"/>
        <v>0</v>
      </c>
      <c r="Y87" s="26">
        <f t="shared" si="5"/>
        <v>0</v>
      </c>
      <c r="Z87" s="26">
        <f t="shared" si="5"/>
        <v>0</v>
      </c>
      <c r="AA87" s="26">
        <f t="shared" si="5"/>
        <v>0</v>
      </c>
      <c r="AB87" s="26">
        <f t="shared" si="5"/>
        <v>0</v>
      </c>
      <c r="AC87" s="26">
        <f t="shared" si="5"/>
        <v>0</v>
      </c>
      <c r="AD87" s="26">
        <f t="shared" si="5"/>
        <v>0</v>
      </c>
      <c r="AE87" s="26">
        <f t="shared" si="5"/>
        <v>0</v>
      </c>
      <c r="AF87" s="26">
        <f t="shared" si="5"/>
        <v>0</v>
      </c>
      <c r="AG87" s="26">
        <f t="shared" si="5"/>
        <v>0</v>
      </c>
      <c r="AH87" s="26">
        <f t="shared" si="5"/>
        <v>0</v>
      </c>
      <c r="AI87" s="26">
        <f t="shared" si="5"/>
        <v>0</v>
      </c>
      <c r="AJ87" s="26">
        <f t="shared" si="5"/>
        <v>0</v>
      </c>
      <c r="AK87" s="26">
        <f t="shared" si="5"/>
        <v>0</v>
      </c>
      <c r="AL87" s="29">
        <f>SUM(W87:AK87)</f>
        <v>0</v>
      </c>
    </row>
    <row r="88" spans="8:38" ht="19.5" thickBot="1">
      <c r="H88" s="44" t="s">
        <v>33</v>
      </c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31">
        <f>S87/C87</f>
        <v>0</v>
      </c>
      <c r="AA88" s="44" t="s">
        <v>33</v>
      </c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31">
        <f>AL87/V87</f>
        <v>0</v>
      </c>
    </row>
    <row r="91" spans="3:23" ht="18.75">
      <c r="C91" s="1" t="s">
        <v>2</v>
      </c>
      <c r="D91" s="1" t="s">
        <v>58</v>
      </c>
      <c r="V91" s="1" t="s">
        <v>2</v>
      </c>
      <c r="W91" s="1" t="s">
        <v>58</v>
      </c>
    </row>
    <row r="92" spans="3:23" ht="18.75">
      <c r="C92" s="1" t="s">
        <v>39</v>
      </c>
      <c r="D92" s="1" t="s">
        <v>60</v>
      </c>
      <c r="V92" s="1" t="s">
        <v>39</v>
      </c>
      <c r="W92" s="1" t="s">
        <v>60</v>
      </c>
    </row>
    <row r="93" spans="3:23" ht="15">
      <c r="C93" s="2" t="s">
        <v>6</v>
      </c>
      <c r="D93" t="s">
        <v>61</v>
      </c>
      <c r="V93" s="2" t="s">
        <v>6</v>
      </c>
      <c r="W93" t="s">
        <v>63</v>
      </c>
    </row>
    <row r="94" spans="3:23" ht="15">
      <c r="C94" s="2" t="s">
        <v>9</v>
      </c>
      <c r="D94" t="s">
        <v>10</v>
      </c>
      <c r="V94" s="2" t="s">
        <v>9</v>
      </c>
      <c r="W94" t="s">
        <v>43</v>
      </c>
    </row>
    <row r="95" spans="3:23" ht="15">
      <c r="C95" s="2" t="s">
        <v>15</v>
      </c>
      <c r="D95" s="3">
        <v>8</v>
      </c>
      <c r="V95" s="2" t="s">
        <v>45</v>
      </c>
      <c r="W95" s="3">
        <v>300</v>
      </c>
    </row>
    <row r="96" spans="22:23" ht="15">
      <c r="V96" s="2" t="s">
        <v>15</v>
      </c>
      <c r="W96" s="3">
        <v>8</v>
      </c>
    </row>
    <row r="97" ht="15.75" thickBot="1"/>
    <row r="98" spans="3:37" ht="32.25" thickBot="1">
      <c r="C98" s="4" t="s">
        <v>62</v>
      </c>
      <c r="D98" s="5">
        <v>8</v>
      </c>
      <c r="E98" s="6">
        <v>12</v>
      </c>
      <c r="F98" s="6">
        <v>16</v>
      </c>
      <c r="G98" s="6">
        <v>20</v>
      </c>
      <c r="H98" s="6">
        <v>24</v>
      </c>
      <c r="I98" s="6">
        <v>28</v>
      </c>
      <c r="J98" s="6">
        <v>32</v>
      </c>
      <c r="K98" s="6">
        <v>36</v>
      </c>
      <c r="L98" s="6">
        <v>40</v>
      </c>
      <c r="M98" s="6">
        <v>44</v>
      </c>
      <c r="N98" s="6">
        <v>48</v>
      </c>
      <c r="O98" s="6">
        <v>52</v>
      </c>
      <c r="P98" s="6">
        <v>56</v>
      </c>
      <c r="Q98" s="6">
        <v>60</v>
      </c>
      <c r="R98" s="7">
        <v>64</v>
      </c>
      <c r="V98" s="4" t="s">
        <v>62</v>
      </c>
      <c r="W98" s="5">
        <v>8</v>
      </c>
      <c r="X98" s="6">
        <v>12</v>
      </c>
      <c r="Y98" s="6">
        <v>16</v>
      </c>
      <c r="Z98" s="6">
        <v>20</v>
      </c>
      <c r="AA98" s="6">
        <v>24</v>
      </c>
      <c r="AB98" s="6">
        <v>28</v>
      </c>
      <c r="AC98" s="6">
        <v>32</v>
      </c>
      <c r="AD98" s="6">
        <v>36</v>
      </c>
      <c r="AE98" s="6">
        <v>40</v>
      </c>
      <c r="AF98" s="6">
        <v>44</v>
      </c>
      <c r="AG98" s="6">
        <v>48</v>
      </c>
      <c r="AH98" s="6">
        <v>52</v>
      </c>
      <c r="AI98" s="6">
        <v>56</v>
      </c>
      <c r="AJ98" s="6">
        <v>60</v>
      </c>
      <c r="AK98" s="7">
        <v>64</v>
      </c>
    </row>
    <row r="99" spans="3:37" ht="15">
      <c r="C99" s="8">
        <v>300</v>
      </c>
      <c r="D99" s="9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1"/>
      <c r="V99" s="8">
        <v>300</v>
      </c>
      <c r="W99" s="9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</row>
    <row r="100" spans="3:37" ht="15">
      <c r="C100" s="12">
        <v>400</v>
      </c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5"/>
      <c r="V100" s="12">
        <v>400</v>
      </c>
      <c r="W100" s="13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5"/>
    </row>
    <row r="101" spans="3:37" ht="15">
      <c r="C101" s="12">
        <v>500</v>
      </c>
      <c r="D101" s="13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5"/>
      <c r="V101" s="12">
        <v>500</v>
      </c>
      <c r="W101" s="13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5"/>
    </row>
    <row r="102" spans="3:37" ht="15">
      <c r="C102" s="12">
        <v>600</v>
      </c>
      <c r="D102" s="1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5"/>
      <c r="V102" s="12">
        <v>600</v>
      </c>
      <c r="W102" s="13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5"/>
    </row>
    <row r="103" spans="3:37" ht="15">
      <c r="C103" s="12">
        <v>700</v>
      </c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5"/>
      <c r="V103" s="12">
        <v>700</v>
      </c>
      <c r="W103" s="13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5"/>
    </row>
    <row r="104" spans="3:37" ht="15">
      <c r="C104" s="12">
        <v>800</v>
      </c>
      <c r="D104" s="13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5"/>
      <c r="V104" s="12">
        <v>800</v>
      </c>
      <c r="W104" s="13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5"/>
    </row>
    <row r="105" spans="3:37" ht="15">
      <c r="C105" s="12">
        <v>900</v>
      </c>
      <c r="D105" s="13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5"/>
      <c r="V105" s="12">
        <v>900</v>
      </c>
      <c r="W105" s="13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5"/>
    </row>
    <row r="106" spans="3:37" ht="15">
      <c r="C106" s="12">
        <v>1000</v>
      </c>
      <c r="D106" s="13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5"/>
      <c r="V106" s="12">
        <v>1000</v>
      </c>
      <c r="W106" s="13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5"/>
    </row>
    <row r="107" spans="3:37" ht="15">
      <c r="C107" s="12">
        <v>2000</v>
      </c>
      <c r="D107" s="13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5"/>
      <c r="V107" s="12">
        <v>2000</v>
      </c>
      <c r="W107" s="13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5"/>
    </row>
    <row r="108" spans="3:37" ht="15">
      <c r="C108" s="12">
        <v>3000</v>
      </c>
      <c r="D108" s="13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5"/>
      <c r="V108" s="12">
        <v>3000</v>
      </c>
      <c r="W108" s="13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5"/>
    </row>
    <row r="109" spans="3:37" ht="15">
      <c r="C109" s="12">
        <v>4000</v>
      </c>
      <c r="D109" s="13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5"/>
      <c r="V109" s="12">
        <v>4000</v>
      </c>
      <c r="W109" s="13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5"/>
    </row>
    <row r="110" spans="3:37" ht="15">
      <c r="C110" s="16">
        <v>5000</v>
      </c>
      <c r="D110" s="17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9"/>
      <c r="V110" s="16">
        <v>5000</v>
      </c>
      <c r="W110" s="17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9"/>
    </row>
    <row r="111" spans="3:37" ht="15">
      <c r="C111" s="12">
        <v>6000</v>
      </c>
      <c r="D111" s="13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5"/>
      <c r="V111" s="12">
        <v>6000</v>
      </c>
      <c r="W111" s="13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5"/>
    </row>
    <row r="112" spans="3:37" ht="15">
      <c r="C112" s="12">
        <v>7000</v>
      </c>
      <c r="D112" s="13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5"/>
      <c r="V112" s="12">
        <v>7000</v>
      </c>
      <c r="W112" s="13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5"/>
    </row>
    <row r="113" spans="3:37" ht="15">
      <c r="C113" s="12">
        <v>8000</v>
      </c>
      <c r="D113" s="13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5"/>
      <c r="V113" s="12">
        <v>8000</v>
      </c>
      <c r="W113" s="13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5"/>
    </row>
    <row r="114" spans="3:37" ht="15">
      <c r="C114" s="12">
        <v>9000</v>
      </c>
      <c r="D114" s="13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5"/>
      <c r="V114" s="12">
        <v>9000</v>
      </c>
      <c r="W114" s="13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5"/>
    </row>
    <row r="115" spans="3:37" ht="15.75" thickBot="1">
      <c r="C115" s="20">
        <v>10000</v>
      </c>
      <c r="D115" s="21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3"/>
      <c r="V115" s="20">
        <v>10000</v>
      </c>
      <c r="W115" s="21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3"/>
    </row>
    <row r="116" spans="2:38" ht="46.5" thickBot="1">
      <c r="B116" s="24" t="s">
        <v>55</v>
      </c>
      <c r="C116" s="25">
        <f aca="true" t="shared" si="6" ref="C116:R116">SUM(C99:C115)</f>
        <v>59200</v>
      </c>
      <c r="D116" s="26">
        <f t="shared" si="6"/>
        <v>0</v>
      </c>
      <c r="E116" s="26">
        <f t="shared" si="6"/>
        <v>0</v>
      </c>
      <c r="F116" s="26">
        <f t="shared" si="6"/>
        <v>0</v>
      </c>
      <c r="G116" s="26">
        <f t="shared" si="6"/>
        <v>0</v>
      </c>
      <c r="H116" s="26">
        <f t="shared" si="6"/>
        <v>0</v>
      </c>
      <c r="I116" s="26">
        <f t="shared" si="6"/>
        <v>0</v>
      </c>
      <c r="J116" s="26">
        <f t="shared" si="6"/>
        <v>0</v>
      </c>
      <c r="K116" s="26">
        <f t="shared" si="6"/>
        <v>0</v>
      </c>
      <c r="L116" s="26">
        <f t="shared" si="6"/>
        <v>0</v>
      </c>
      <c r="M116" s="26">
        <f t="shared" si="6"/>
        <v>0</v>
      </c>
      <c r="N116" s="26">
        <f t="shared" si="6"/>
        <v>0</v>
      </c>
      <c r="O116" s="26">
        <f t="shared" si="6"/>
        <v>0</v>
      </c>
      <c r="P116" s="26">
        <f t="shared" si="6"/>
        <v>0</v>
      </c>
      <c r="Q116" s="26">
        <f t="shared" si="6"/>
        <v>0</v>
      </c>
      <c r="R116" s="26">
        <f t="shared" si="6"/>
        <v>0</v>
      </c>
      <c r="S116" s="29">
        <f>SUM(D116:R116)</f>
        <v>0</v>
      </c>
      <c r="U116" s="24" t="s">
        <v>55</v>
      </c>
      <c r="V116" s="25">
        <f aca="true" t="shared" si="7" ref="V116:AK116">SUM(V99:V115)</f>
        <v>59200</v>
      </c>
      <c r="W116" s="26">
        <f t="shared" si="7"/>
        <v>0</v>
      </c>
      <c r="X116" s="26">
        <f t="shared" si="7"/>
        <v>0</v>
      </c>
      <c r="Y116" s="26">
        <f t="shared" si="7"/>
        <v>0</v>
      </c>
      <c r="Z116" s="26">
        <f t="shared" si="7"/>
        <v>0</v>
      </c>
      <c r="AA116" s="26">
        <f t="shared" si="7"/>
        <v>0</v>
      </c>
      <c r="AB116" s="26">
        <f t="shared" si="7"/>
        <v>0</v>
      </c>
      <c r="AC116" s="26">
        <f t="shared" si="7"/>
        <v>0</v>
      </c>
      <c r="AD116" s="26">
        <f t="shared" si="7"/>
        <v>0</v>
      </c>
      <c r="AE116" s="26">
        <f t="shared" si="7"/>
        <v>0</v>
      </c>
      <c r="AF116" s="26">
        <f t="shared" si="7"/>
        <v>0</v>
      </c>
      <c r="AG116" s="26">
        <f t="shared" si="7"/>
        <v>0</v>
      </c>
      <c r="AH116" s="26">
        <f t="shared" si="7"/>
        <v>0</v>
      </c>
      <c r="AI116" s="26">
        <f t="shared" si="7"/>
        <v>0</v>
      </c>
      <c r="AJ116" s="26">
        <f t="shared" si="7"/>
        <v>0</v>
      </c>
      <c r="AK116" s="26">
        <f t="shared" si="7"/>
        <v>0</v>
      </c>
      <c r="AL116" s="29">
        <f>SUM(W116:AK116)</f>
        <v>0</v>
      </c>
    </row>
    <row r="117" spans="8:38" ht="19.5" thickBot="1">
      <c r="H117" s="44" t="s">
        <v>33</v>
      </c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31">
        <f>S116/C116</f>
        <v>0</v>
      </c>
      <c r="AA117" s="44" t="s">
        <v>33</v>
      </c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31">
        <f>AL116/V116</f>
        <v>0</v>
      </c>
    </row>
    <row r="118" spans="4:37" ht="15"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</row>
    <row r="119" spans="4:37" ht="15"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</row>
    <row r="120" spans="3:23" ht="18.75">
      <c r="C120" s="1" t="s">
        <v>2</v>
      </c>
      <c r="D120" s="1" t="s">
        <v>36</v>
      </c>
      <c r="V120" s="1" t="s">
        <v>2</v>
      </c>
      <c r="W120" s="1" t="s">
        <v>36</v>
      </c>
    </row>
    <row r="121" spans="3:23" ht="18.75">
      <c r="C121" s="1" t="s">
        <v>39</v>
      </c>
      <c r="D121" s="1" t="s">
        <v>60</v>
      </c>
      <c r="V121" s="1" t="s">
        <v>39</v>
      </c>
      <c r="W121" s="1" t="s">
        <v>60</v>
      </c>
    </row>
    <row r="122" spans="3:23" ht="15">
      <c r="C122" s="2" t="s">
        <v>6</v>
      </c>
      <c r="D122" t="s">
        <v>61</v>
      </c>
      <c r="V122" s="2" t="s">
        <v>6</v>
      </c>
      <c r="W122" t="s">
        <v>61</v>
      </c>
    </row>
    <row r="123" spans="3:23" ht="15">
      <c r="C123" s="2" t="s">
        <v>9</v>
      </c>
      <c r="D123" t="s">
        <v>10</v>
      </c>
      <c r="V123" s="2" t="s">
        <v>9</v>
      </c>
      <c r="W123" t="s">
        <v>43</v>
      </c>
    </row>
    <row r="124" spans="3:23" ht="15">
      <c r="C124" s="2" t="s">
        <v>15</v>
      </c>
      <c r="D124" s="3">
        <v>8</v>
      </c>
      <c r="V124" s="2" t="s">
        <v>45</v>
      </c>
      <c r="W124" s="3">
        <v>300</v>
      </c>
    </row>
    <row r="125" spans="22:23" ht="15">
      <c r="V125" s="2" t="s">
        <v>15</v>
      </c>
      <c r="W125" s="3">
        <v>8</v>
      </c>
    </row>
    <row r="126" ht="15.75" thickBot="1"/>
    <row r="127" spans="3:37" ht="32.25" thickBot="1">
      <c r="C127" s="4" t="s">
        <v>62</v>
      </c>
      <c r="D127" s="5">
        <v>8</v>
      </c>
      <c r="E127" s="6">
        <v>12</v>
      </c>
      <c r="F127" s="6">
        <v>16</v>
      </c>
      <c r="G127" s="6">
        <v>20</v>
      </c>
      <c r="H127" s="6">
        <v>24</v>
      </c>
      <c r="I127" s="6">
        <v>28</v>
      </c>
      <c r="J127" s="6">
        <v>32</v>
      </c>
      <c r="K127" s="6">
        <v>36</v>
      </c>
      <c r="L127" s="6">
        <v>40</v>
      </c>
      <c r="M127" s="6">
        <v>44</v>
      </c>
      <c r="N127" s="6">
        <v>48</v>
      </c>
      <c r="O127" s="6">
        <v>52</v>
      </c>
      <c r="P127" s="6">
        <v>56</v>
      </c>
      <c r="Q127" s="6">
        <v>60</v>
      </c>
      <c r="R127" s="7">
        <v>64</v>
      </c>
      <c r="V127" s="4" t="s">
        <v>62</v>
      </c>
      <c r="W127" s="5">
        <v>8</v>
      </c>
      <c r="X127" s="6">
        <v>12</v>
      </c>
      <c r="Y127" s="6">
        <v>16</v>
      </c>
      <c r="Z127" s="6">
        <v>20</v>
      </c>
      <c r="AA127" s="6">
        <v>24</v>
      </c>
      <c r="AB127" s="6">
        <v>28</v>
      </c>
      <c r="AC127" s="6">
        <v>32</v>
      </c>
      <c r="AD127" s="6">
        <v>36</v>
      </c>
      <c r="AE127" s="6">
        <v>40</v>
      </c>
      <c r="AF127" s="6">
        <v>44</v>
      </c>
      <c r="AG127" s="6">
        <v>48</v>
      </c>
      <c r="AH127" s="6">
        <v>52</v>
      </c>
      <c r="AI127" s="6">
        <v>56</v>
      </c>
      <c r="AJ127" s="6">
        <v>60</v>
      </c>
      <c r="AK127" s="7">
        <v>64</v>
      </c>
    </row>
    <row r="128" spans="3:37" ht="15">
      <c r="C128" s="8">
        <v>300</v>
      </c>
      <c r="D128" s="9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1"/>
      <c r="V128" s="8">
        <v>300</v>
      </c>
      <c r="W128" s="9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1"/>
    </row>
    <row r="129" spans="3:37" ht="15">
      <c r="C129" s="12">
        <v>400</v>
      </c>
      <c r="D129" s="13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5"/>
      <c r="V129" s="12">
        <v>400</v>
      </c>
      <c r="W129" s="13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5"/>
    </row>
    <row r="130" spans="3:37" ht="15">
      <c r="C130" s="12">
        <v>500</v>
      </c>
      <c r="D130" s="13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5"/>
      <c r="V130" s="12">
        <v>500</v>
      </c>
      <c r="W130" s="13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5"/>
    </row>
    <row r="131" spans="3:37" ht="15">
      <c r="C131" s="12">
        <v>600</v>
      </c>
      <c r="D131" s="13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5"/>
      <c r="V131" s="12">
        <v>600</v>
      </c>
      <c r="W131" s="13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5"/>
    </row>
    <row r="132" spans="3:37" ht="15">
      <c r="C132" s="12">
        <v>700</v>
      </c>
      <c r="D132" s="13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5"/>
      <c r="V132" s="12">
        <v>700</v>
      </c>
      <c r="W132" s="13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5"/>
    </row>
    <row r="133" spans="3:37" ht="15">
      <c r="C133" s="12">
        <v>800</v>
      </c>
      <c r="D133" s="13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5"/>
      <c r="V133" s="12">
        <v>800</v>
      </c>
      <c r="W133" s="13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5"/>
    </row>
    <row r="134" spans="3:37" ht="15">
      <c r="C134" s="12">
        <v>900</v>
      </c>
      <c r="D134" s="13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5"/>
      <c r="V134" s="12">
        <v>900</v>
      </c>
      <c r="W134" s="13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5"/>
    </row>
    <row r="135" spans="3:37" ht="15">
      <c r="C135" s="12">
        <v>1000</v>
      </c>
      <c r="D135" s="13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5"/>
      <c r="V135" s="12">
        <v>1000</v>
      </c>
      <c r="W135" s="13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5"/>
    </row>
    <row r="136" spans="3:37" ht="15">
      <c r="C136" s="12">
        <v>2000</v>
      </c>
      <c r="D136" s="13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5"/>
      <c r="V136" s="12">
        <v>2000</v>
      </c>
      <c r="W136" s="13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5"/>
    </row>
    <row r="137" spans="3:37" ht="15">
      <c r="C137" s="12">
        <v>3000</v>
      </c>
      <c r="D137" s="13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5"/>
      <c r="V137" s="12">
        <v>3000</v>
      </c>
      <c r="W137" s="13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5"/>
    </row>
    <row r="138" spans="3:37" ht="15">
      <c r="C138" s="12">
        <v>4000</v>
      </c>
      <c r="D138" s="13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5"/>
      <c r="V138" s="12">
        <v>4000</v>
      </c>
      <c r="W138" s="13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5"/>
    </row>
    <row r="139" spans="3:37" ht="15">
      <c r="C139" s="16">
        <v>5000</v>
      </c>
      <c r="D139" s="17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9"/>
      <c r="V139" s="16">
        <v>5000</v>
      </c>
      <c r="W139" s="17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9"/>
    </row>
    <row r="140" spans="3:37" ht="15">
      <c r="C140" s="12">
        <v>6000</v>
      </c>
      <c r="D140" s="13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5"/>
      <c r="V140" s="12">
        <v>6000</v>
      </c>
      <c r="W140" s="13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5"/>
    </row>
    <row r="141" spans="3:37" ht="15">
      <c r="C141" s="12">
        <v>7000</v>
      </c>
      <c r="D141" s="13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5"/>
      <c r="V141" s="12">
        <v>7000</v>
      </c>
      <c r="W141" s="13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5"/>
    </row>
    <row r="142" spans="3:37" ht="15">
      <c r="C142" s="12">
        <v>8000</v>
      </c>
      <c r="D142" s="13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5"/>
      <c r="V142" s="12">
        <v>8000</v>
      </c>
      <c r="W142" s="13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5"/>
    </row>
    <row r="143" spans="3:37" ht="15">
      <c r="C143" s="12">
        <v>9000</v>
      </c>
      <c r="D143" s="13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5"/>
      <c r="V143" s="12">
        <v>9000</v>
      </c>
      <c r="W143" s="13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5"/>
    </row>
    <row r="144" spans="3:37" ht="15.75" thickBot="1">
      <c r="C144" s="20">
        <v>10000</v>
      </c>
      <c r="D144" s="21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3"/>
      <c r="V144" s="20">
        <v>10000</v>
      </c>
      <c r="W144" s="21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3"/>
    </row>
    <row r="145" spans="2:38" ht="46.5" thickBot="1">
      <c r="B145" s="24" t="s">
        <v>55</v>
      </c>
      <c r="C145" s="25">
        <f aca="true" t="shared" si="8" ref="C145:R145">SUM(C128:C144)</f>
        <v>59200</v>
      </c>
      <c r="D145" s="26">
        <f t="shared" si="8"/>
        <v>0</v>
      </c>
      <c r="E145" s="26">
        <f t="shared" si="8"/>
        <v>0</v>
      </c>
      <c r="F145" s="26">
        <f t="shared" si="8"/>
        <v>0</v>
      </c>
      <c r="G145" s="26">
        <f t="shared" si="8"/>
        <v>0</v>
      </c>
      <c r="H145" s="26">
        <f t="shared" si="8"/>
        <v>0</v>
      </c>
      <c r="I145" s="26">
        <f t="shared" si="8"/>
        <v>0</v>
      </c>
      <c r="J145" s="26">
        <f t="shared" si="8"/>
        <v>0</v>
      </c>
      <c r="K145" s="26">
        <f t="shared" si="8"/>
        <v>0</v>
      </c>
      <c r="L145" s="26">
        <f t="shared" si="8"/>
        <v>0</v>
      </c>
      <c r="M145" s="26">
        <f t="shared" si="8"/>
        <v>0</v>
      </c>
      <c r="N145" s="26">
        <f t="shared" si="8"/>
        <v>0</v>
      </c>
      <c r="O145" s="26">
        <f t="shared" si="8"/>
        <v>0</v>
      </c>
      <c r="P145" s="26">
        <f t="shared" si="8"/>
        <v>0</v>
      </c>
      <c r="Q145" s="26">
        <f t="shared" si="8"/>
        <v>0</v>
      </c>
      <c r="R145" s="26">
        <f t="shared" si="8"/>
        <v>0</v>
      </c>
      <c r="S145" s="29">
        <f>SUM(D145:R145)</f>
        <v>0</v>
      </c>
      <c r="U145" s="24" t="s">
        <v>55</v>
      </c>
      <c r="V145" s="25">
        <f aca="true" t="shared" si="9" ref="V145:AK145">SUM(V128:V144)</f>
        <v>59200</v>
      </c>
      <c r="W145" s="26">
        <f t="shared" si="9"/>
        <v>0</v>
      </c>
      <c r="X145" s="26">
        <f t="shared" si="9"/>
        <v>0</v>
      </c>
      <c r="Y145" s="26">
        <f t="shared" si="9"/>
        <v>0</v>
      </c>
      <c r="Z145" s="26">
        <f t="shared" si="9"/>
        <v>0</v>
      </c>
      <c r="AA145" s="26">
        <f t="shared" si="9"/>
        <v>0</v>
      </c>
      <c r="AB145" s="26">
        <f t="shared" si="9"/>
        <v>0</v>
      </c>
      <c r="AC145" s="26">
        <f t="shared" si="9"/>
        <v>0</v>
      </c>
      <c r="AD145" s="26">
        <f t="shared" si="9"/>
        <v>0</v>
      </c>
      <c r="AE145" s="26">
        <f t="shared" si="9"/>
        <v>0</v>
      </c>
      <c r="AF145" s="26">
        <f t="shared" si="9"/>
        <v>0</v>
      </c>
      <c r="AG145" s="26">
        <f t="shared" si="9"/>
        <v>0</v>
      </c>
      <c r="AH145" s="26">
        <f t="shared" si="9"/>
        <v>0</v>
      </c>
      <c r="AI145" s="26">
        <f t="shared" si="9"/>
        <v>0</v>
      </c>
      <c r="AJ145" s="26">
        <f t="shared" si="9"/>
        <v>0</v>
      </c>
      <c r="AK145" s="26">
        <f t="shared" si="9"/>
        <v>0</v>
      </c>
      <c r="AL145" s="29">
        <f>SUM(W145:AK145)</f>
        <v>0</v>
      </c>
    </row>
    <row r="146" spans="8:38" ht="19.5" thickBot="1">
      <c r="H146" s="44" t="s">
        <v>33</v>
      </c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31">
        <f>S145/C145</f>
        <v>0</v>
      </c>
      <c r="AA146" s="44" t="s">
        <v>33</v>
      </c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31">
        <f>AL145/V145</f>
        <v>0</v>
      </c>
    </row>
    <row r="148" ht="15.75" thickBot="1"/>
    <row r="149" ht="90.75" thickBot="1">
      <c r="B149" s="35" t="s">
        <v>37</v>
      </c>
    </row>
    <row r="150" spans="2:3" ht="30.75" thickBot="1">
      <c r="B150" s="35" t="s">
        <v>64</v>
      </c>
      <c r="C150" s="29">
        <f>(S30+S59+S88+S117+S146+AL30+AL59+AL88+AL117+AL146)/10</f>
        <v>0</v>
      </c>
    </row>
  </sheetData>
  <mergeCells count="12">
    <mergeCell ref="H146:R146"/>
    <mergeCell ref="AA146:AK146"/>
    <mergeCell ref="H59:R59"/>
    <mergeCell ref="AA59:AK59"/>
    <mergeCell ref="H88:R88"/>
    <mergeCell ref="AA88:AK88"/>
    <mergeCell ref="C2:R2"/>
    <mergeCell ref="V2:AK2"/>
    <mergeCell ref="H30:R30"/>
    <mergeCell ref="AA30:AK30"/>
    <mergeCell ref="H117:R117"/>
    <mergeCell ref="AA117:AK117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  <headerFooter>
    <oddHeader>&amp;CVazba V1</oddHeader>
    <oddFooter>&amp;C&amp;P z &amp;N</oddFooter>
  </headerFooter>
  <rowBreaks count="2" manualBreakCount="2">
    <brk id="32" max="16383" man="1"/>
    <brk id="89" max="16383" man="1"/>
  </rowBreaks>
  <colBreaks count="1" manualBreakCount="1">
    <brk id="19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"/>
  <sheetViews>
    <sheetView tabSelected="1" workbookViewId="0" topLeftCell="A10">
      <selection activeCell="N22" sqref="N22"/>
    </sheetView>
  </sheetViews>
  <sheetFormatPr defaultColWidth="9.140625" defaultRowHeight="15"/>
  <cols>
    <col min="1" max="1" width="28.28125" style="0" customWidth="1"/>
    <col min="2" max="2" width="22.421875" style="0" customWidth="1"/>
    <col min="22" max="22" width="23.7109375" style="0" customWidth="1"/>
  </cols>
  <sheetData>
    <row r="1" spans="2:38" ht="19.5" thickBot="1">
      <c r="B1" s="38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40"/>
      <c r="V1" s="38" t="s">
        <v>1</v>
      </c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40"/>
    </row>
    <row r="3" spans="2:23" ht="18.75">
      <c r="B3" s="1" t="s">
        <v>2</v>
      </c>
      <c r="C3" s="1" t="s">
        <v>3</v>
      </c>
      <c r="V3" s="1" t="s">
        <v>2</v>
      </c>
      <c r="W3" s="1" t="s">
        <v>3</v>
      </c>
    </row>
    <row r="4" spans="2:23" ht="18.75">
      <c r="B4" s="1" t="s">
        <v>39</v>
      </c>
      <c r="C4" s="1" t="s">
        <v>40</v>
      </c>
      <c r="V4" s="1" t="s">
        <v>39</v>
      </c>
      <c r="W4" s="1" t="s">
        <v>40</v>
      </c>
    </row>
    <row r="5" spans="2:23" ht="15">
      <c r="B5" s="2" t="s">
        <v>6</v>
      </c>
      <c r="C5" t="s">
        <v>65</v>
      </c>
      <c r="V5" s="2" t="s">
        <v>6</v>
      </c>
      <c r="W5" t="s">
        <v>65</v>
      </c>
    </row>
    <row r="6" spans="2:23" ht="15">
      <c r="B6" s="2" t="s">
        <v>9</v>
      </c>
      <c r="C6" t="s">
        <v>67</v>
      </c>
      <c r="V6" s="2" t="s">
        <v>9</v>
      </c>
      <c r="W6" t="s">
        <v>67</v>
      </c>
    </row>
    <row r="7" spans="2:23" ht="15">
      <c r="B7" s="2" t="s">
        <v>45</v>
      </c>
      <c r="C7" s="3">
        <v>500</v>
      </c>
      <c r="V7" s="2" t="s">
        <v>45</v>
      </c>
      <c r="W7" s="3">
        <v>500</v>
      </c>
    </row>
    <row r="8" spans="2:23" ht="15">
      <c r="B8" s="2" t="s">
        <v>15</v>
      </c>
      <c r="C8" s="3">
        <v>40</v>
      </c>
      <c r="V8" s="2" t="s">
        <v>15</v>
      </c>
      <c r="W8" s="3">
        <v>40</v>
      </c>
    </row>
    <row r="9" ht="15.75" thickBot="1"/>
    <row r="10" spans="2:38" ht="32.25" thickBot="1">
      <c r="B10" s="4" t="s">
        <v>66</v>
      </c>
      <c r="C10" s="5">
        <v>40</v>
      </c>
      <c r="D10" s="6">
        <v>42</v>
      </c>
      <c r="E10" s="6">
        <v>44</v>
      </c>
      <c r="F10" s="6">
        <v>46</v>
      </c>
      <c r="G10" s="6">
        <v>48</v>
      </c>
      <c r="H10" s="6">
        <v>50</v>
      </c>
      <c r="I10" s="6">
        <v>52</v>
      </c>
      <c r="J10" s="6">
        <v>54</v>
      </c>
      <c r="K10" s="6">
        <v>56</v>
      </c>
      <c r="L10" s="6">
        <v>58</v>
      </c>
      <c r="M10" s="6">
        <v>60</v>
      </c>
      <c r="N10" s="6">
        <v>62</v>
      </c>
      <c r="O10" s="6">
        <v>64</v>
      </c>
      <c r="P10" s="6">
        <v>66</v>
      </c>
      <c r="Q10" s="6">
        <v>68</v>
      </c>
      <c r="R10" s="7">
        <v>70</v>
      </c>
      <c r="V10" s="4" t="s">
        <v>66</v>
      </c>
      <c r="W10" s="5">
        <v>40</v>
      </c>
      <c r="X10" s="6">
        <v>42</v>
      </c>
      <c r="Y10" s="6">
        <v>44</v>
      </c>
      <c r="Z10" s="6">
        <v>46</v>
      </c>
      <c r="AA10" s="6">
        <v>48</v>
      </c>
      <c r="AB10" s="6">
        <v>50</v>
      </c>
      <c r="AC10" s="6">
        <v>52</v>
      </c>
      <c r="AD10" s="6">
        <v>54</v>
      </c>
      <c r="AE10" s="6">
        <v>56</v>
      </c>
      <c r="AF10" s="6">
        <v>58</v>
      </c>
      <c r="AG10" s="6">
        <v>60</v>
      </c>
      <c r="AH10" s="6">
        <v>62</v>
      </c>
      <c r="AI10" s="6">
        <v>64</v>
      </c>
      <c r="AJ10" s="6">
        <v>66</v>
      </c>
      <c r="AK10" s="6">
        <v>68</v>
      </c>
      <c r="AL10" s="7">
        <v>70</v>
      </c>
    </row>
    <row r="11" spans="2:38" ht="15">
      <c r="B11" s="12">
        <v>500</v>
      </c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/>
      <c r="V11" s="12">
        <v>500</v>
      </c>
      <c r="W11" s="13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5"/>
    </row>
    <row r="12" spans="2:38" ht="15">
      <c r="B12" s="12">
        <v>750</v>
      </c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5"/>
      <c r="V12" s="12">
        <v>750</v>
      </c>
      <c r="W12" s="13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5"/>
    </row>
    <row r="13" spans="2:38" ht="15">
      <c r="B13" s="12">
        <v>1000</v>
      </c>
      <c r="C13" s="1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5"/>
      <c r="V13" s="12">
        <v>1000</v>
      </c>
      <c r="W13" s="13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5"/>
    </row>
    <row r="14" spans="2:38" ht="15">
      <c r="B14" s="12">
        <v>1500</v>
      </c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5"/>
      <c r="V14" s="12">
        <v>1500</v>
      </c>
      <c r="W14" s="13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5"/>
    </row>
    <row r="15" spans="2:38" ht="15">
      <c r="B15" s="12">
        <v>2000</v>
      </c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/>
      <c r="V15" s="12">
        <v>2000</v>
      </c>
      <c r="W15" s="13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5"/>
    </row>
    <row r="16" spans="2:38" ht="13.5" customHeight="1" thickBot="1">
      <c r="B16" s="12">
        <v>3000</v>
      </c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5"/>
      <c r="V16" s="12">
        <v>3000</v>
      </c>
      <c r="W16" s="13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5"/>
    </row>
    <row r="17" spans="1:39" ht="136.5" thickBot="1">
      <c r="A17" s="24" t="s">
        <v>32</v>
      </c>
      <c r="B17" s="25">
        <f aca="true" t="shared" si="0" ref="B17:R17">SUM(B11:B16)</f>
        <v>8750</v>
      </c>
      <c r="C17" s="26">
        <f t="shared" si="0"/>
        <v>0</v>
      </c>
      <c r="D17" s="26">
        <f t="shared" si="0"/>
        <v>0</v>
      </c>
      <c r="E17" s="26">
        <f t="shared" si="0"/>
        <v>0</v>
      </c>
      <c r="F17" s="26">
        <f t="shared" si="0"/>
        <v>0</v>
      </c>
      <c r="G17" s="26">
        <f t="shared" si="0"/>
        <v>0</v>
      </c>
      <c r="H17" s="26">
        <f t="shared" si="0"/>
        <v>0</v>
      </c>
      <c r="I17" s="26">
        <f t="shared" si="0"/>
        <v>0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6">
        <f t="shared" si="0"/>
        <v>0</v>
      </c>
      <c r="N17" s="26">
        <f t="shared" si="0"/>
        <v>0</v>
      </c>
      <c r="O17" s="26">
        <f t="shared" si="0"/>
        <v>0</v>
      </c>
      <c r="P17" s="26">
        <f t="shared" si="0"/>
        <v>0</v>
      </c>
      <c r="Q17" s="26">
        <f t="shared" si="0"/>
        <v>0</v>
      </c>
      <c r="R17" s="26">
        <f t="shared" si="0"/>
        <v>0</v>
      </c>
      <c r="S17" s="29">
        <f>SUM(C17:R17)</f>
        <v>0</v>
      </c>
      <c r="U17" s="24" t="s">
        <v>32</v>
      </c>
      <c r="V17" s="25">
        <f aca="true" t="shared" si="1" ref="V17:AL17">SUM(V11:V16)</f>
        <v>8750</v>
      </c>
      <c r="W17" s="26">
        <f t="shared" si="1"/>
        <v>0</v>
      </c>
      <c r="X17" s="26">
        <f t="shared" si="1"/>
        <v>0</v>
      </c>
      <c r="Y17" s="26">
        <f t="shared" si="1"/>
        <v>0</v>
      </c>
      <c r="Z17" s="26">
        <f t="shared" si="1"/>
        <v>0</v>
      </c>
      <c r="AA17" s="26">
        <f t="shared" si="1"/>
        <v>0</v>
      </c>
      <c r="AB17" s="26">
        <f t="shared" si="1"/>
        <v>0</v>
      </c>
      <c r="AC17" s="26">
        <f t="shared" si="1"/>
        <v>0</v>
      </c>
      <c r="AD17" s="26">
        <f t="shared" si="1"/>
        <v>0</v>
      </c>
      <c r="AE17" s="26">
        <f t="shared" si="1"/>
        <v>0</v>
      </c>
      <c r="AF17" s="26">
        <f t="shared" si="1"/>
        <v>0</v>
      </c>
      <c r="AG17" s="26">
        <f t="shared" si="1"/>
        <v>0</v>
      </c>
      <c r="AH17" s="26">
        <f t="shared" si="1"/>
        <v>0</v>
      </c>
      <c r="AI17" s="26">
        <f t="shared" si="1"/>
        <v>0</v>
      </c>
      <c r="AJ17" s="26">
        <f t="shared" si="1"/>
        <v>0</v>
      </c>
      <c r="AK17" s="26">
        <f t="shared" si="1"/>
        <v>0</v>
      </c>
      <c r="AL17" s="26">
        <f t="shared" si="1"/>
        <v>0</v>
      </c>
      <c r="AM17" s="29">
        <f>SUM(W17:AL17)</f>
        <v>0</v>
      </c>
    </row>
    <row r="18" spans="7:39" ht="19.5" thickBot="1">
      <c r="G18" s="44" t="s">
        <v>33</v>
      </c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6"/>
      <c r="S18" s="31">
        <f>S17/B17</f>
        <v>0</v>
      </c>
      <c r="AA18" s="44" t="s">
        <v>33</v>
      </c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6"/>
      <c r="AM18" s="31">
        <f>AM17/V17</f>
        <v>0</v>
      </c>
    </row>
    <row r="20" ht="15.75" thickBot="1"/>
    <row r="21" ht="77.25" customHeight="1" thickBot="1">
      <c r="A21" s="35" t="s">
        <v>37</v>
      </c>
    </row>
    <row r="22" spans="1:2" ht="30.75" thickBot="1">
      <c r="A22" s="35" t="s">
        <v>68</v>
      </c>
      <c r="B22" s="29">
        <f>(S18+AM18)/2</f>
        <v>0</v>
      </c>
    </row>
  </sheetData>
  <mergeCells count="4">
    <mergeCell ref="B1:R1"/>
    <mergeCell ref="V1:AL1"/>
    <mergeCell ref="G18:R18"/>
    <mergeCell ref="AA18:AL1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Mendelova univerzita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Pijáčková</dc:creator>
  <cp:keywords/>
  <dc:description/>
  <cp:lastModifiedBy>hosek</cp:lastModifiedBy>
  <cp:lastPrinted>2019-12-11T12:24:42Z</cp:lastPrinted>
  <dcterms:created xsi:type="dcterms:W3CDTF">2019-12-10T09:15:06Z</dcterms:created>
  <dcterms:modified xsi:type="dcterms:W3CDTF">2024-02-22T11:49:29Z</dcterms:modified>
  <cp:category/>
  <cp:version/>
  <cp:contentType/>
  <cp:contentStatus/>
</cp:coreProperties>
</file>