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IV.Q_2023/12_Zakázka__43166/"/>
    </mc:Choice>
  </mc:AlternateContent>
  <xr:revisionPtr revIDLastSave="46" documentId="8_{E7A00DA1-79AB-4CA7-A510-AE658B4F9907}" xr6:coauthVersionLast="47" xr6:coauthVersionMax="47" xr10:uidLastSave="{E2742C17-2EBC-4A05-B953-2864CA5E7EF3}"/>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 l="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<sst xmlns="http://schemas.openxmlformats.org/spreadsheetml/2006/main" count="99" uniqueCount="55">
  <si>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</si>
  <si>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</si>
  <si>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</si>
  <si>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</si>
  <si>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</si>
  <si>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</si>
  <si>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</si>
  <si>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</si>
  <si>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</si>
  <si>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</si>
  <si>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</si>
  <si>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</si>
  <si>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</si>
  <si>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</si>
  <si>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</si>
  <si>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</si>
  <si>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</si>
  <si>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</si>
  <si>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</si>
  <si>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</si>
  <si>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</si>
  <si>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</si>
  <si>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</si>
  <si>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</si>
  <si>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</si>
  <si>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</si>
  <si>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</si>
  <si>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</si>
  <si>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</si>
  <si>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</si>
  <si>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</si>
  <si>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</si>
  <si>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</si>
  <si>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</si>
  <si>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</si>
  <si>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</si>
  <si>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</si>
  <si>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</si>
  <si>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</si>
  <si>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</si>
  <si>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</si>
  <si>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</si>
  <si>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</si>
  <si>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</si>
  <si>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</si>
  <si>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</si>
  <si>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</si>
  <si>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</si>
  <si>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</si>
  <si>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</si>
  <si>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</si>
  <si>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</si>
  <si>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t>
    </r>
    <r>
      <rPr>
        <b/>
        <sz val="11"/>
        <color theme="1"/>
        <rFont val="Arial"/>
        <family val="2"/>
        <charset val="238"/>
      </rPr>
      <t>s využitím harvestorové technologie</t>
    </r>
  </si>
  <si>
    <t>1,2,3</t>
  </si>
  <si>
    <t>celková cena zakázky 1 212 065 Kč…...............*1,05=1272668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</si>
</sst>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C43" sqref="C4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51</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Habrůvka</v>
      </c>
      <c r="F2" s="120"/>
      <c r="G2" s="120"/>
      <c r="H2" s="31"/>
      <c r="I2" s="39" t="s">
        <v>30</v>
      </c>
      <c r="J2" s="40" t="str">
        <f>TAB!$G$14</f>
        <v>1,2,3</v>
      </c>
      <c r="K2" s="32"/>
      <c r="L2" s="51" t="s">
        <v>46</v>
      </c>
      <c r="M2" s="55">
        <f>TAB!$G$15</f>
        <v>43166</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47</v>
      </c>
      <c r="K3" s="121"/>
      <c r="L3" s="121"/>
      <c r="M3" s="67">
        <f>TAB!G16</f>
        <v>43890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50</v>
      </c>
      <c r="C6" s="98" t="s">
        <v>11</v>
      </c>
      <c r="D6" s="77" t="s">
        <v>13</v>
      </c>
      <c r="E6" s="87">
        <f>TAB!I4</f>
        <v>0</v>
      </c>
      <c r="F6" s="87">
        <f>TAB!J4</f>
        <v>0</v>
      </c>
      <c r="G6" s="80">
        <f>TAB!K4</f>
        <v>0</v>
      </c>
      <c r="H6" s="80">
        <f>TAB!L4</f>
        <v>5</v>
      </c>
      <c r="I6" s="80">
        <f>TAB!M4</f>
        <v>5</v>
      </c>
      <c r="J6" s="80">
        <f>TAB!N4</f>
        <v>5</v>
      </c>
      <c r="K6" s="80">
        <f>TAB!O4</f>
        <v>5</v>
      </c>
      <c r="L6" s="81">
        <f>TAB!P4</f>
        <v>5</v>
      </c>
      <c r="M6" s="82">
        <f t="shared" ref="M6:M16" si="0">SUM(E6:L6)</f>
        <v>25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5</v>
      </c>
      <c r="I8" s="70">
        <f>TAB!M5</f>
        <v>5</v>
      </c>
      <c r="J8" s="70">
        <f>TAB!N5</f>
        <v>5</v>
      </c>
      <c r="K8" s="70">
        <f>TAB!O5</f>
        <v>5</v>
      </c>
      <c r="L8" s="71">
        <f>TAB!P5</f>
        <v>15</v>
      </c>
      <c r="M8" s="72">
        <f t="shared" si="0"/>
        <v>35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52</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0" t="s">
        <v>44</v>
      </c>
      <c r="C14" s="98" t="s">
        <v>11</v>
      </c>
      <c r="D14" s="11" t="s">
        <v>13</v>
      </c>
      <c r="E14" s="45">
        <f>TAB!I8</f>
        <v>0</v>
      </c>
      <c r="F14" s="46">
        <f>TAB!J8</f>
        <v>0</v>
      </c>
      <c r="G14" s="41">
        <f>TAB!K8</f>
        <v>0</v>
      </c>
      <c r="H14" s="41">
        <f>TAB!L8</f>
        <v>5</v>
      </c>
      <c r="I14" s="41">
        <f>TAB!M8</f>
        <v>5</v>
      </c>
      <c r="J14" s="41">
        <f>TAB!N8</f>
        <v>5</v>
      </c>
      <c r="K14" s="41">
        <f>TAB!O8</f>
        <v>95</v>
      </c>
      <c r="L14" s="42">
        <f>TAB!P8</f>
        <v>105</v>
      </c>
      <c r="M14" s="12">
        <f t="shared" si="0"/>
        <v>215</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1"/>
      <c r="C16" s="96" t="s">
        <v>12</v>
      </c>
      <c r="D16" s="15" t="s">
        <v>13</v>
      </c>
      <c r="E16" s="47">
        <f>TAB!I9</f>
        <v>0</v>
      </c>
      <c r="F16" s="43">
        <f>TAB!J9</f>
        <v>0</v>
      </c>
      <c r="G16" s="43">
        <f>TAB!K9</f>
        <v>0</v>
      </c>
      <c r="H16" s="43">
        <f>TAB!L9</f>
        <v>15</v>
      </c>
      <c r="I16" s="43">
        <f>TAB!M9</f>
        <v>115</v>
      </c>
      <c r="J16" s="43">
        <f>TAB!N9</f>
        <v>200</v>
      </c>
      <c r="K16" s="43">
        <f>TAB!O9</f>
        <v>105</v>
      </c>
      <c r="L16" s="44">
        <f>TAB!P9</f>
        <v>530</v>
      </c>
      <c r="M16" s="16">
        <f t="shared" si="0"/>
        <v>965</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45</v>
      </c>
      <c r="C18" s="98" t="s">
        <v>11</v>
      </c>
      <c r="D18" s="77" t="s">
        <v>13</v>
      </c>
      <c r="E18" s="78">
        <f>TAB!I10</f>
        <v>0</v>
      </c>
      <c r="F18" s="78">
        <f>TAB!J10</f>
        <v>0</v>
      </c>
      <c r="G18" s="78">
        <f>TAB!K10</f>
        <v>0</v>
      </c>
      <c r="H18" s="78">
        <f>TAB!L10</f>
        <v>5</v>
      </c>
      <c r="I18" s="78">
        <f>TAB!M10</f>
        <v>5</v>
      </c>
      <c r="J18" s="78">
        <f>TAB!N10</f>
        <v>5</v>
      </c>
      <c r="K18" s="78">
        <f>TAB!O10</f>
        <v>5</v>
      </c>
      <c r="L18" s="78">
        <f>TAB!P10</f>
        <v>5</v>
      </c>
      <c r="M18" s="82">
        <f t="shared" ref="M18" si="3">SUM(E18:L18)</f>
        <v>25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6" t="s">
        <v>12</v>
      </c>
      <c r="D20" s="68" t="s">
        <v>13</v>
      </c>
      <c r="E20" s="86">
        <f>TAB!I11</f>
        <v>0</v>
      </c>
      <c r="F20" s="86">
        <f>TAB!J11</f>
        <v>0</v>
      </c>
      <c r="G20" s="86">
        <f>TAB!K11</f>
        <v>0</v>
      </c>
      <c r="H20" s="86">
        <f>TAB!L11</f>
        <v>5</v>
      </c>
      <c r="I20" s="86">
        <f>TAB!M11</f>
        <v>5</v>
      </c>
      <c r="J20" s="86">
        <f>TAB!N11</f>
        <v>5</v>
      </c>
      <c r="K20" s="86">
        <f>TAB!O11</f>
        <v>10</v>
      </c>
      <c r="L20" s="86">
        <f>TAB!P11</f>
        <v>10</v>
      </c>
      <c r="M20" s="72">
        <f t="shared" ref="M20" si="4">SUM(E20:L20)</f>
        <v>35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E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5</v>
      </c>
      <c r="M4" s="57">
        <v>5</v>
      </c>
      <c r="N4" s="57">
        <v>5</v>
      </c>
      <c r="O4" s="57">
        <v>5</v>
      </c>
      <c r="P4" s="58">
        <v>5</v>
      </c>
    </row>
    <row r="5" spans="2:16" ht="30" customHeight="1" thickBot="1" x14ac:dyDescent="0.3">
      <c r="B5" t="s">
        <v>21</v>
      </c>
      <c r="D5">
        <v>3</v>
      </c>
      <c r="E5" s="144"/>
      <c r="F5" s="133"/>
      <c r="G5" s="59" t="s">
        <v>12</v>
      </c>
      <c r="H5" s="63" t="s">
        <v>37</v>
      </c>
      <c r="I5" s="66"/>
      <c r="J5" s="60"/>
      <c r="K5" s="60"/>
      <c r="L5" s="60">
        <v>5</v>
      </c>
      <c r="M5" s="60">
        <v>5</v>
      </c>
      <c r="N5" s="60">
        <v>5</v>
      </c>
      <c r="O5" s="60">
        <v>5</v>
      </c>
      <c r="P5" s="61">
        <v>15</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v>5</v>
      </c>
      <c r="M8" s="57">
        <v>5</v>
      </c>
      <c r="N8" s="57">
        <v>5</v>
      </c>
      <c r="O8" s="57">
        <v>95</v>
      </c>
      <c r="P8" s="58">
        <v>105</v>
      </c>
    </row>
    <row r="9" spans="2:16" ht="30" customHeight="1" thickBot="1" x14ac:dyDescent="0.3">
      <c r="D9">
        <v>5</v>
      </c>
      <c r="E9" s="144"/>
      <c r="F9" s="133"/>
      <c r="G9" s="59" t="s">
        <v>12</v>
      </c>
      <c r="H9" s="63" t="s">
        <v>37</v>
      </c>
      <c r="I9" s="66"/>
      <c r="J9" s="60"/>
      <c r="K9" s="60"/>
      <c r="L9" s="60">
        <v>15</v>
      </c>
      <c r="M9" s="60">
        <v>115</v>
      </c>
      <c r="N9" s="60">
        <v>200</v>
      </c>
      <c r="O9" s="60">
        <v>105</v>
      </c>
      <c r="P9" s="61">
        <v>530</v>
      </c>
    </row>
    <row r="10" spans="2:16" ht="30" customHeight="1" thickTop="1" x14ac:dyDescent="0.25">
      <c r="E10" s="143">
        <v>4</v>
      </c>
      <c r="F10" s="132" t="s">
        <v>41</v>
      </c>
      <c r="G10" s="56" t="s">
        <v>11</v>
      </c>
      <c r="H10" s="62" t="s">
        <v>37</v>
      </c>
      <c r="I10" s="65"/>
      <c r="J10" s="57"/>
      <c r="K10" s="57"/>
      <c r="L10" s="57">
        <v>5</v>
      </c>
      <c r="M10" s="57">
        <v>5</v>
      </c>
      <c r="N10" s="57">
        <v>5</v>
      </c>
      <c r="O10" s="57">
        <v>5</v>
      </c>
      <c r="P10" s="58">
        <v>5</v>
      </c>
    </row>
    <row r="11" spans="2:16" ht="30" customHeight="1" thickBot="1" x14ac:dyDescent="0.3">
      <c r="E11" s="144"/>
      <c r="F11" s="133"/>
      <c r="G11" s="59" t="s">
        <v>12</v>
      </c>
      <c r="H11" s="63" t="s">
        <v>37</v>
      </c>
      <c r="I11" s="66"/>
      <c r="J11" s="60"/>
      <c r="K11" s="60"/>
      <c r="L11" s="60">
        <v>5</v>
      </c>
      <c r="M11" s="60">
        <v>5</v>
      </c>
      <c r="N11" s="60">
        <v>5</v>
      </c>
      <c r="O11" s="60">
        <v>10</v>
      </c>
      <c r="P11" s="61">
        <v>10</v>
      </c>
    </row>
    <row r="12" spans="2:16" ht="15" customHeight="1" thickTop="1" x14ac:dyDescent="0.25">
      <c r="F12" s="26"/>
    </row>
    <row r="13" spans="2:16" x14ac:dyDescent="0.25">
      <c r="F13" s="89" t="s">
        <v>39</v>
      </c>
      <c r="G13" s="92" t="s">
        <v>22</v>
      </c>
    </row>
    <row r="14" spans="2:16" x14ac:dyDescent="0.25">
      <c r="F14" s="90" t="s">
        <v>38</v>
      </c>
      <c r="G14" s="93" t="s">
        <v>53</v>
      </c>
    </row>
    <row r="15" spans="2:16" x14ac:dyDescent="0.25">
      <c r="F15" s="90" t="s">
        <v>48</v>
      </c>
      <c r="G15" s="93">
        <v>43166</v>
      </c>
    </row>
    <row r="16" spans="2:16" x14ac:dyDescent="0.25">
      <c r="F16" s="91" t="s">
        <v>49</v>
      </c>
      <c r="G16" s="94">
        <v>43890</v>
      </c>
    </row>
    <row r="19" spans="6:8" ht="23.25" x14ac:dyDescent="0.35">
      <c r="H19" s="95" t="s">
        <v>54</v>
      </c>
    </row>
    <row r="21" spans="6:8" x14ac:dyDescent="0.25">
      <c r="F21">
        <f>COUNT(TAB!I4:P4,TAB!I5:P5,TAB!I6:P6,TAB!I7:P7,TAB!I8:P8,TAB!I9:P9,TAB!I10:P10,TAB!I11:P11)</f>
        <v>30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2023-11-22T07:19:29Z</dcterms:modified>
</cp:coreProperties>
</file>