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3_Zakázka__43025/"/>
    </mc:Choice>
  </mc:AlternateContent>
  <xr:revisionPtr revIDLastSave="39" documentId="8_{92D1A60E-3E2B-4BE2-B2E9-E3E1AF91EFBC}" xr6:coauthVersionLast="47" xr6:coauthVersionMax="47" xr10:uidLastSave="{3C33DDDD-B9D2-4186-A6B7-FDC5C2C4CEDC}"/>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F6" i="1"/>
  <c r="M3" i="1"/>
  <c r="G6" i="1" l="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<sst xmlns="http://schemas.openxmlformats.org/spreadsheetml/2006/main" count="98" uniqueCount="54">
  <si>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</si>
  <si>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</si>
  <si>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</si>
  <si>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</si>
  <si>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</si>
  <si>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</si>
  <si>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</si>
  <si>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</si>
  <si>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</si>
  <si>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</si>
  <si>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</si>
  <si>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</si>
  <si>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</si>
  <si>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</si>
  <si>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</si>
  <si>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</si>
  <si>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</si>
  <si>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</si>
  <si>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</si>
  <si>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</si>
  <si>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</si>
  <si>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</si>
  <si>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</si>
  <si>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</si>
  <si>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</si>
  <si>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</si>
  <si>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</si>
  <si>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</si>
  <si>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</si>
  <si>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</si>
  <si>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</si>
  <si>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</si>
  <si>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</si>
  <si>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</si>
  <si>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</si>
  <si>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</si>
  <si>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</si>
  <si>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</si>
  <si>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</si>
  <si>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</si>
  <si>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</si>
  <si>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</si>
  <si>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</si>
  <si>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</si>
  <si>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</si>
  <si>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</si>
  <si>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</si>
  <si>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</si>
  <si>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</si>
  <si>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</si>
  <si>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</si>
  <si>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</si>
  <si>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</si>
  <si>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1 227 326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</si>
</sst>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0</xdr:row>
      <xdr:rowOff>95250</xdr:rowOff>
    </xdr:from>
    <xdr:to>
      <xdr:col>2</xdr:col>
      <xdr:colOff>267759</xdr:colOff>
      <xdr:row>0</xdr:row>
      <xdr:rowOff>956734</xdr:rowOff>
    </xdr:to>
    <xdr:pic>
      <xdr:nvPicPr>
        <xdr:cNvPr id="3" name="obrázek 1">
          <a:extLst>
            <a:ext uri="{FF2B5EF4-FFF2-40B4-BE49-F238E27FC236}">
              <a16:creationId xmlns:a16="http://schemas.microsoft.com/office/drawing/2014/main" id="{64F5F490-B9F6-46FB-A693-B4219730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Vranov</v>
      </c>
      <c r="F2" s="114"/>
      <c r="G2" s="114"/>
      <c r="H2" s="31"/>
      <c r="I2" s="39" t="s">
        <v>30</v>
      </c>
      <c r="J2" s="40">
        <f>TAB!$G$14</f>
        <v>2</v>
      </c>
      <c r="K2" s="32"/>
      <c r="L2" s="51" t="s">
        <v>47</v>
      </c>
      <c r="M2" s="55">
        <f>TAB!$G$15</f>
        <v>43025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51</v>
      </c>
      <c r="C6" s="123" t="s">
        <v>11</v>
      </c>
      <c r="D6" s="77" t="s">
        <v>13</v>
      </c>
      <c r="E6" s="87">
        <f>TAB!I4</f>
        <v>5</v>
      </c>
      <c r="F6" s="87">
        <f>TAB!J4</f>
        <v>24</v>
      </c>
      <c r="G6" s="80">
        <f>TAB!K4</f>
        <v>19</v>
      </c>
      <c r="H6" s="80">
        <f>TAB!L4</f>
        <v>19</v>
      </c>
      <c r="I6" s="80">
        <f>TAB!M4</f>
        <v>65</v>
      </c>
      <c r="J6" s="80">
        <f>TAB!N4</f>
        <v>40</v>
      </c>
      <c r="K6" s="80">
        <f>TAB!O4</f>
        <v>19</v>
      </c>
      <c r="L6" s="81">
        <f>TAB!P4</f>
        <v>19</v>
      </c>
      <c r="M6" s="82">
        <f t="shared" ref="M6:M16" si="0">SUM(E6:L6)</f>
        <v>210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19</v>
      </c>
      <c r="F8" s="70">
        <f>TAB!J5</f>
        <v>19</v>
      </c>
      <c r="G8" s="70">
        <f>TAB!K5</f>
        <v>19</v>
      </c>
      <c r="H8" s="70">
        <f>TAB!L5</f>
        <v>59</v>
      </c>
      <c r="I8" s="70">
        <f>TAB!M5</f>
        <v>70</v>
      </c>
      <c r="J8" s="70">
        <f>TAB!N5</f>
        <v>359</v>
      </c>
      <c r="K8" s="70">
        <f>TAB!O5</f>
        <v>670</v>
      </c>
      <c r="L8" s="71">
        <f>TAB!P5</f>
        <v>150</v>
      </c>
      <c r="M8" s="72">
        <f t="shared" si="0"/>
        <v>1365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46</v>
      </c>
      <c r="C18" s="123" t="s">
        <v>11</v>
      </c>
      <c r="D18" s="77" t="s">
        <v>13</v>
      </c>
      <c r="E18" s="78">
        <f>TAB!I10</f>
        <v>50</v>
      </c>
      <c r="F18" s="78">
        <f>TAB!J10</f>
        <v>19</v>
      </c>
      <c r="G18" s="78">
        <f>TAB!K10</f>
        <v>46</v>
      </c>
      <c r="H18" s="78">
        <f>TAB!L10</f>
        <v>19</v>
      </c>
      <c r="I18" s="78">
        <f>TAB!M10</f>
        <v>19</v>
      </c>
      <c r="J18" s="78">
        <f>TAB!N10</f>
        <v>19</v>
      </c>
      <c r="K18" s="78">
        <f>TAB!O10</f>
        <v>20</v>
      </c>
      <c r="L18" s="78">
        <f>TAB!P10</f>
        <v>19</v>
      </c>
      <c r="M18" s="82">
        <f t="shared" ref="M18" si="3">SUM(E18:L18)</f>
        <v>211</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19</v>
      </c>
      <c r="F20" s="86">
        <f>TAB!J11</f>
        <v>19</v>
      </c>
      <c r="G20" s="86">
        <f>TAB!K11</f>
        <v>19</v>
      </c>
      <c r="H20" s="86">
        <f>TAB!L11</f>
        <v>19</v>
      </c>
      <c r="I20" s="86">
        <f>TAB!M11</f>
        <v>19</v>
      </c>
      <c r="J20" s="86">
        <f>TAB!N11</f>
        <v>40</v>
      </c>
      <c r="K20" s="86">
        <f>TAB!O11</f>
        <v>50</v>
      </c>
      <c r="L20" s="86">
        <f>TAB!P11</f>
        <v>200</v>
      </c>
      <c r="M20" s="72">
        <f t="shared" ref="M20" si="4">SUM(E20:L20)</f>
        <v>385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J21" sqref="J2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24</v>
      </c>
      <c r="K4" s="57">
        <v>19</v>
      </c>
      <c r="L4" s="57">
        <v>19</v>
      </c>
      <c r="M4" s="57">
        <v>65</v>
      </c>
      <c r="N4" s="57">
        <v>40</v>
      </c>
      <c r="O4" s="57">
        <v>19</v>
      </c>
      <c r="P4" s="58">
        <v>19</v>
      </c>
    </row>
    <row r="5" spans="2:16" ht="30" customHeight="1" thickBot="1" x14ac:dyDescent="0.3">
      <c r="B5" t="s">
        <v>21</v>
      </c>
      <c r="D5">
        <v>3</v>
      </c>
      <c r="E5" s="144"/>
      <c r="F5" s="133"/>
      <c r="G5" s="59" t="s">
        <v>12</v>
      </c>
      <c r="H5" s="63" t="s">
        <v>37</v>
      </c>
      <c r="I5" s="66">
        <v>19</v>
      </c>
      <c r="J5" s="60">
        <v>19</v>
      </c>
      <c r="K5" s="60">
        <v>19</v>
      </c>
      <c r="L5" s="60">
        <v>59</v>
      </c>
      <c r="M5" s="60">
        <v>70</v>
      </c>
      <c r="N5" s="60">
        <v>359</v>
      </c>
      <c r="O5" s="60">
        <v>670</v>
      </c>
      <c r="P5" s="61">
        <v>150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v>50</v>
      </c>
      <c r="J10" s="57">
        <v>19</v>
      </c>
      <c r="K10" s="57">
        <v>46</v>
      </c>
      <c r="L10" s="57">
        <v>19</v>
      </c>
      <c r="M10" s="57">
        <v>19</v>
      </c>
      <c r="N10" s="57">
        <v>19</v>
      </c>
      <c r="O10" s="57">
        <v>20</v>
      </c>
      <c r="P10" s="58">
        <v>19</v>
      </c>
    </row>
    <row r="11" spans="2:16" ht="30" customHeight="1" thickBot="1" x14ac:dyDescent="0.3">
      <c r="E11" s="144"/>
      <c r="F11" s="133"/>
      <c r="G11" s="59" t="s">
        <v>12</v>
      </c>
      <c r="H11" s="63" t="s">
        <v>37</v>
      </c>
      <c r="I11" s="66">
        <v>19</v>
      </c>
      <c r="J11" s="60">
        <v>19</v>
      </c>
      <c r="K11" s="60">
        <v>19</v>
      </c>
      <c r="L11" s="60">
        <v>19</v>
      </c>
      <c r="M11" s="60">
        <v>19</v>
      </c>
      <c r="N11" s="60">
        <v>40</v>
      </c>
      <c r="O11" s="60">
        <v>50</v>
      </c>
      <c r="P11" s="61">
        <v>200</v>
      </c>
    </row>
    <row r="12" spans="2:16" ht="15" customHeight="1" thickTop="1" x14ac:dyDescent="0.25">
      <c r="F12" s="26"/>
    </row>
    <row r="13" spans="2:16" x14ac:dyDescent="0.25">
      <c r="F13" s="89" t="s">
        <v>39</v>
      </c>
      <c r="G13" s="92" t="s">
        <v>20</v>
      </c>
    </row>
    <row r="14" spans="2:16" x14ac:dyDescent="0.25">
      <c r="F14" s="90" t="s">
        <v>38</v>
      </c>
      <c r="G14" s="93">
        <v>2</v>
      </c>
    </row>
    <row r="15" spans="2:16" x14ac:dyDescent="0.25">
      <c r="F15" s="90" t="s">
        <v>49</v>
      </c>
      <c r="G15" s="93">
        <v>43025</v>
      </c>
    </row>
    <row r="16" spans="2:16" x14ac:dyDescent="0.25">
      <c r="F16" s="91" t="s">
        <v>50</v>
      </c>
      <c r="G16" s="94">
        <v>45275</v>
      </c>
    </row>
    <row r="19" spans="6:8" ht="23.25" x14ac:dyDescent="0.35">
      <c r="H19" s="95" t="s">
        <v>53</v>
      </c>
    </row>
    <row r="21" spans="6:8" x14ac:dyDescent="0.25">
      <c r="F21">
        <f>COUNT(TAB!I4:P4,TAB!I5:P5,TAB!I6:P6,TAB!I7:P7,TAB!I8:P8,TAB!I9:P9,TAB!I10:P10,TAB!I11:P11)</f>
        <v>32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2023-09-12T13:06:35Z</dcterms:modified>
</cp:coreProperties>
</file>