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9_Těžební činnosti_III.Q_2023/6_Zakázka__43315/"/>
    </mc:Choice>
  </mc:AlternateContent>
  <xr:revisionPtr revIDLastSave="21" documentId="13_ncr:1_{6ED2FF32-D530-4E70-B1EA-676CBEA9505B}" xr6:coauthVersionLast="47" xr6:coauthVersionMax="47" xr10:uidLastSave="{C2CC9BAC-DA53-4E9E-8E32-AA59575C611B}"/>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<sst xmlns="http://schemas.openxmlformats.org/spreadsheetml/2006/main" count="98" uniqueCount="54">
  <si>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</si>
  <si>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</si>
  <si>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</si>
  <si>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</si>
  <si>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</si>
  <si>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</si>
  <si>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</si>
  <si>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</si>
  <si>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</si>
  <si>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</si>
  <si>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</si>
  <si>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</si>
  <si>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</si>
  <si>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</si>
  <si>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</si>
  <si>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</si>
  <si>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</si>
  <si>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</si>
  <si>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</si>
  <si>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</si>
  <si>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</si>
  <si>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</si>
  <si>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</si>
  <si>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</si>
  <si>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</si>
  <si>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</si>
  <si>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</si>
  <si>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</si>
  <si>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</si>
  <si>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</si>
  <si>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</si>
  <si>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</si>
  <si>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</si>
  <si>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</si>
  <si>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</si>
  <si>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</si>
  <si>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</si>
  <si>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</si>
  <si>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</si>
  <si>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</si>
  <si>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</si>
  <si>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</si>
  <si>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</si>
  <si>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</si>
  <si>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</si>
  <si>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</si>
  <si>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</si>
  <si>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</si>
  <si>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</si>
  <si>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</si>
  <si>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t>Příloha č. 2</t>
  </si>
  <si>
    <r>
      <t xml:space="preserve">Těžba a soustřeďování dříví na OM </t>
    </r>
    <r>
      <rPr>
        <b/>
        <sz val="11"/>
        <color theme="1"/>
        <rFont val="Arial"/>
        <family val="2"/>
        <charset val="238"/>
      </rPr>
      <t>s využitím harvestorové technologie</t>
    </r>
  </si>
  <si>
    <r>
      <t>Těžba a soustřeďování dříví na OM s využitím</t>
    </r>
    <r>
      <rPr>
        <b/>
        <sz val="10"/>
        <color theme="1"/>
        <rFont val="Arial"/>
        <family val="2"/>
        <charset val="238"/>
      </rPr>
      <t xml:space="preserve"> harvestorové technologie</t>
    </r>
  </si>
  <si>
    <t>celková cena zakázky 693 157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</si>
</sst>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0"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2"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148167</xdr:rowOff>
    </xdr:from>
    <xdr:to>
      <xdr:col>2</xdr:col>
      <xdr:colOff>257176</xdr:colOff>
      <xdr:row>0</xdr:row>
      <xdr:rowOff>1009651</xdr:rowOff>
    </xdr:to>
    <xdr:pic>
      <xdr:nvPicPr>
        <xdr:cNvPr id="3" name="obrázek 1">
          <a:extLst>
            <a:ext uri="{FF2B5EF4-FFF2-40B4-BE49-F238E27FC236}">
              <a16:creationId xmlns:a16="http://schemas.microsoft.com/office/drawing/2014/main" id="{2C02E2B0-DE34-43F3-BD7D-DCD2C414F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48167"/>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50</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Bílovice</v>
      </c>
      <c r="F2" s="114"/>
      <c r="G2" s="114"/>
      <c r="H2" s="31"/>
      <c r="I2" s="39" t="s">
        <v>30</v>
      </c>
      <c r="J2" s="40">
        <f>TAB!$G$14</f>
        <v>1</v>
      </c>
      <c r="K2" s="32"/>
      <c r="L2" s="51" t="s">
        <v>46</v>
      </c>
      <c r="M2" s="55">
        <f>TAB!$G$15</f>
        <v>43315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47</v>
      </c>
      <c r="K3" s="115"/>
      <c r="L3" s="115"/>
      <c r="M3" s="67">
        <f>TAB!G16</f>
        <v>45291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51</v>
      </c>
      <c r="C6" s="123" t="s">
        <v>11</v>
      </c>
      <c r="D6" s="77" t="s">
        <v>13</v>
      </c>
      <c r="E6" s="87">
        <f>TAB!I4</f>
        <v>7</v>
      </c>
      <c r="F6" s="87">
        <f>TAB!J4</f>
        <v>6</v>
      </c>
      <c r="G6" s="80">
        <f>TAB!K4</f>
        <v>20</v>
      </c>
      <c r="H6" s="80">
        <f>TAB!L4</f>
        <v>150</v>
      </c>
      <c r="I6" s="80">
        <f>TAB!M4</f>
        <v>230</v>
      </c>
      <c r="J6" s="80">
        <f>TAB!N4</f>
        <v>75</v>
      </c>
      <c r="K6" s="80">
        <f>TAB!O4</f>
        <v>25</v>
      </c>
      <c r="L6" s="81">
        <f>TAB!P4</f>
        <v>0</v>
      </c>
      <c r="M6" s="82">
        <f t="shared" ref="M6:M16" si="0">SUM(E6:L6)</f>
        <v>513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52</v>
      </c>
      <c r="F8" s="70">
        <f>TAB!J5</f>
        <v>80</v>
      </c>
      <c r="G8" s="70">
        <f>TAB!K5</f>
        <v>100</v>
      </c>
      <c r="H8" s="70">
        <f>TAB!L5</f>
        <v>185</v>
      </c>
      <c r="I8" s="70">
        <f>TAB!M5</f>
        <v>75</v>
      </c>
      <c r="J8" s="70">
        <f>TAB!N5</f>
        <v>40</v>
      </c>
      <c r="K8" s="70">
        <f>TAB!O5</f>
        <v>0</v>
      </c>
      <c r="L8" s="71">
        <f>TAB!P5</f>
        <v>0</v>
      </c>
      <c r="M8" s="72">
        <f t="shared" si="0"/>
        <v>532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44</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43</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45</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16" sqref="K1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5</v>
      </c>
      <c r="F4" s="132" t="s">
        <v>52</v>
      </c>
      <c r="G4" s="56" t="s">
        <v>11</v>
      </c>
      <c r="H4" s="62" t="s">
        <v>37</v>
      </c>
      <c r="I4" s="65">
        <v>7</v>
      </c>
      <c r="J4" s="57">
        <v>6</v>
      </c>
      <c r="K4" s="57">
        <v>20</v>
      </c>
      <c r="L4" s="57">
        <v>150</v>
      </c>
      <c r="M4" s="57">
        <v>230</v>
      </c>
      <c r="N4" s="57">
        <v>75</v>
      </c>
      <c r="O4" s="57">
        <v>25</v>
      </c>
      <c r="P4" s="58"/>
    </row>
    <row r="5" spans="2:16" ht="30" customHeight="1" thickBot="1" x14ac:dyDescent="0.3">
      <c r="B5" t="s">
        <v>21</v>
      </c>
      <c r="D5">
        <v>3</v>
      </c>
      <c r="E5" s="144"/>
      <c r="F5" s="133"/>
      <c r="G5" s="59" t="s">
        <v>12</v>
      </c>
      <c r="H5" s="63" t="s">
        <v>37</v>
      </c>
      <c r="I5" s="66">
        <v>52</v>
      </c>
      <c r="J5" s="60">
        <v>80</v>
      </c>
      <c r="K5" s="60">
        <v>100</v>
      </c>
      <c r="L5" s="60">
        <v>185</v>
      </c>
      <c r="M5" s="60">
        <v>75</v>
      </c>
      <c r="N5" s="60">
        <v>40</v>
      </c>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4"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4"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1</v>
      </c>
    </row>
    <row r="15" spans="2:16" x14ac:dyDescent="0.25">
      <c r="F15" s="90" t="s">
        <v>48</v>
      </c>
      <c r="G15" s="93">
        <v>43315</v>
      </c>
    </row>
    <row r="16" spans="2:16" x14ac:dyDescent="0.25">
      <c r="F16" s="91" t="s">
        <v>49</v>
      </c>
      <c r="G16" s="94">
        <v>45291</v>
      </c>
    </row>
    <row r="19" spans="6:8" ht="23.25" x14ac:dyDescent="0.35">
      <c r="H19" s="95" t="s">
        <v>53</v>
      </c>
    </row>
    <row r="21" spans="6:8" x14ac:dyDescent="0.25">
      <c r="F21">
        <f>COUNT(TAB!I4:P4,TAB!I5:P5,TAB!I6:P6,TAB!I7:P7,TAB!I8:P8,TAB!I9:P9,TAB!I10:P10,TAB!I11:P11)</f>
        <v>13</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2023-08-15T12:04:05Z</dcterms:modified>
</cp:coreProperties>
</file>