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Z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2" l="1"/>
  <c r="K54" i="2" s="1"/>
  <c r="J54" i="2" s="1"/>
  <c r="I34" i="2"/>
  <c r="K34" i="2" s="1"/>
  <c r="J34" i="2" s="1"/>
  <c r="I46" i="2"/>
  <c r="K46" i="2" s="1"/>
  <c r="J46" i="2" s="1"/>
  <c r="I61" i="2"/>
  <c r="K61" i="2" s="1"/>
  <c r="J61" i="2" s="1"/>
  <c r="I57" i="2"/>
  <c r="K57" i="2" s="1"/>
  <c r="J57" i="2" s="1"/>
  <c r="I40" i="2"/>
  <c r="K40" i="2" s="1"/>
  <c r="J40" i="2" s="1"/>
  <c r="I8" i="2" l="1"/>
  <c r="K8" i="2" s="1"/>
  <c r="J8" i="2" s="1"/>
  <c r="I26" i="2"/>
  <c r="K26" i="2" s="1"/>
  <c r="J26" i="2" s="1"/>
  <c r="I64" i="2"/>
  <c r="K64" i="2" s="1"/>
  <c r="J64" i="2" s="1"/>
  <c r="I66" i="2" l="1"/>
  <c r="J66" i="2"/>
  <c r="K66" i="2"/>
</calcChain>
</file>

<file path=xl/sharedStrings.xml><?xml version="1.0" encoding="utf-8"?>
<sst xmlns="http://schemas.openxmlformats.org/spreadsheetml/2006/main" count="154" uniqueCount="121">
  <si>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</si>
  <si>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</si>
  <si>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</si>
  <si>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</si>
  <si>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</si>
  <si>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</si>
  <si>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</si>
  <si>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</si>
  <si>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</si>
  <si>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</si>
  <si>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</si>
  <si>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</si>
  <si>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</si>
  <si>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</si>
  <si>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</si>
  <si>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</si>
  <si>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</si>
  <si>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</si>
  <si>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</si>
  <si>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</si>
  <si>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</si>
  <si>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</si>
  <si>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</si>
  <si>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</si>
  <si>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</si>
  <si>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</si>
  <si>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</si>
  <si>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</si>
  <si>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</si>
  <si>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</si>
  <si>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</si>
  <si>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</si>
  <si>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</si>
  <si>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</si>
  <si>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</si>
  <si>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</si>
  <si>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</si>
  <si>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</si>
  <si>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</si>
  <si>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</si>
  <si>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</si>
  <si>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</si>
  <si>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</si>
  <si>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</si>
  <si>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</si>
  <si>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</si>
  <si>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</si>
  <si>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</si>
  <si>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</si>
  <si>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</si>
  <si>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</si>
  <si>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</si>
  <si>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</si>
  <si>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</si>
  <si>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</si>
  <si>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</si>
  <si>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</si>
  <si>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</si>
  <si>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</si>
  <si>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</si>
  <si>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</si>
  <si>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</si>
  <si>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</si>
  <si>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</si>
  <si>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</si>
  <si>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</si>
  <si>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</si>
  <si>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</si>
  <si>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</si>
  <si>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</si>
  <si>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</si>
  <si>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</si>
  <si>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</si>
  <si>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</si>
  <si>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</si>
  <si>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</si>
  <si>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</si>
  <si>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</si>
  <si>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 xml:space="preserve">Madla pro manipulaci </t>
  </si>
  <si>
    <t>Případně nutnosti montáž protizávaží pro snadnou manipulaci</t>
  </si>
  <si>
    <t>2 000 Kč bez DPH</t>
  </si>
  <si>
    <t>přípojné místo zapuštěné v desce stolu</t>
  </si>
  <si>
    <t>zásuvka 230V</t>
  </si>
  <si>
    <t xml:space="preserve">optické HDMI, HDMI, UTP, USB, audio </t>
  </si>
  <si>
    <t>Veškerá výše uvedená technika musí být vzájemně kompatibilní, zapojená a funkční dle přiloženého schématu.</t>
  </si>
  <si>
    <t>Dodavatel disponuje certifikátem CRESTRON DigitalMedia Certified Designer (nebo vyšší)</t>
  </si>
  <si>
    <t>Dodavatel disponuje certifikátem CRESRTON CTI-P301 Advanced Programming Skills (nebo vyšší)</t>
  </si>
  <si>
    <t>podporované rozlišení</t>
  </si>
  <si>
    <t>min. 2160p60</t>
  </si>
  <si>
    <t>videokonferenční set</t>
  </si>
  <si>
    <t>16 000 Kč bez DPH</t>
  </si>
  <si>
    <t>obecné</t>
  </si>
  <si>
    <t>- Plug-and-play funkčnost pro MS Teams,
- Systém umožňuje samostatně umístit kameru v místnosti nezávisle na mikrofonu/hlasitém odposlechu
- Systém umožňuje doplnění systému alespoň dvěma rozšiřujícími mikrofony, které se stanou součástí systému bez úpravy softwaru 
- Délka kabelu pro kameru: alespoň 5 m, Délka kabelu pro hlasitý odposlech: alespoň 5 m, Délka USB kabelu pro připojení k PC: alespoň 2 m, Délka napájecího kabelu: alespoň 3 m</t>
  </si>
  <si>
    <t>kamera</t>
  </si>
  <si>
    <t>- Plynulé motorizované otáčení, naklápění a zoom řízené pomocí dálkového ovladače nebo konzole
- otáčení alespoň +/- 90°, naklápění alespoň  +35° / -45
- Zoom alespoň 10x bezztrátový
- FOV kamery - Diagonální: alespoň 90°, Horizontální: alespoň 82°, Vertikální: alespoň 52°
- Funkce autofocus
- Rozlišení min. 1080p při 30 fps
- podpora kodeku H.264 UVC 1.5 s kódováním Scalable Video Coding (SVC)
- Bezpečnostní otvor pro zámek typu Kensington
- Indikátor LED ztlumení/zrušení ztlumení zvuku
- Standardní stativový závit</t>
  </si>
  <si>
    <t>hlasitý odposlech</t>
  </si>
  <si>
    <t>vlastnosti mikrofonů</t>
  </si>
  <si>
    <t>Dosah snímání: alespoň 6 m 
- Alespoň čtyři všesměrové mikrofony s technologií formování paprsku
- Zvuková charakteristika - Frekvenční rozsah: alespoň 100 Hz–11 kHz, Citlivost: alespoň -28 dB s max +/- 3 dB,
- možnost připojení alespoň 2 rozšiřujících mikrofonů, dosah snímání zvuku s rozšiřujícími mikrofony: alespoň 8,5 m </t>
  </si>
  <si>
    <t>ovládání</t>
  </si>
  <si>
    <t>- možnost ovládat kameru, hlasitý odposlech a hovor
- tlačítka pro příjem/ukončení hovoru, hlasitost a ztlumení, Bluetooth a ovládání kamery
- uložení minimálně 5 pozic otáčení, naklápění a zoomu kamery do paměti a možnost jejich přímého vyvolání stiskem tlačítka
- možnost ovládání přes dálkový ovladač nebo centrální stanici na stole 
- dálkové ovládání s dosahem alespoň 8,5 m (IR). napájení standardními bateriemi (tužkovými nebo CR)</t>
  </si>
  <si>
    <t>certifikace a kompatibilita</t>
  </si>
  <si>
    <t>- Certifikováno pro Skype for Business a připraveno pro Teams
- Certifikováno pro Zoom, Fuze, Google Hangouts Meet
- Kompatibilita s videokonferenčními, záznamovými a vysílacími aplikacemi, které podporují USB kamery</t>
  </si>
  <si>
    <t>rozšiřující sada mikrofonů</t>
  </si>
  <si>
    <t>- Plug-and-play mikrofonů do stávajícího systému, bez nustnosti instalace ovladačů nebo nastavování konferenčního systému
- LED pro indikaci přenosu obrazu, ztlumení mikrofonu, podržení, a párování Bluetooth.
- Monofonní, širokopásmový, s funkcí potlačení šumu
- Tlačítko pro ztlumení mikrofonu</t>
  </si>
  <si>
    <t>prodlužovací kabel pro videokonferenční set</t>
  </si>
  <si>
    <t>délka</t>
  </si>
  <si>
    <t>min. 15 m</t>
  </si>
  <si>
    <t>vlastnosti</t>
  </si>
  <si>
    <t>Možnost prodloužení trasy kamery nebo hlasitého odposlechu</t>
  </si>
  <si>
    <t>3 500 Kč bez DPH</t>
  </si>
  <si>
    <t>4 000 Kč bez DPH</t>
  </si>
  <si>
    <t>Popis fungování učebny: 
•	Učebna bude sloužit pro hybridní, případně online výuku a techniku budou obsluhovat primárně akademičtí pracovníci, tedy vyučující a musí mít k dispozici uživatelsky jednoduché prostředí. 
•	Ke katedrovém PC (není součástí tohoto výběrového řízení) bude připojen videokonfereční set a k dispozici záběr kamery, zvuk z mikrofonů a výstup do jeho reproduktorů. Zároveň také obraz z interaktivního displeje včetně překryvné vrstvy pro sdílení do online prostředí (typicky přes MS Teams).  
•	Zobrazení různých zdrojů signálu (PC nebo přípojné místo) na interaktivním panelu</t>
  </si>
  <si>
    <t>výklopný mechanismus</t>
  </si>
  <si>
    <t>ano, otevření tlačítkem</t>
  </si>
  <si>
    <t>ano, min. 2</t>
  </si>
  <si>
    <t>další integrované zásuvky</t>
  </si>
  <si>
    <t>ano, min. 1x HDMI, min. 1x RJ45, min. 1x USB-A 2.0, min. 1x USB-A 3.0</t>
  </si>
  <si>
    <t>ZF - Malá učebna - D21, D22, D31, SK1, EM1, A412, A418a, AC3</t>
  </si>
  <si>
    <t>Přípojné místo výklopné (pouze pro D21, A412, A418a, AC3)</t>
  </si>
  <si>
    <t>8 500 Kč bez DPH</t>
  </si>
  <si>
    <t>12 000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</si>
</sst>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92D050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5" fillId="2" borderId="3" xfId="0" applyFont="1" applyFill="1" applyBorder="1" applyAlignment="1">
      <alignment wrapText="1"/>
    </xf>
    <xf numFmtId="0" fontId="5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5" fillId="0" borderId="33" xfId="0" applyFont="1" applyBorder="1" applyAlignment="1">
      <alignment vertical="center"/>
    </xf>
    <xf numFmtId="0" fontId="0" fillId="2" borderId="34" xfId="0" applyFill="1" applyBorder="1" applyAlignment="1">
      <alignment wrapText="1"/>
    </xf>
    <xf numFmtId="0" fontId="0" fillId="3" borderId="35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0" fillId="0" borderId="27" xfId="0" applyBorder="1" applyAlignment="1">
      <alignment wrapText="1"/>
    </xf>
    <xf numFmtId="0" fontId="5" fillId="2" borderId="34" xfId="0" applyFont="1" applyFill="1" applyBorder="1" applyAlignment="1">
      <alignment wrapText="1"/>
    </xf>
    <xf numFmtId="0" fontId="7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3" xfId="0" applyBorder="1" applyAlignment="1">
      <alignment wrapText="1"/>
    </xf>
    <xf numFmtId="0" fontId="5" fillId="0" borderId="17" xfId="0" applyFont="1" applyBorder="1" applyAlignment="1">
      <alignment vertical="center"/>
    </xf>
    <xf numFmtId="0" fontId="0" fillId="2" borderId="39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2" xfId="0" applyBorder="1"/>
    <xf numFmtId="165" fontId="1" fillId="0" borderId="43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3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49" fontId="8" fillId="12" borderId="44" xfId="0" applyNumberFormat="1" applyFont="1" applyFill="1" applyBorder="1" applyAlignment="1">
      <alignment vertical="center" wrapText="1"/>
    </xf>
    <xf numFmtId="49" fontId="9" fillId="12" borderId="44" xfId="0" applyNumberFormat="1" applyFont="1" applyFill="1" applyBorder="1" applyAlignment="1">
      <alignment horizontal="left" vertical="center" wrapText="1"/>
    </xf>
    <xf numFmtId="49" fontId="9" fillId="12" borderId="44" xfId="0" applyNumberFormat="1" applyFont="1" applyFill="1" applyBorder="1" applyAlignment="1">
      <alignment vertical="center" wrapText="1"/>
    </xf>
    <xf numFmtId="49" fontId="10" fillId="12" borderId="44" xfId="0" applyNumberFormat="1" applyFont="1" applyFill="1" applyBorder="1" applyAlignment="1">
      <alignment vertical="center" wrapText="1"/>
    </xf>
    <xf numFmtId="0" fontId="0" fillId="2" borderId="45" xfId="0" applyFill="1" applyBorder="1" applyAlignment="1">
      <alignment wrapText="1"/>
    </xf>
    <xf numFmtId="0" fontId="0" fillId="3" borderId="46" xfId="0" applyFill="1" applyBorder="1" applyAlignment="1" applyProtection="1">
      <alignment wrapText="1"/>
      <protection locked="0"/>
    </xf>
    <xf numFmtId="0" fontId="5" fillId="0" borderId="27" xfId="0" applyFont="1" applyBorder="1" applyAlignment="1">
      <alignment vertical="center"/>
    </xf>
    <xf numFmtId="0" fontId="0" fillId="3" borderId="47" xfId="0" applyFill="1" applyBorder="1" applyAlignment="1" applyProtection="1">
      <alignment wrapText="1"/>
      <protection locked="0"/>
    </xf>
    <xf numFmtId="49" fontId="10" fillId="12" borderId="48" xfId="0" applyNumberFormat="1" applyFont="1" applyFill="1" applyBorder="1" applyAlignment="1">
      <alignment vertical="center" wrapText="1"/>
    </xf>
    <xf numFmtId="164" fontId="0" fillId="9" borderId="42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49" xfId="0" applyNumberFormat="1" applyFill="1" applyBorder="1" applyAlignment="1" applyProtection="1">
      <alignment horizontal="center"/>
      <protection locked="0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2" borderId="38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164" fontId="0" fillId="9" borderId="37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>
      <alignment vertical="center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6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showGridLines="0" tabSelected="1" zoomScale="70" zoomScaleNormal="70" zoomScaleSheetLayoutView="85" zoomScalePageLayoutView="55" workbookViewId="0">
      <selection activeCell="D65" sqref="D65"/>
    </sheetView>
  </sheetViews>
  <sheetFormatPr defaultColWidth="8.85546875" defaultRowHeight="15" x14ac:dyDescent="0.25"/>
  <cols>
    <col min="1" max="1" width="28.42578125" customWidth="1"/>
    <col min="2" max="2" width="45.85546875" customWidth="1"/>
    <col min="3" max="3" width="72.7109375" customWidth="1"/>
    <col min="4" max="4" width="76.28515625" customWidth="1"/>
    <col min="5" max="5" width="66.140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18.75" x14ac:dyDescent="0.3">
      <c r="A1" s="1" t="s">
        <v>8</v>
      </c>
      <c r="B1" s="1"/>
      <c r="C1" s="1"/>
    </row>
    <row r="2" spans="1:14" x14ac:dyDescent="0.25">
      <c r="A2" s="2"/>
      <c r="B2" s="2"/>
    </row>
    <row r="3" spans="1:14" ht="34.9" customHeight="1" x14ac:dyDescent="0.25">
      <c r="A3" s="96" t="s">
        <v>19</v>
      </c>
      <c r="B3" s="96"/>
      <c r="C3" s="96"/>
      <c r="D3" s="96"/>
      <c r="E3" s="96"/>
    </row>
    <row r="4" spans="1:14" x14ac:dyDescent="0.25">
      <c r="A4" s="2"/>
      <c r="B4" s="2"/>
    </row>
    <row r="5" spans="1:14" x14ac:dyDescent="0.25">
      <c r="A5" s="3"/>
      <c r="B5" s="3"/>
      <c r="C5" s="4"/>
      <c r="D5" s="4"/>
      <c r="E5" s="4"/>
      <c r="F5" s="4"/>
      <c r="G5" s="7"/>
      <c r="I5" s="8"/>
    </row>
    <row r="6" spans="1:14" ht="15" customHeight="1" x14ac:dyDescent="0.25">
      <c r="A6" s="99" t="s">
        <v>0</v>
      </c>
      <c r="B6" s="15"/>
      <c r="C6" s="101" t="s">
        <v>1</v>
      </c>
      <c r="D6" s="102"/>
      <c r="E6" s="103" t="s">
        <v>2</v>
      </c>
      <c r="F6" s="6" t="s">
        <v>3</v>
      </c>
      <c r="G6" s="92" t="s">
        <v>11</v>
      </c>
      <c r="H6" s="97" t="s">
        <v>7</v>
      </c>
      <c r="I6" s="94" t="s">
        <v>10</v>
      </c>
      <c r="J6" s="94" t="s">
        <v>12</v>
      </c>
      <c r="K6" s="94" t="s">
        <v>13</v>
      </c>
    </row>
    <row r="7" spans="1:14" ht="15.75" thickBot="1" x14ac:dyDescent="0.3">
      <c r="A7" s="100"/>
      <c r="B7" s="16"/>
      <c r="C7" s="11" t="s">
        <v>4</v>
      </c>
      <c r="D7" s="11" t="s">
        <v>5</v>
      </c>
      <c r="E7" s="104"/>
      <c r="F7" s="12" t="s">
        <v>6</v>
      </c>
      <c r="G7" s="93"/>
      <c r="H7" s="98"/>
      <c r="I7" s="95"/>
      <c r="J7" s="95"/>
      <c r="K7" s="95"/>
    </row>
    <row r="8" spans="1:14" ht="15" customHeight="1" thickBot="1" x14ac:dyDescent="0.3">
      <c r="A8" s="105" t="s">
        <v>117</v>
      </c>
      <c r="B8" s="86" t="s">
        <v>25</v>
      </c>
      <c r="C8" s="28" t="s">
        <v>37</v>
      </c>
      <c r="D8" s="84" t="s">
        <v>66</v>
      </c>
      <c r="E8" s="85"/>
      <c r="F8" s="89"/>
      <c r="G8" s="59"/>
      <c r="H8" s="32">
        <v>8</v>
      </c>
      <c r="I8" s="33">
        <f>G8*H8</f>
        <v>0</v>
      </c>
      <c r="J8" s="33">
        <f>K8-I8</f>
        <v>0</v>
      </c>
      <c r="K8" s="34">
        <f>I8*1.21</f>
        <v>0</v>
      </c>
      <c r="M8" s="43"/>
      <c r="N8" s="44"/>
    </row>
    <row r="9" spans="1:14" ht="15" customHeight="1" x14ac:dyDescent="0.25">
      <c r="A9" s="106"/>
      <c r="B9" s="87"/>
      <c r="C9" s="25" t="s">
        <v>26</v>
      </c>
      <c r="D9" s="111" t="s">
        <v>27</v>
      </c>
      <c r="E9" s="27"/>
      <c r="F9" s="90"/>
      <c r="G9" s="72"/>
      <c r="H9" s="72"/>
      <c r="I9" s="72"/>
      <c r="J9" s="72"/>
      <c r="K9" s="108"/>
      <c r="M9" s="43"/>
      <c r="N9" s="44"/>
    </row>
    <row r="10" spans="1:14" ht="15" customHeight="1" x14ac:dyDescent="0.25">
      <c r="A10" s="106"/>
      <c r="B10" s="87"/>
      <c r="C10" s="26" t="s">
        <v>21</v>
      </c>
      <c r="D10" s="13" t="s">
        <v>39</v>
      </c>
      <c r="E10" s="18"/>
      <c r="F10" s="90"/>
      <c r="G10" s="73"/>
      <c r="H10" s="73"/>
      <c r="I10" s="73"/>
      <c r="J10" s="73"/>
      <c r="K10" s="109"/>
      <c r="M10" s="43"/>
      <c r="N10" s="44"/>
    </row>
    <row r="11" spans="1:14" ht="30" x14ac:dyDescent="0.25">
      <c r="A11" s="106"/>
      <c r="B11" s="87"/>
      <c r="C11" s="26" t="s">
        <v>28</v>
      </c>
      <c r="D11" s="14" t="s">
        <v>46</v>
      </c>
      <c r="E11" s="18"/>
      <c r="F11" s="90"/>
      <c r="G11" s="73"/>
      <c r="H11" s="73"/>
      <c r="I11" s="73"/>
      <c r="J11" s="73"/>
      <c r="K11" s="109"/>
      <c r="M11" s="43"/>
      <c r="N11" s="44"/>
    </row>
    <row r="12" spans="1:14" x14ac:dyDescent="0.25">
      <c r="A12" s="106"/>
      <c r="B12" s="87"/>
      <c r="C12" s="26" t="s">
        <v>52</v>
      </c>
      <c r="D12" s="14" t="s">
        <v>53</v>
      </c>
      <c r="E12" s="18"/>
      <c r="F12" s="90"/>
      <c r="G12" s="73"/>
      <c r="H12" s="73"/>
      <c r="I12" s="73"/>
      <c r="J12" s="73"/>
      <c r="K12" s="109"/>
      <c r="M12" s="43"/>
      <c r="N12" s="44"/>
    </row>
    <row r="13" spans="1:14" ht="15" customHeight="1" x14ac:dyDescent="0.25">
      <c r="A13" s="106"/>
      <c r="B13" s="87"/>
      <c r="C13" s="26" t="s">
        <v>24</v>
      </c>
      <c r="D13" s="14" t="s">
        <v>40</v>
      </c>
      <c r="E13" s="18"/>
      <c r="F13" s="90"/>
      <c r="G13" s="73"/>
      <c r="H13" s="73"/>
      <c r="I13" s="73"/>
      <c r="J13" s="73"/>
      <c r="K13" s="109"/>
      <c r="M13" s="43"/>
      <c r="N13" s="44"/>
    </row>
    <row r="14" spans="1:14" ht="15" customHeight="1" x14ac:dyDescent="0.25">
      <c r="A14" s="106"/>
      <c r="B14" s="87"/>
      <c r="C14" s="26" t="s">
        <v>35</v>
      </c>
      <c r="D14" s="13" t="s">
        <v>36</v>
      </c>
      <c r="E14" s="18"/>
      <c r="F14" s="90"/>
      <c r="G14" s="73"/>
      <c r="H14" s="73"/>
      <c r="I14" s="73"/>
      <c r="J14" s="73"/>
      <c r="K14" s="109"/>
      <c r="M14" s="43"/>
      <c r="N14" s="44"/>
    </row>
    <row r="15" spans="1:14" ht="15" customHeight="1" x14ac:dyDescent="0.25">
      <c r="A15" s="106"/>
      <c r="B15" s="87"/>
      <c r="C15" s="26" t="s">
        <v>54</v>
      </c>
      <c r="D15" s="13" t="s">
        <v>51</v>
      </c>
      <c r="E15" s="18"/>
      <c r="F15" s="90"/>
      <c r="G15" s="73"/>
      <c r="H15" s="73"/>
      <c r="I15" s="73"/>
      <c r="J15" s="73"/>
      <c r="K15" s="109"/>
      <c r="M15" s="43"/>
      <c r="N15" s="44"/>
    </row>
    <row r="16" spans="1:14" ht="15" customHeight="1" x14ac:dyDescent="0.25">
      <c r="A16" s="106"/>
      <c r="B16" s="87"/>
      <c r="C16" s="26" t="s">
        <v>29</v>
      </c>
      <c r="D16" s="14" t="s">
        <v>41</v>
      </c>
      <c r="E16" s="18"/>
      <c r="F16" s="90"/>
      <c r="G16" s="73"/>
      <c r="H16" s="73"/>
      <c r="I16" s="73"/>
      <c r="J16" s="73"/>
      <c r="K16" s="109"/>
      <c r="M16" s="43"/>
      <c r="N16" s="44"/>
    </row>
    <row r="17" spans="1:14" ht="44.25" customHeight="1" x14ac:dyDescent="0.25">
      <c r="A17" s="107"/>
      <c r="B17" s="87"/>
      <c r="C17" s="26" t="s">
        <v>22</v>
      </c>
      <c r="D17" s="14" t="s">
        <v>55</v>
      </c>
      <c r="E17" s="18"/>
      <c r="F17" s="90"/>
      <c r="G17" s="73"/>
      <c r="H17" s="73"/>
      <c r="I17" s="73"/>
      <c r="J17" s="73"/>
      <c r="K17" s="109"/>
      <c r="M17" s="43"/>
      <c r="N17" s="44"/>
    </row>
    <row r="18" spans="1:14" x14ac:dyDescent="0.25">
      <c r="A18" s="107"/>
      <c r="B18" s="87"/>
      <c r="C18" s="26" t="s">
        <v>23</v>
      </c>
      <c r="D18" s="13" t="s">
        <v>44</v>
      </c>
      <c r="E18" s="18"/>
      <c r="F18" s="90"/>
      <c r="G18" s="73"/>
      <c r="H18" s="73"/>
      <c r="I18" s="73"/>
      <c r="J18" s="73"/>
      <c r="K18" s="109"/>
      <c r="M18" s="43"/>
      <c r="N18" s="44"/>
    </row>
    <row r="19" spans="1:14" x14ac:dyDescent="0.25">
      <c r="A19" s="107"/>
      <c r="B19" s="87"/>
      <c r="C19" s="26" t="s">
        <v>30</v>
      </c>
      <c r="D19" s="13" t="s">
        <v>49</v>
      </c>
      <c r="E19" s="18"/>
      <c r="F19" s="90"/>
      <c r="G19" s="73"/>
      <c r="H19" s="73"/>
      <c r="I19" s="73"/>
      <c r="J19" s="73"/>
      <c r="K19" s="109"/>
      <c r="M19" s="43"/>
      <c r="N19" s="44"/>
    </row>
    <row r="20" spans="1:14" x14ac:dyDescent="0.25">
      <c r="A20" s="107"/>
      <c r="B20" s="87"/>
      <c r="C20" s="26" t="s">
        <v>31</v>
      </c>
      <c r="D20" s="13" t="s">
        <v>42</v>
      </c>
      <c r="E20" s="18"/>
      <c r="F20" s="90"/>
      <c r="G20" s="73"/>
      <c r="H20" s="73"/>
      <c r="I20" s="73"/>
      <c r="J20" s="73"/>
      <c r="K20" s="109"/>
      <c r="M20" s="43"/>
      <c r="N20" s="44"/>
    </row>
    <row r="21" spans="1:14" ht="105" x14ac:dyDescent="0.25">
      <c r="A21" s="107"/>
      <c r="B21" s="87"/>
      <c r="C21" s="26" t="s">
        <v>47</v>
      </c>
      <c r="D21" s="14" t="s">
        <v>48</v>
      </c>
      <c r="E21" s="18"/>
      <c r="F21" s="90"/>
      <c r="G21" s="73"/>
      <c r="H21" s="73"/>
      <c r="I21" s="73"/>
      <c r="J21" s="73"/>
      <c r="K21" s="109"/>
      <c r="M21" s="43"/>
      <c r="N21" s="44"/>
    </row>
    <row r="22" spans="1:14" x14ac:dyDescent="0.25">
      <c r="A22" s="107"/>
      <c r="B22" s="87"/>
      <c r="C22" s="26" t="s">
        <v>34</v>
      </c>
      <c r="D22" s="13" t="s">
        <v>50</v>
      </c>
      <c r="E22" s="24"/>
      <c r="F22" s="90"/>
      <c r="G22" s="73"/>
      <c r="H22" s="73"/>
      <c r="I22" s="73"/>
      <c r="J22" s="73"/>
      <c r="K22" s="109"/>
      <c r="M22" s="43"/>
      <c r="N22" s="44"/>
    </row>
    <row r="23" spans="1:14" x14ac:dyDescent="0.25">
      <c r="A23" s="107"/>
      <c r="B23" s="87"/>
      <c r="C23" s="35" t="s">
        <v>45</v>
      </c>
      <c r="D23" s="36" t="s">
        <v>18</v>
      </c>
      <c r="E23" s="24"/>
      <c r="F23" s="90"/>
      <c r="G23" s="73"/>
      <c r="H23" s="73"/>
      <c r="I23" s="73"/>
      <c r="J23" s="73"/>
      <c r="K23" s="109"/>
      <c r="M23" s="43"/>
      <c r="N23" s="44"/>
    </row>
    <row r="24" spans="1:14" x14ac:dyDescent="0.25">
      <c r="A24" s="107"/>
      <c r="B24" s="87"/>
      <c r="C24" s="35" t="s">
        <v>56</v>
      </c>
      <c r="D24" s="36" t="s">
        <v>57</v>
      </c>
      <c r="E24" s="24"/>
      <c r="F24" s="90"/>
      <c r="G24" s="73"/>
      <c r="H24" s="73"/>
      <c r="I24" s="73"/>
      <c r="J24" s="73"/>
      <c r="K24" s="109"/>
      <c r="M24" s="43"/>
      <c r="N24" s="44"/>
    </row>
    <row r="25" spans="1:14" ht="15.75" thickBot="1" x14ac:dyDescent="0.3">
      <c r="A25" s="107"/>
      <c r="B25" s="88"/>
      <c r="C25" s="52" t="s">
        <v>32</v>
      </c>
      <c r="D25" s="53" t="s">
        <v>43</v>
      </c>
      <c r="E25" s="54"/>
      <c r="F25" s="91"/>
      <c r="G25" s="74"/>
      <c r="H25" s="74"/>
      <c r="I25" s="74"/>
      <c r="J25" s="74"/>
      <c r="K25" s="110"/>
      <c r="M25" s="43"/>
      <c r="N25" s="44"/>
    </row>
    <row r="26" spans="1:14" ht="15.75" thickBot="1" x14ac:dyDescent="0.3">
      <c r="A26" s="38"/>
      <c r="B26" s="86" t="s">
        <v>58</v>
      </c>
      <c r="C26" s="39" t="s">
        <v>37</v>
      </c>
      <c r="D26" s="84" t="s">
        <v>67</v>
      </c>
      <c r="E26" s="85"/>
      <c r="F26" s="112"/>
      <c r="G26" s="59"/>
      <c r="H26" s="32">
        <v>8</v>
      </c>
      <c r="I26" s="33">
        <f>G26*H26</f>
        <v>0</v>
      </c>
      <c r="J26" s="33">
        <f>K26-I26</f>
        <v>0</v>
      </c>
      <c r="K26" s="34">
        <f>I26*1.21</f>
        <v>0</v>
      </c>
      <c r="M26" s="43"/>
      <c r="N26" s="44"/>
    </row>
    <row r="27" spans="1:14" x14ac:dyDescent="0.25">
      <c r="A27" s="38"/>
      <c r="B27" s="87"/>
      <c r="C27" s="29" t="s">
        <v>38</v>
      </c>
      <c r="D27" s="30" t="s">
        <v>18</v>
      </c>
      <c r="E27" s="27"/>
      <c r="F27" s="113"/>
      <c r="G27" s="60"/>
      <c r="H27" s="5"/>
      <c r="I27" s="9"/>
      <c r="J27" s="10"/>
      <c r="K27" s="10"/>
      <c r="M27" s="43"/>
      <c r="N27" s="44"/>
    </row>
    <row r="28" spans="1:14" x14ac:dyDescent="0.25">
      <c r="A28" s="38"/>
      <c r="B28" s="87"/>
      <c r="C28" s="31" t="s">
        <v>62</v>
      </c>
      <c r="D28" s="23" t="s">
        <v>18</v>
      </c>
      <c r="E28" s="18"/>
      <c r="F28" s="113"/>
      <c r="G28" s="60"/>
      <c r="H28" s="5"/>
      <c r="I28" s="9"/>
      <c r="J28" s="10"/>
      <c r="K28" s="10"/>
      <c r="M28" s="43"/>
      <c r="N28" s="44"/>
    </row>
    <row r="29" spans="1:14" x14ac:dyDescent="0.25">
      <c r="A29" s="38"/>
      <c r="B29" s="87"/>
      <c r="C29" s="31" t="s">
        <v>59</v>
      </c>
      <c r="D29" s="23" t="s">
        <v>18</v>
      </c>
      <c r="E29" s="18"/>
      <c r="F29" s="113"/>
      <c r="G29" s="60"/>
      <c r="H29" s="5"/>
      <c r="I29" s="9"/>
      <c r="J29" s="10"/>
      <c r="K29" s="10"/>
      <c r="M29" s="43"/>
      <c r="N29" s="44"/>
    </row>
    <row r="30" spans="1:14" x14ac:dyDescent="0.25">
      <c r="A30" s="38"/>
      <c r="B30" s="87"/>
      <c r="C30" s="31" t="s">
        <v>78</v>
      </c>
      <c r="D30" s="23" t="s">
        <v>18</v>
      </c>
      <c r="E30" s="18"/>
      <c r="F30" s="113"/>
      <c r="G30" s="60"/>
      <c r="H30" s="5"/>
      <c r="I30" s="9"/>
      <c r="J30" s="10"/>
      <c r="K30" s="10"/>
      <c r="M30" s="43"/>
      <c r="N30" s="44"/>
    </row>
    <row r="31" spans="1:14" x14ac:dyDescent="0.25">
      <c r="A31" s="38"/>
      <c r="B31" s="87"/>
      <c r="C31" s="31" t="s">
        <v>79</v>
      </c>
      <c r="D31" s="23" t="s">
        <v>18</v>
      </c>
      <c r="E31" s="18"/>
      <c r="F31" s="113"/>
      <c r="G31" s="60"/>
      <c r="H31" s="5"/>
      <c r="I31" s="9"/>
      <c r="J31" s="10"/>
      <c r="K31" s="10"/>
      <c r="M31" s="43"/>
      <c r="N31" s="44"/>
    </row>
    <row r="32" spans="1:14" x14ac:dyDescent="0.25">
      <c r="A32" s="38"/>
      <c r="B32" s="87"/>
      <c r="C32" s="31" t="s">
        <v>60</v>
      </c>
      <c r="D32" s="23" t="s">
        <v>61</v>
      </c>
      <c r="E32" s="18"/>
      <c r="F32" s="113"/>
      <c r="G32" s="60"/>
      <c r="H32" s="5"/>
      <c r="I32" s="9"/>
      <c r="J32" s="10"/>
      <c r="K32" s="10"/>
      <c r="M32" s="43"/>
      <c r="N32" s="44"/>
    </row>
    <row r="33" spans="1:14" ht="15.75" thickBot="1" x14ac:dyDescent="0.3">
      <c r="A33" s="38"/>
      <c r="B33" s="88"/>
      <c r="C33" s="40" t="s">
        <v>65</v>
      </c>
      <c r="D33" s="41" t="s">
        <v>33</v>
      </c>
      <c r="E33" s="42"/>
      <c r="F33" s="114"/>
      <c r="G33" s="60"/>
      <c r="H33" s="5"/>
      <c r="I33" s="9"/>
      <c r="J33" s="10"/>
      <c r="K33" s="10"/>
      <c r="M33" s="43"/>
      <c r="N33" s="44"/>
    </row>
    <row r="34" spans="1:14" ht="15.75" thickBot="1" x14ac:dyDescent="0.3">
      <c r="A34" s="38"/>
      <c r="B34" s="86" t="s">
        <v>69</v>
      </c>
      <c r="C34" s="28" t="s">
        <v>37</v>
      </c>
      <c r="D34" s="84" t="s">
        <v>68</v>
      </c>
      <c r="E34" s="85"/>
      <c r="F34" s="112"/>
      <c r="G34" s="59"/>
      <c r="H34" s="32">
        <v>8</v>
      </c>
      <c r="I34" s="33">
        <f>G34*H34</f>
        <v>0</v>
      </c>
      <c r="J34" s="33">
        <f>K34-I34</f>
        <v>0</v>
      </c>
      <c r="K34" s="34">
        <f>I34*1.21</f>
        <v>0</v>
      </c>
      <c r="M34" s="43"/>
      <c r="N34" s="44"/>
    </row>
    <row r="35" spans="1:14" x14ac:dyDescent="0.25">
      <c r="A35" s="38"/>
      <c r="B35" s="87"/>
      <c r="C35" s="45" t="s">
        <v>70</v>
      </c>
      <c r="D35" s="30" t="s">
        <v>71</v>
      </c>
      <c r="E35" s="27"/>
      <c r="F35" s="113"/>
      <c r="G35" s="72"/>
      <c r="H35" s="72"/>
      <c r="I35" s="72"/>
      <c r="J35" s="72"/>
      <c r="K35" s="72"/>
      <c r="M35" s="43"/>
      <c r="N35" s="44"/>
    </row>
    <row r="36" spans="1:14" x14ac:dyDescent="0.25">
      <c r="A36" s="38"/>
      <c r="B36" s="87"/>
      <c r="C36" s="45" t="s">
        <v>87</v>
      </c>
      <c r="D36" s="30" t="s">
        <v>88</v>
      </c>
      <c r="E36" s="27"/>
      <c r="F36" s="113"/>
      <c r="G36" s="73"/>
      <c r="H36" s="73"/>
      <c r="I36" s="73"/>
      <c r="J36" s="73"/>
      <c r="K36" s="73"/>
      <c r="M36" s="43"/>
      <c r="N36" s="44"/>
    </row>
    <row r="37" spans="1:14" x14ac:dyDescent="0.25">
      <c r="A37" s="38"/>
      <c r="B37" s="87"/>
      <c r="C37" s="45" t="s">
        <v>72</v>
      </c>
      <c r="D37" s="30" t="s">
        <v>74</v>
      </c>
      <c r="E37" s="27"/>
      <c r="F37" s="113"/>
      <c r="G37" s="73"/>
      <c r="H37" s="73"/>
      <c r="I37" s="73"/>
      <c r="J37" s="73"/>
      <c r="K37" s="73"/>
      <c r="M37" s="43"/>
      <c r="N37" s="44"/>
    </row>
    <row r="38" spans="1:14" x14ac:dyDescent="0.25">
      <c r="A38" s="38"/>
      <c r="B38" s="87"/>
      <c r="C38" s="45" t="s">
        <v>73</v>
      </c>
      <c r="D38" s="30" t="s">
        <v>74</v>
      </c>
      <c r="E38" s="27"/>
      <c r="F38" s="113"/>
      <c r="G38" s="73"/>
      <c r="H38" s="73"/>
      <c r="I38" s="73"/>
      <c r="J38" s="73"/>
      <c r="K38" s="73"/>
      <c r="M38" s="43"/>
      <c r="N38" s="44"/>
    </row>
    <row r="39" spans="1:14" ht="15.75" thickBot="1" x14ac:dyDescent="0.3">
      <c r="A39" s="38"/>
      <c r="B39" s="88"/>
      <c r="C39" s="40" t="s">
        <v>65</v>
      </c>
      <c r="D39" s="41" t="s">
        <v>33</v>
      </c>
      <c r="E39" s="42"/>
      <c r="F39" s="114"/>
      <c r="G39" s="74"/>
      <c r="H39" s="74"/>
      <c r="I39" s="74"/>
      <c r="J39" s="74"/>
      <c r="K39" s="74"/>
      <c r="M39" s="43"/>
      <c r="N39" s="44"/>
    </row>
    <row r="40" spans="1:14" ht="18.95" customHeight="1" thickBot="1" x14ac:dyDescent="0.3">
      <c r="A40" s="38"/>
      <c r="B40" s="86" t="s">
        <v>118</v>
      </c>
      <c r="C40" s="39" t="s">
        <v>37</v>
      </c>
      <c r="D40" s="84" t="s">
        <v>80</v>
      </c>
      <c r="E40" s="85"/>
      <c r="F40" s="112"/>
      <c r="G40" s="59"/>
      <c r="H40" s="32">
        <v>4</v>
      </c>
      <c r="I40" s="33">
        <f>G40*H40</f>
        <v>0</v>
      </c>
      <c r="J40" s="33">
        <f>K40-I40</f>
        <v>0</v>
      </c>
      <c r="K40" s="34">
        <f>I40*1.21</f>
        <v>0</v>
      </c>
      <c r="M40" s="43"/>
      <c r="N40" s="44"/>
    </row>
    <row r="41" spans="1:14" ht="18.399999999999999" customHeight="1" x14ac:dyDescent="0.25">
      <c r="A41" s="38"/>
      <c r="B41" s="87"/>
      <c r="C41" s="29" t="s">
        <v>112</v>
      </c>
      <c r="D41" s="30" t="s">
        <v>113</v>
      </c>
      <c r="E41" s="27"/>
      <c r="F41" s="113"/>
      <c r="G41" s="72"/>
      <c r="H41" s="72"/>
      <c r="I41" s="72"/>
      <c r="J41" s="72"/>
      <c r="K41" s="72"/>
      <c r="M41" s="43"/>
      <c r="N41" s="44"/>
    </row>
    <row r="42" spans="1:14" ht="18.399999999999999" customHeight="1" x14ac:dyDescent="0.25">
      <c r="A42" s="38"/>
      <c r="B42" s="87"/>
      <c r="C42" s="29" t="s">
        <v>81</v>
      </c>
      <c r="D42" s="30" t="s">
        <v>18</v>
      </c>
      <c r="E42" s="27"/>
      <c r="F42" s="113"/>
      <c r="G42" s="73"/>
      <c r="H42" s="73"/>
      <c r="I42" s="73"/>
      <c r="J42" s="73"/>
      <c r="K42" s="73"/>
      <c r="M42" s="43"/>
      <c r="N42" s="44"/>
    </row>
    <row r="43" spans="1:14" ht="18.399999999999999" customHeight="1" x14ac:dyDescent="0.25">
      <c r="A43" s="38"/>
      <c r="B43" s="87"/>
      <c r="C43" s="29" t="s">
        <v>82</v>
      </c>
      <c r="D43" s="30" t="s">
        <v>114</v>
      </c>
      <c r="E43" s="27"/>
      <c r="F43" s="113"/>
      <c r="G43" s="73"/>
      <c r="H43" s="73"/>
      <c r="I43" s="73"/>
      <c r="J43" s="73"/>
      <c r="K43" s="73"/>
      <c r="M43" s="43"/>
      <c r="N43" s="44"/>
    </row>
    <row r="44" spans="1:14" ht="18.399999999999999" customHeight="1" x14ac:dyDescent="0.25">
      <c r="A44" s="38"/>
      <c r="B44" s="87"/>
      <c r="C44" s="29" t="s">
        <v>115</v>
      </c>
      <c r="D44" s="30" t="s">
        <v>116</v>
      </c>
      <c r="E44" s="27"/>
      <c r="F44" s="113"/>
      <c r="G44" s="73"/>
      <c r="H44" s="73"/>
      <c r="I44" s="73"/>
      <c r="J44" s="73"/>
      <c r="K44" s="73"/>
      <c r="M44" s="43"/>
      <c r="N44" s="44"/>
    </row>
    <row r="45" spans="1:14" ht="18.95" customHeight="1" thickBot="1" x14ac:dyDescent="0.3">
      <c r="A45" s="38"/>
      <c r="B45" s="88"/>
      <c r="C45" s="40" t="s">
        <v>65</v>
      </c>
      <c r="D45" s="41" t="s">
        <v>33</v>
      </c>
      <c r="E45" s="42"/>
      <c r="F45" s="114"/>
      <c r="G45" s="74"/>
      <c r="H45" s="74"/>
      <c r="I45" s="74"/>
      <c r="J45" s="74"/>
      <c r="K45" s="74"/>
      <c r="M45" s="43"/>
      <c r="N45" s="44"/>
    </row>
    <row r="46" spans="1:14" ht="18.95" customHeight="1" thickBot="1" x14ac:dyDescent="0.3">
      <c r="A46" s="38"/>
      <c r="B46" s="86" t="s">
        <v>89</v>
      </c>
      <c r="C46" s="39" t="s">
        <v>37</v>
      </c>
      <c r="D46" s="84" t="s">
        <v>90</v>
      </c>
      <c r="E46" s="85"/>
      <c r="F46" s="112"/>
      <c r="G46" s="59"/>
      <c r="H46" s="32">
        <v>8</v>
      </c>
      <c r="I46" s="33">
        <f>G46*H46</f>
        <v>0</v>
      </c>
      <c r="J46" s="33">
        <f>K46-I46</f>
        <v>0</v>
      </c>
      <c r="K46" s="34">
        <f>I46*1.21</f>
        <v>0</v>
      </c>
      <c r="M46" s="43"/>
      <c r="N46" s="44"/>
    </row>
    <row r="47" spans="1:14" ht="120" x14ac:dyDescent="0.25">
      <c r="A47" s="38"/>
      <c r="B47" s="87"/>
      <c r="C47" s="29" t="s">
        <v>91</v>
      </c>
      <c r="D47" s="62" t="s">
        <v>92</v>
      </c>
      <c r="E47" s="27"/>
      <c r="F47" s="113"/>
      <c r="G47" s="72"/>
      <c r="H47" s="72"/>
      <c r="I47" s="72"/>
      <c r="J47" s="72"/>
      <c r="K47" s="72"/>
      <c r="M47" s="43"/>
      <c r="N47" s="44"/>
    </row>
    <row r="48" spans="1:14" ht="180" x14ac:dyDescent="0.25">
      <c r="A48" s="38"/>
      <c r="B48" s="87"/>
      <c r="C48" s="29" t="s">
        <v>93</v>
      </c>
      <c r="D48" s="63" t="s">
        <v>94</v>
      </c>
      <c r="E48" s="27"/>
      <c r="F48" s="113"/>
      <c r="G48" s="73"/>
      <c r="H48" s="73"/>
      <c r="I48" s="73"/>
      <c r="J48" s="73"/>
      <c r="K48" s="73"/>
      <c r="M48" s="43"/>
      <c r="N48" s="44"/>
    </row>
    <row r="49" spans="1:14" ht="180" x14ac:dyDescent="0.25">
      <c r="A49" s="38"/>
      <c r="B49" s="87"/>
      <c r="C49" s="29" t="s">
        <v>95</v>
      </c>
      <c r="D49" s="63" t="s">
        <v>94</v>
      </c>
      <c r="E49" s="27"/>
      <c r="F49" s="113"/>
      <c r="G49" s="73"/>
      <c r="H49" s="73"/>
      <c r="I49" s="73"/>
      <c r="J49" s="73"/>
      <c r="K49" s="73"/>
      <c r="M49" s="43"/>
      <c r="N49" s="44"/>
    </row>
    <row r="50" spans="1:14" ht="90" x14ac:dyDescent="0.25">
      <c r="A50" s="38"/>
      <c r="B50" s="87"/>
      <c r="C50" s="29" t="s">
        <v>96</v>
      </c>
      <c r="D50" s="62" t="s">
        <v>97</v>
      </c>
      <c r="E50" s="27"/>
      <c r="F50" s="113"/>
      <c r="G50" s="73"/>
      <c r="H50" s="73"/>
      <c r="I50" s="73"/>
      <c r="J50" s="73"/>
      <c r="K50" s="73"/>
      <c r="M50" s="43"/>
      <c r="N50" s="44"/>
    </row>
    <row r="51" spans="1:14" ht="120" x14ac:dyDescent="0.25">
      <c r="A51" s="38"/>
      <c r="B51" s="87"/>
      <c r="C51" s="29" t="s">
        <v>98</v>
      </c>
      <c r="D51" s="64" t="s">
        <v>99</v>
      </c>
      <c r="E51" s="27"/>
      <c r="F51" s="113"/>
      <c r="G51" s="73"/>
      <c r="H51" s="73"/>
      <c r="I51" s="73"/>
      <c r="J51" s="73"/>
      <c r="K51" s="73"/>
      <c r="M51" s="43"/>
      <c r="N51" s="44"/>
    </row>
    <row r="52" spans="1:14" ht="60" x14ac:dyDescent="0.25">
      <c r="A52" s="38"/>
      <c r="B52" s="87"/>
      <c r="C52" s="29" t="s">
        <v>100</v>
      </c>
      <c r="D52" s="62" t="s">
        <v>101</v>
      </c>
      <c r="E52" s="27"/>
      <c r="F52" s="113"/>
      <c r="G52" s="73"/>
      <c r="H52" s="73"/>
      <c r="I52" s="73"/>
      <c r="J52" s="73"/>
      <c r="K52" s="73"/>
      <c r="M52" s="43"/>
      <c r="N52" s="44"/>
    </row>
    <row r="53" spans="1:14" ht="18.95" customHeight="1" thickBot="1" x14ac:dyDescent="0.3">
      <c r="A53" s="38"/>
      <c r="B53" s="88"/>
      <c r="C53" s="40" t="s">
        <v>65</v>
      </c>
      <c r="D53" s="41" t="s">
        <v>33</v>
      </c>
      <c r="E53" s="42"/>
      <c r="F53" s="114"/>
      <c r="G53" s="74"/>
      <c r="H53" s="74"/>
      <c r="I53" s="74"/>
      <c r="J53" s="74"/>
      <c r="K53" s="74"/>
      <c r="M53" s="43"/>
      <c r="N53" s="44"/>
    </row>
    <row r="54" spans="1:14" ht="15.75" thickBot="1" x14ac:dyDescent="0.3">
      <c r="A54" s="38"/>
      <c r="B54" s="86" t="s">
        <v>102</v>
      </c>
      <c r="C54" s="39" t="s">
        <v>37</v>
      </c>
      <c r="D54" s="84" t="s">
        <v>110</v>
      </c>
      <c r="E54" s="85"/>
      <c r="F54" s="112"/>
      <c r="G54" s="59"/>
      <c r="H54" s="32">
        <v>1</v>
      </c>
      <c r="I54" s="33">
        <f>G54*H54</f>
        <v>0</v>
      </c>
      <c r="J54" s="33">
        <f>K54-I54</f>
        <v>0</v>
      </c>
      <c r="K54" s="34">
        <f>I54*1.21</f>
        <v>0</v>
      </c>
      <c r="M54" s="43"/>
      <c r="N54" s="44"/>
    </row>
    <row r="55" spans="1:14" ht="90" x14ac:dyDescent="0.25">
      <c r="A55" s="38"/>
      <c r="B55" s="87"/>
      <c r="C55" s="68" t="s">
        <v>96</v>
      </c>
      <c r="D55" s="70" t="s">
        <v>103</v>
      </c>
      <c r="E55" s="69"/>
      <c r="F55" s="113"/>
      <c r="G55" s="75"/>
      <c r="H55" s="72"/>
      <c r="I55" s="72"/>
      <c r="J55" s="72"/>
      <c r="K55" s="72"/>
      <c r="M55" s="43"/>
      <c r="N55" s="44"/>
    </row>
    <row r="56" spans="1:14" ht="18.95" customHeight="1" thickBot="1" x14ac:dyDescent="0.3">
      <c r="A56" s="38"/>
      <c r="B56" s="87"/>
      <c r="C56" s="31" t="s">
        <v>32</v>
      </c>
      <c r="D56" s="66" t="s">
        <v>33</v>
      </c>
      <c r="E56" s="67"/>
      <c r="F56" s="114"/>
      <c r="G56" s="76"/>
      <c r="H56" s="74"/>
      <c r="I56" s="74"/>
      <c r="J56" s="74"/>
      <c r="K56" s="74"/>
      <c r="M56" s="43"/>
      <c r="N56" s="44"/>
    </row>
    <row r="57" spans="1:14" ht="18.95" customHeight="1" thickBot="1" x14ac:dyDescent="0.3">
      <c r="A57" s="38"/>
      <c r="B57" s="86" t="s">
        <v>104</v>
      </c>
      <c r="C57" s="39" t="s">
        <v>37</v>
      </c>
      <c r="D57" s="84" t="s">
        <v>109</v>
      </c>
      <c r="E57" s="85"/>
      <c r="F57" s="112"/>
      <c r="G57" s="59"/>
      <c r="H57" s="32">
        <v>8</v>
      </c>
      <c r="I57" s="33">
        <f>G57*H57</f>
        <v>0</v>
      </c>
      <c r="J57" s="33">
        <f>K57-I57</f>
        <v>0</v>
      </c>
      <c r="K57" s="34">
        <f>I57*1.21</f>
        <v>0</v>
      </c>
      <c r="M57" s="43"/>
      <c r="N57" s="44"/>
    </row>
    <row r="58" spans="1:14" x14ac:dyDescent="0.25">
      <c r="A58" s="38"/>
      <c r="B58" s="87"/>
      <c r="C58" s="46" t="s">
        <v>105</v>
      </c>
      <c r="D58" s="30" t="s">
        <v>106</v>
      </c>
      <c r="E58" s="27"/>
      <c r="F58" s="113"/>
      <c r="G58" s="72"/>
      <c r="H58" s="72"/>
      <c r="I58" s="72"/>
      <c r="J58" s="72"/>
      <c r="K58" s="72"/>
      <c r="M58" s="43"/>
      <c r="N58" s="44"/>
    </row>
    <row r="59" spans="1:14" ht="18.399999999999999" customHeight="1" x14ac:dyDescent="0.25">
      <c r="A59" s="38"/>
      <c r="B59" s="87"/>
      <c r="C59" s="29" t="s">
        <v>107</v>
      </c>
      <c r="D59" s="65" t="s">
        <v>108</v>
      </c>
      <c r="E59" s="27"/>
      <c r="F59" s="113"/>
      <c r="G59" s="73"/>
      <c r="H59" s="73"/>
      <c r="I59" s="73"/>
      <c r="J59" s="73"/>
      <c r="K59" s="73"/>
      <c r="M59" s="43"/>
      <c r="N59" s="44"/>
    </row>
    <row r="60" spans="1:14" ht="18.95" customHeight="1" thickBot="1" x14ac:dyDescent="0.3">
      <c r="A60" s="38"/>
      <c r="B60" s="88"/>
      <c r="C60" s="40" t="s">
        <v>65</v>
      </c>
      <c r="D60" s="41" t="s">
        <v>33</v>
      </c>
      <c r="E60" s="42"/>
      <c r="F60" s="114"/>
      <c r="G60" s="74"/>
      <c r="H60" s="74"/>
      <c r="I60" s="74"/>
      <c r="J60" s="74"/>
      <c r="K60" s="74"/>
      <c r="M60" s="43"/>
      <c r="N60" s="44"/>
    </row>
    <row r="61" spans="1:14" ht="18.95" customHeight="1" thickBot="1" x14ac:dyDescent="0.3">
      <c r="A61" s="38"/>
      <c r="B61" s="86" t="s">
        <v>63</v>
      </c>
      <c r="C61" s="39" t="s">
        <v>37</v>
      </c>
      <c r="D61" s="84" t="s">
        <v>119</v>
      </c>
      <c r="E61" s="85"/>
      <c r="F61" s="112"/>
      <c r="G61" s="59"/>
      <c r="H61" s="32">
        <v>8</v>
      </c>
      <c r="I61" s="33">
        <f>G61*H61</f>
        <v>0</v>
      </c>
      <c r="J61" s="33">
        <f>K61-I61</f>
        <v>0</v>
      </c>
      <c r="K61" s="34">
        <f>I61*1.21</f>
        <v>0</v>
      </c>
      <c r="M61" s="43"/>
      <c r="N61" s="44"/>
    </row>
    <row r="62" spans="1:14" ht="18.399999999999999" customHeight="1" x14ac:dyDescent="0.25">
      <c r="A62" s="38"/>
      <c r="B62" s="87"/>
      <c r="C62" s="29" t="s">
        <v>83</v>
      </c>
      <c r="D62" s="30" t="s">
        <v>76</v>
      </c>
      <c r="E62" s="27"/>
      <c r="F62" s="113"/>
      <c r="G62" s="72"/>
      <c r="H62" s="72"/>
      <c r="I62" s="72"/>
      <c r="J62" s="72"/>
      <c r="K62" s="72"/>
      <c r="M62" s="43"/>
      <c r="N62" s="44"/>
    </row>
    <row r="63" spans="1:14" ht="18.95" customHeight="1" thickBot="1" x14ac:dyDescent="0.3">
      <c r="A63" s="38"/>
      <c r="B63" s="88"/>
      <c r="C63" s="40" t="s">
        <v>65</v>
      </c>
      <c r="D63" s="41" t="s">
        <v>75</v>
      </c>
      <c r="E63" s="42"/>
      <c r="F63" s="114"/>
      <c r="G63" s="74"/>
      <c r="H63" s="74"/>
      <c r="I63" s="74"/>
      <c r="J63" s="74"/>
      <c r="K63" s="74"/>
      <c r="M63" s="43"/>
      <c r="N63" s="44"/>
    </row>
    <row r="64" spans="1:14" ht="18.95" customHeight="1" thickBot="1" x14ac:dyDescent="0.3">
      <c r="A64" s="38"/>
      <c r="B64" s="86" t="s">
        <v>64</v>
      </c>
      <c r="C64" s="39" t="s">
        <v>37</v>
      </c>
      <c r="D64" s="84" t="s">
        <v>120</v>
      </c>
      <c r="E64" s="85"/>
      <c r="F64" s="112"/>
      <c r="G64" s="59"/>
      <c r="H64" s="32">
        <v>8</v>
      </c>
      <c r="I64" s="33">
        <f>G64*H64</f>
        <v>0</v>
      </c>
      <c r="J64" s="33">
        <f>K64-I64</f>
        <v>0</v>
      </c>
      <c r="K64" s="34">
        <f>I64*1.21</f>
        <v>0</v>
      </c>
      <c r="M64" s="43"/>
      <c r="N64" s="44"/>
    </row>
    <row r="65" spans="1:14" ht="54" customHeight="1" thickBot="1" x14ac:dyDescent="0.3">
      <c r="A65" s="38"/>
      <c r="B65" s="88"/>
      <c r="C65" s="51" t="s">
        <v>77</v>
      </c>
      <c r="D65" s="47" t="s">
        <v>18</v>
      </c>
      <c r="E65" s="42"/>
      <c r="F65" s="114"/>
      <c r="G65" s="71"/>
      <c r="H65" s="71"/>
      <c r="I65" s="71"/>
      <c r="J65" s="71"/>
      <c r="K65" s="71"/>
      <c r="M65" s="43"/>
      <c r="N65" s="44"/>
    </row>
    <row r="66" spans="1:14" ht="15.75" thickBot="1" x14ac:dyDescent="0.3">
      <c r="A66" s="3"/>
      <c r="B66" s="3"/>
      <c r="C66" s="4"/>
      <c r="D66" s="4"/>
      <c r="E66" s="4"/>
      <c r="F66" s="4"/>
      <c r="G66" s="61" t="s">
        <v>9</v>
      </c>
      <c r="H66" s="55"/>
      <c r="I66" s="56">
        <f>SUM(I8:I65)</f>
        <v>0</v>
      </c>
      <c r="J66" s="57">
        <f>SUM(J8:J65)</f>
        <v>0</v>
      </c>
      <c r="K66" s="58">
        <f>SUM(K8:K65)</f>
        <v>0</v>
      </c>
    </row>
    <row r="67" spans="1:14" x14ac:dyDescent="0.25">
      <c r="A67" s="20" t="s">
        <v>20</v>
      </c>
      <c r="B67" s="21"/>
      <c r="C67" s="21"/>
      <c r="D67" s="21"/>
      <c r="E67" s="22"/>
      <c r="F67" s="4"/>
      <c r="G67" s="7"/>
      <c r="I67" s="17"/>
      <c r="J67" s="17"/>
      <c r="K67" s="17"/>
    </row>
    <row r="68" spans="1:14" ht="15.95" customHeight="1" x14ac:dyDescent="0.25">
      <c r="A68" s="77" t="s">
        <v>14</v>
      </c>
      <c r="B68" s="78"/>
      <c r="C68" s="78"/>
      <c r="D68" s="79"/>
      <c r="E68" s="18" t="s">
        <v>17</v>
      </c>
    </row>
    <row r="69" spans="1:14" ht="15" customHeight="1" x14ac:dyDescent="0.25">
      <c r="A69" s="77" t="s">
        <v>15</v>
      </c>
      <c r="B69" s="78"/>
      <c r="C69" s="78"/>
      <c r="D69" s="79"/>
      <c r="E69" s="18" t="s">
        <v>17</v>
      </c>
    </row>
    <row r="70" spans="1:14" ht="15.95" customHeight="1" x14ac:dyDescent="0.25">
      <c r="A70" s="77" t="s">
        <v>85</v>
      </c>
      <c r="B70" s="78"/>
      <c r="C70" s="78"/>
      <c r="D70" s="79"/>
      <c r="E70" s="18" t="s">
        <v>17</v>
      </c>
    </row>
    <row r="71" spans="1:14" ht="33.75" customHeight="1" x14ac:dyDescent="0.25">
      <c r="A71" s="77" t="s">
        <v>86</v>
      </c>
      <c r="B71" s="78"/>
      <c r="C71" s="78"/>
      <c r="D71" s="79"/>
      <c r="E71" s="18" t="s">
        <v>17</v>
      </c>
    </row>
    <row r="72" spans="1:14" ht="15.75" thickBot="1" x14ac:dyDescent="0.3">
      <c r="A72" s="80" t="s">
        <v>16</v>
      </c>
      <c r="B72" s="81"/>
      <c r="C72" s="81"/>
      <c r="D72" s="82"/>
      <c r="E72" s="19" t="s">
        <v>17</v>
      </c>
    </row>
    <row r="73" spans="1:14" x14ac:dyDescent="0.25">
      <c r="A73" s="49"/>
      <c r="B73" s="49"/>
      <c r="C73" s="49"/>
      <c r="D73" s="49"/>
      <c r="E73" s="50"/>
    </row>
    <row r="74" spans="1:14" x14ac:dyDescent="0.25">
      <c r="B74" t="s">
        <v>84</v>
      </c>
    </row>
    <row r="76" spans="1:14" ht="87" customHeight="1" x14ac:dyDescent="0.25">
      <c r="B76" s="83" t="s">
        <v>111</v>
      </c>
      <c r="C76" s="83"/>
      <c r="D76" s="83"/>
    </row>
    <row r="78" spans="1:14" x14ac:dyDescent="0.25">
      <c r="B78" s="37"/>
    </row>
    <row r="79" spans="1:14" x14ac:dyDescent="0.25">
      <c r="B79" s="37"/>
    </row>
    <row r="87" spans="3:3" x14ac:dyDescent="0.25">
      <c r="C87" s="48"/>
    </row>
    <row r="88" spans="3:3" x14ac:dyDescent="0.25">
      <c r="C88" s="48"/>
    </row>
    <row r="89" spans="3:3" x14ac:dyDescent="0.25">
      <c r="C89" s="48"/>
    </row>
    <row r="90" spans="3:3" ht="21" customHeight="1" x14ac:dyDescent="0.25">
      <c r="C90" s="48"/>
    </row>
    <row r="91" spans="3:3" x14ac:dyDescent="0.25">
      <c r="C91" s="48"/>
    </row>
    <row r="92" spans="3:3" x14ac:dyDescent="0.25">
      <c r="C92" s="48"/>
    </row>
    <row r="93" spans="3:3" x14ac:dyDescent="0.25">
      <c r="C93" s="48"/>
    </row>
    <row r="94" spans="3:3" x14ac:dyDescent="0.25">
      <c r="C94" s="48"/>
    </row>
    <row r="95" spans="3:3" x14ac:dyDescent="0.25">
      <c r="C95" s="48"/>
    </row>
    <row r="96" spans="3:3" x14ac:dyDescent="0.25">
      <c r="C96" s="48"/>
    </row>
    <row r="97" spans="3:3" ht="21" customHeight="1" x14ac:dyDescent="0.25">
      <c r="C97" s="48"/>
    </row>
    <row r="98" spans="3:3" x14ac:dyDescent="0.25">
      <c r="C98" s="48"/>
    </row>
    <row r="99" spans="3:3" x14ac:dyDescent="0.25">
      <c r="C99" s="48"/>
    </row>
    <row r="100" spans="3:3" x14ac:dyDescent="0.25">
      <c r="C100" s="48"/>
    </row>
  </sheetData>
  <mergeCells count="51">
    <mergeCell ref="F57:F60"/>
    <mergeCell ref="F61:F63"/>
    <mergeCell ref="F64:F65"/>
    <mergeCell ref="F26:F33"/>
    <mergeCell ref="F34:F39"/>
    <mergeCell ref="F40:F45"/>
    <mergeCell ref="F46:F53"/>
    <mergeCell ref="F54:F56"/>
    <mergeCell ref="F8:F25"/>
    <mergeCell ref="G6:G7"/>
    <mergeCell ref="J6:J7"/>
    <mergeCell ref="K6:K7"/>
    <mergeCell ref="A3:E3"/>
    <mergeCell ref="H6:H7"/>
    <mergeCell ref="I6:I7"/>
    <mergeCell ref="A6:A7"/>
    <mergeCell ref="C6:D6"/>
    <mergeCell ref="E6:E7"/>
    <mergeCell ref="A8:A25"/>
    <mergeCell ref="B8:B25"/>
    <mergeCell ref="G9:K25"/>
    <mergeCell ref="D8:E8"/>
    <mergeCell ref="B26:B33"/>
    <mergeCell ref="B34:B39"/>
    <mergeCell ref="B54:B56"/>
    <mergeCell ref="B64:B65"/>
    <mergeCell ref="B40:B45"/>
    <mergeCell ref="B46:B53"/>
    <mergeCell ref="B57:B60"/>
    <mergeCell ref="B61:B63"/>
    <mergeCell ref="D54:E54"/>
    <mergeCell ref="D26:E26"/>
    <mergeCell ref="D64:E64"/>
    <mergeCell ref="D34:E34"/>
    <mergeCell ref="D46:E46"/>
    <mergeCell ref="D57:E57"/>
    <mergeCell ref="D61:E61"/>
    <mergeCell ref="D40:E40"/>
    <mergeCell ref="A71:D71"/>
    <mergeCell ref="A72:D72"/>
    <mergeCell ref="B76:D76"/>
    <mergeCell ref="A68:D68"/>
    <mergeCell ref="A69:D69"/>
    <mergeCell ref="A70:D70"/>
    <mergeCell ref="G65:K65"/>
    <mergeCell ref="G41:K45"/>
    <mergeCell ref="G35:K39"/>
    <mergeCell ref="G47:K53"/>
    <mergeCell ref="G58:K60"/>
    <mergeCell ref="G62:K63"/>
    <mergeCell ref="G55:K56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2023-05-22T08:08:50Z</dcterms:modified>
</cp:coreProperties>
</file>