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2"/>
  <workbookPr filterPrivacy="1"/>
  <bookViews>
    <workbookView xWindow="0" yWindow="0" windowWidth="28800" windowHeight="1210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F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Prosím o kontrolu a aktualizaci tabulky v rozsahu sloupců B-F. </t>
        </r>
      </text>
    </comment>
  </commentList>
</comments>
</file>

<file path=xl/sharedStrings.xml><?xml version="1.0" encoding="utf-8"?>
<sst xmlns="http://schemas.openxmlformats.org/spreadsheetml/2006/main" count="58" uniqueCount="30">
  <si>
    <t>Příloha</t>
  </si>
  <si>
    <t>Část plnění</t>
  </si>
  <si>
    <t>Cena části plnění vyjádřená % z ceny díla v SoD</t>
  </si>
  <si>
    <t>Fakturace</t>
  </si>
  <si>
    <t xml:space="preserve">Zádržné v Kč bez DPH </t>
  </si>
  <si>
    <t>Podmínky uvolnění zádržného</t>
  </si>
  <si>
    <t>-</t>
  </si>
  <si>
    <t>Převzetí dokladu o nabytí právní moci společného povolení objednatelem</t>
  </si>
  <si>
    <t>obstarání společného povolení</t>
  </si>
  <si>
    <t>Odstranění poslední vady a nedodělku</t>
  </si>
  <si>
    <t>Poskytnutí součinnosti</t>
  </si>
  <si>
    <t>Po ukončení zadávacího řízení</t>
  </si>
  <si>
    <t>Milník</t>
  </si>
  <si>
    <t>Zádržné není uplatněno</t>
  </si>
  <si>
    <t>Cena části plnění z ceny díla v SoD vyjádřená v Kč bez DPH (bez zádržného)</t>
  </si>
  <si>
    <t>Celková nabídková cena v Kč bez DPH:</t>
  </si>
  <si>
    <t>Cena části plnění z ceny díla v SoD vyjádřená v Kč bez DPH (včetně zádržného)</t>
  </si>
  <si>
    <t>PD interiéru</t>
  </si>
  <si>
    <t>DPS (pro Etapu I)</t>
  </si>
  <si>
    <t>DPS (pro Etapu II)</t>
  </si>
  <si>
    <t>DUSP (pro Etapu II)</t>
  </si>
  <si>
    <t>DUSP, obstarání společného povolení (pro Etapu II)</t>
  </si>
  <si>
    <t xml:space="preserve">Výkon AD pro etapu I </t>
  </si>
  <si>
    <t>Výkon AD pro etapu II</t>
  </si>
  <si>
    <t>Po předání DUSP a schválení objednatelem</t>
  </si>
  <si>
    <t>Po předání projektové dokumentace interiéru</t>
  </si>
  <si>
    <t>Po předání stavby bez vad a nedodělků</t>
  </si>
  <si>
    <r>
      <t xml:space="preserve">Po předání </t>
    </r>
    <r>
      <rPr>
        <i/>
        <sz val="11"/>
        <color theme="1"/>
        <rFont val="Calibri"/>
        <family val="2"/>
        <scheme val="minor"/>
      </rPr>
      <t>DPS (pro Etapu II), soupisu prací, dodávek a služeb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</si>
  <si>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Po předání </t>
    </r>
    <r>
      <rPr>
        <i/>
        <sz val="11"/>
        <color theme="1"/>
        <rFont val="Calibri"/>
        <family val="2"/>
        <scheme val="minor"/>
      </rPr>
      <t>DPS (pro Etapu I), soupisu prací, dodávek a služeb</t>
    </r>
    <r>
      <rPr>
        <sz val="11"/>
        <color theme="1"/>
        <rFont val="Calibri"/>
        <family val="2"/>
        <scheme val="minor"/>
      </rPr>
      <t xml:space="preserve"> </t>
    </r>
  </si>
  <si>
    <t>Po vystavení Společného povolení SÚ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</si>
</sst>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/>
    <xf numFmtId="164" fontId="0" fillId="0" borderId="1" xfId="0" applyNumberFormat="1" applyFont="1" applyBorder="1" applyAlignment="1">
      <alignment horizontal="center" vertical="center" wrapText="1"/>
    </xf>
    <xf numFmtId="164" fontId="4" fillId="2" borderId="0" xfId="0" applyNumberFormat="1" applyFont="1" applyFill="1"/>
    <xf numFmtId="44" fontId="0" fillId="0" borderId="0" xfId="0" applyNumberFormat="1"/>
    <xf numFmtId="164" fontId="0" fillId="0" borderId="0" xfId="0" applyNumberFormat="1"/>
    <xf numFmtId="0" fontId="2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164" fontId="2" fillId="4" borderId="0" xfId="20" applyNumberFormat="1" applyFont="1" applyFill="1"/>
    <xf numFmtId="164" fontId="4" fillId="0" borderId="0" xfId="0" applyNumberFormat="1" applyFont="1" applyFill="1"/>
    <xf numFmtId="0" fontId="0" fillId="0" borderId="1" xfId="0" applyFont="1" applyFill="1" applyBorder="1" applyAlignment="1">
      <alignment horizontal="center" vertical="center" wrapText="1"/>
    </xf>
    <xf numFmtId="9" fontId="0" fillId="4" borderId="1" xfId="0" applyNumberFormat="1" applyFill="1" applyBorder="1" applyAlignment="1">
      <alignment horizontal="center" vertical="center"/>
    </xf>
    <xf numFmtId="44" fontId="0" fillId="0" borderId="1" xfId="2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9" fontId="0" fillId="4" borderId="1" xfId="21" applyFont="1" applyFill="1" applyBorder="1" applyAlignment="1">
      <alignment horizontal="center" vertical="center"/>
    </xf>
    <xf numFmtId="44" fontId="0" fillId="0" borderId="1" xfId="2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44" fontId="0" fillId="0" borderId="1" xfId="2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9" fontId="0" fillId="0" borderId="0" xfId="0" applyNumberFormat="1"/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4" fontId="0" fillId="0" borderId="2" xfId="2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9" fontId="0" fillId="4" borderId="2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0" fillId="4" borderId="1" xfId="0" applyNumberFormat="1" applyFont="1" applyFill="1" applyBorder="1" applyAlignment="1">
      <alignment horizontal="center" vertical="center" wrapText="1"/>
    </xf>
    <xf numFmtId="9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44" fontId="0" fillId="0" borderId="1" xfId="20" applyFont="1" applyBorder="1" applyAlignment="1">
      <alignment horizontal="center" vertical="center" wrapText="1"/>
    </xf>
    <xf numFmtId="44" fontId="0" fillId="0" borderId="1" xfId="2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="70" zoomScaleNormal="70" workbookViewId="0" topLeftCell="A1">
      <selection activeCell="F31" sqref="F31"/>
    </sheetView>
  </sheetViews>
  <sheetFormatPr defaultColWidth="9.140625" defaultRowHeight="15"/>
  <cols>
    <col min="1" max="1" width="32.7109375" style="0" customWidth="1"/>
    <col min="2" max="2" width="18.421875" style="0" customWidth="1"/>
    <col min="3" max="3" width="19.00390625" style="0" customWidth="1"/>
    <col min="4" max="5" width="22.7109375" style="0" customWidth="1"/>
    <col min="6" max="6" width="20.8515625" style="0" customWidth="1"/>
    <col min="7" max="7" width="35.140625" style="0" customWidth="1"/>
    <col min="8" max="8" width="34.140625" style="0" customWidth="1"/>
    <col min="9" max="9" width="21.00390625" style="0" customWidth="1"/>
    <col min="10" max="10" width="57.140625" style="0" customWidth="1"/>
  </cols>
  <sheetData>
    <row r="1" spans="1:2" ht="30">
      <c r="A1" s="7" t="s">
        <v>15</v>
      </c>
      <c r="B1" s="8"/>
    </row>
    <row r="2" spans="1:10" ht="49.5" customHeight="1">
      <c r="A2" s="5" t="s">
        <v>0</v>
      </c>
      <c r="B2" s="5" t="s">
        <v>1</v>
      </c>
      <c r="C2" s="5" t="s">
        <v>12</v>
      </c>
      <c r="D2" s="49" t="s">
        <v>2</v>
      </c>
      <c r="E2" s="50"/>
      <c r="F2" s="5" t="s">
        <v>3</v>
      </c>
      <c r="G2" s="6" t="s">
        <v>16</v>
      </c>
      <c r="H2" s="6" t="s">
        <v>14</v>
      </c>
      <c r="I2" s="5" t="s">
        <v>4</v>
      </c>
      <c r="J2" s="5" t="s">
        <v>5</v>
      </c>
    </row>
    <row r="3" spans="1:10" ht="44.25" customHeight="1">
      <c r="A3" s="41">
        <v>1</v>
      </c>
      <c r="B3" s="42" t="s">
        <v>21</v>
      </c>
      <c r="C3" s="15" t="s">
        <v>20</v>
      </c>
      <c r="D3" s="43">
        <v>0.1</v>
      </c>
      <c r="E3" s="16">
        <v>0.07</v>
      </c>
      <c r="F3" s="26" t="s">
        <v>24</v>
      </c>
      <c r="G3" s="1">
        <f>B1*(7%)</f>
        <v>0</v>
      </c>
      <c r="H3" s="1">
        <f aca="true" t="shared" si="0" ref="H3">G3-I3</f>
        <v>0</v>
      </c>
      <c r="I3" s="17">
        <f>G3*(10%)</f>
        <v>0</v>
      </c>
      <c r="J3" s="19" t="s">
        <v>9</v>
      </c>
    </row>
    <row r="4" spans="1:10" ht="45">
      <c r="A4" s="41"/>
      <c r="B4" s="42"/>
      <c r="C4" s="10" t="s">
        <v>8</v>
      </c>
      <c r="D4" s="44"/>
      <c r="E4" s="11">
        <v>0.03</v>
      </c>
      <c r="F4" s="60" t="s">
        <v>29</v>
      </c>
      <c r="G4" s="1">
        <f>B1*(3%)</f>
        <v>0</v>
      </c>
      <c r="H4" s="21" t="s">
        <v>6</v>
      </c>
      <c r="I4" s="23" t="s">
        <v>6</v>
      </c>
      <c r="J4" s="18" t="s">
        <v>7</v>
      </c>
    </row>
    <row r="5" spans="1:10" ht="60">
      <c r="A5" s="41">
        <v>2</v>
      </c>
      <c r="B5" s="42" t="s">
        <v>18</v>
      </c>
      <c r="C5" s="15" t="s">
        <v>18</v>
      </c>
      <c r="D5" s="43">
        <v>0.4</v>
      </c>
      <c r="E5" s="11">
        <v>0.38</v>
      </c>
      <c r="F5" s="27" t="s">
        <v>28</v>
      </c>
      <c r="G5" s="1">
        <f>B1*(38%)</f>
        <v>0</v>
      </c>
      <c r="H5" s="1">
        <f>G5-I5</f>
        <v>0</v>
      </c>
      <c r="I5" s="17">
        <f aca="true" t="shared" si="1" ref="I5">G5*(10%)</f>
        <v>0</v>
      </c>
      <c r="J5" s="19" t="s">
        <v>9</v>
      </c>
    </row>
    <row r="6" spans="1:10" ht="30">
      <c r="A6" s="41"/>
      <c r="B6" s="42"/>
      <c r="C6" s="10" t="s">
        <v>10</v>
      </c>
      <c r="D6" s="44"/>
      <c r="E6" s="11">
        <v>0.02</v>
      </c>
      <c r="F6" s="24" t="s">
        <v>11</v>
      </c>
      <c r="G6" s="1">
        <f>B1*(2%)</f>
        <v>0</v>
      </c>
      <c r="H6" s="21" t="s">
        <v>6</v>
      </c>
      <c r="I6" s="23" t="s">
        <v>6</v>
      </c>
      <c r="J6" s="13" t="s">
        <v>13</v>
      </c>
    </row>
    <row r="7" spans="1:10" ht="60">
      <c r="A7" s="41">
        <v>2</v>
      </c>
      <c r="B7" s="42" t="s">
        <v>19</v>
      </c>
      <c r="C7" s="28" t="s">
        <v>19</v>
      </c>
      <c r="D7" s="43">
        <v>0.1</v>
      </c>
      <c r="E7" s="11">
        <v>0.09</v>
      </c>
      <c r="F7" s="27" t="s">
        <v>27</v>
      </c>
      <c r="G7" s="22">
        <f>B1*(9%)</f>
        <v>0</v>
      </c>
      <c r="H7" s="20">
        <f>G7-I7</f>
        <v>0</v>
      </c>
      <c r="I7" s="12">
        <f>G7*(10%)</f>
        <v>0</v>
      </c>
      <c r="J7" s="19" t="s">
        <v>9</v>
      </c>
    </row>
    <row r="8" spans="1:10" ht="30">
      <c r="A8" s="41"/>
      <c r="B8" s="42"/>
      <c r="C8" s="10" t="s">
        <v>10</v>
      </c>
      <c r="D8" s="44"/>
      <c r="E8" s="11">
        <v>0.01</v>
      </c>
      <c r="F8" s="24" t="s">
        <v>11</v>
      </c>
      <c r="G8" s="1">
        <f>B1*(1%)</f>
        <v>0</v>
      </c>
      <c r="H8" s="21" t="s">
        <v>6</v>
      </c>
      <c r="I8" s="17" t="s">
        <v>6</v>
      </c>
      <c r="J8" s="14" t="s">
        <v>13</v>
      </c>
    </row>
    <row r="9" spans="1:10" ht="15" customHeight="1">
      <c r="A9" s="48">
        <v>3</v>
      </c>
      <c r="B9" s="51" t="s">
        <v>17</v>
      </c>
      <c r="C9" s="52" t="s">
        <v>17</v>
      </c>
      <c r="D9" s="43">
        <v>0.3</v>
      </c>
      <c r="E9" s="43">
        <v>0.28</v>
      </c>
      <c r="F9" s="54" t="s">
        <v>25</v>
      </c>
      <c r="G9" s="59">
        <f>B1*(28%)</f>
        <v>0</v>
      </c>
      <c r="H9" s="59">
        <f>G9-I9</f>
        <v>0</v>
      </c>
      <c r="I9" s="56">
        <f>G9*(10%)</f>
        <v>0</v>
      </c>
      <c r="J9" s="58" t="s">
        <v>9</v>
      </c>
    </row>
    <row r="10" spans="1:10" ht="15">
      <c r="A10" s="48"/>
      <c r="B10" s="51"/>
      <c r="C10" s="47"/>
      <c r="D10" s="44"/>
      <c r="E10" s="43"/>
      <c r="F10" s="55"/>
      <c r="G10" s="59"/>
      <c r="H10" s="59"/>
      <c r="I10" s="56"/>
      <c r="J10" s="58"/>
    </row>
    <row r="11" spans="1:10" ht="28.5" customHeight="1">
      <c r="A11" s="48"/>
      <c r="B11" s="51"/>
      <c r="C11" s="47"/>
      <c r="D11" s="44"/>
      <c r="E11" s="43"/>
      <c r="F11" s="55"/>
      <c r="G11" s="59"/>
      <c r="H11" s="59"/>
      <c r="I11" s="56"/>
      <c r="J11" s="58"/>
    </row>
    <row r="12" spans="1:10" ht="15" customHeight="1">
      <c r="A12" s="48"/>
      <c r="B12" s="51"/>
      <c r="C12" s="52" t="s">
        <v>10</v>
      </c>
      <c r="D12" s="44"/>
      <c r="E12" s="43">
        <v>0.02</v>
      </c>
      <c r="F12" s="53" t="s">
        <v>11</v>
      </c>
      <c r="G12" s="59">
        <f>B1*(2%)</f>
        <v>0</v>
      </c>
      <c r="H12" s="59" t="s">
        <v>6</v>
      </c>
      <c r="I12" s="57" t="s">
        <v>6</v>
      </c>
      <c r="J12" s="58" t="s">
        <v>13</v>
      </c>
    </row>
    <row r="13" spans="1:10" ht="15">
      <c r="A13" s="48"/>
      <c r="B13" s="51"/>
      <c r="C13" s="52"/>
      <c r="D13" s="44"/>
      <c r="E13" s="43"/>
      <c r="F13" s="53"/>
      <c r="G13" s="59"/>
      <c r="H13" s="59"/>
      <c r="I13" s="57"/>
      <c r="J13" s="58"/>
    </row>
    <row r="14" spans="1:10" ht="15">
      <c r="A14" s="48">
        <v>4</v>
      </c>
      <c r="B14" s="42" t="s">
        <v>22</v>
      </c>
      <c r="C14" s="47" t="s">
        <v>6</v>
      </c>
      <c r="D14" s="45">
        <v>0.08</v>
      </c>
      <c r="E14" s="38">
        <v>0.08</v>
      </c>
      <c r="F14" s="39" t="s">
        <v>26</v>
      </c>
      <c r="G14" s="40">
        <f>B1*(8%)</f>
        <v>0</v>
      </c>
      <c r="H14" s="32" t="s">
        <v>6</v>
      </c>
      <c r="I14" s="35" t="s">
        <v>6</v>
      </c>
      <c r="J14" s="29" t="s">
        <v>13</v>
      </c>
    </row>
    <row r="15" spans="1:10" ht="15">
      <c r="A15" s="48"/>
      <c r="B15" s="42"/>
      <c r="C15" s="47"/>
      <c r="D15" s="46"/>
      <c r="E15" s="33"/>
      <c r="F15" s="33"/>
      <c r="G15" s="33"/>
      <c r="H15" s="33"/>
      <c r="I15" s="36"/>
      <c r="J15" s="30"/>
    </row>
    <row r="16" spans="1:10" ht="30.75" customHeight="1">
      <c r="A16" s="48"/>
      <c r="B16" s="42"/>
      <c r="C16" s="47"/>
      <c r="D16" s="46"/>
      <c r="E16" s="33"/>
      <c r="F16" s="33"/>
      <c r="G16" s="33"/>
      <c r="H16" s="33"/>
      <c r="I16" s="36"/>
      <c r="J16" s="30"/>
    </row>
    <row r="17" spans="1:10" ht="15">
      <c r="A17" s="48"/>
      <c r="B17" s="42"/>
      <c r="C17" s="47"/>
      <c r="D17" s="46"/>
      <c r="E17" s="33"/>
      <c r="F17" s="33"/>
      <c r="G17" s="33"/>
      <c r="H17" s="33"/>
      <c r="I17" s="36"/>
      <c r="J17" s="30"/>
    </row>
    <row r="18" spans="1:10" ht="15">
      <c r="A18" s="48"/>
      <c r="B18" s="42"/>
      <c r="C18" s="47"/>
      <c r="D18" s="46"/>
      <c r="E18" s="34"/>
      <c r="F18" s="34"/>
      <c r="G18" s="34"/>
      <c r="H18" s="34"/>
      <c r="I18" s="37"/>
      <c r="J18" s="31"/>
    </row>
    <row r="19" spans="1:10" ht="15" customHeight="1">
      <c r="A19" s="48">
        <v>4</v>
      </c>
      <c r="B19" s="42" t="s">
        <v>23</v>
      </c>
      <c r="C19" s="47" t="s">
        <v>6</v>
      </c>
      <c r="D19" s="45">
        <v>0.02</v>
      </c>
      <c r="E19" s="38">
        <v>0.02</v>
      </c>
      <c r="F19" s="39" t="s">
        <v>26</v>
      </c>
      <c r="G19" s="40">
        <f>B1*(2%)</f>
        <v>0</v>
      </c>
      <c r="H19" s="32" t="s">
        <v>6</v>
      </c>
      <c r="I19" s="35" t="s">
        <v>6</v>
      </c>
      <c r="J19" s="29" t="s">
        <v>13</v>
      </c>
    </row>
    <row r="20" spans="1:10" ht="15">
      <c r="A20" s="48"/>
      <c r="B20" s="42"/>
      <c r="C20" s="47"/>
      <c r="D20" s="46"/>
      <c r="E20" s="33"/>
      <c r="F20" s="33"/>
      <c r="G20" s="33"/>
      <c r="H20" s="33"/>
      <c r="I20" s="36"/>
      <c r="J20" s="30"/>
    </row>
    <row r="21" spans="1:10" ht="15">
      <c r="A21" s="48"/>
      <c r="B21" s="42"/>
      <c r="C21" s="47"/>
      <c r="D21" s="46"/>
      <c r="E21" s="33"/>
      <c r="F21" s="33"/>
      <c r="G21" s="33"/>
      <c r="H21" s="33"/>
      <c r="I21" s="36"/>
      <c r="J21" s="30"/>
    </row>
    <row r="22" spans="1:10" ht="15">
      <c r="A22" s="48"/>
      <c r="B22" s="42"/>
      <c r="C22" s="47"/>
      <c r="D22" s="46"/>
      <c r="E22" s="33"/>
      <c r="F22" s="33"/>
      <c r="G22" s="33"/>
      <c r="H22" s="33"/>
      <c r="I22" s="36"/>
      <c r="J22" s="30"/>
    </row>
    <row r="23" spans="1:10" ht="15">
      <c r="A23" s="48"/>
      <c r="B23" s="42"/>
      <c r="C23" s="47"/>
      <c r="D23" s="46"/>
      <c r="E23" s="34"/>
      <c r="F23" s="34"/>
      <c r="G23" s="34"/>
      <c r="H23" s="34"/>
      <c r="I23" s="37"/>
      <c r="J23" s="31"/>
    </row>
    <row r="24" spans="4:9" ht="15">
      <c r="D24" s="25"/>
      <c r="G24" s="2">
        <f>SUM(G3:G23)</f>
        <v>0</v>
      </c>
      <c r="H24" s="9"/>
      <c r="I24" s="3"/>
    </row>
    <row r="26" ht="15">
      <c r="I26" s="4"/>
    </row>
  </sheetData>
  <mergeCells count="47">
    <mergeCell ref="J9:J11"/>
    <mergeCell ref="J12:J13"/>
    <mergeCell ref="G9:G11"/>
    <mergeCell ref="G12:G13"/>
    <mergeCell ref="H9:H11"/>
    <mergeCell ref="H12:H13"/>
    <mergeCell ref="E9:E11"/>
    <mergeCell ref="E12:E13"/>
    <mergeCell ref="F12:F13"/>
    <mergeCell ref="F9:F11"/>
    <mergeCell ref="I9:I11"/>
    <mergeCell ref="I12:I13"/>
    <mergeCell ref="D2:E2"/>
    <mergeCell ref="A14:A18"/>
    <mergeCell ref="B14:B18"/>
    <mergeCell ref="C14:C18"/>
    <mergeCell ref="D14:D18"/>
    <mergeCell ref="A3:A4"/>
    <mergeCell ref="B3:B4"/>
    <mergeCell ref="D3:D4"/>
    <mergeCell ref="A5:A6"/>
    <mergeCell ref="B5:B6"/>
    <mergeCell ref="D5:D6"/>
    <mergeCell ref="A9:A13"/>
    <mergeCell ref="B9:B13"/>
    <mergeCell ref="C9:C11"/>
    <mergeCell ref="C12:C13"/>
    <mergeCell ref="D9:D13"/>
    <mergeCell ref="A7:A8"/>
    <mergeCell ref="B7:B8"/>
    <mergeCell ref="D7:D8"/>
    <mergeCell ref="D19:D23"/>
    <mergeCell ref="C19:C23"/>
    <mergeCell ref="B19:B23"/>
    <mergeCell ref="A19:A23"/>
    <mergeCell ref="E14:E18"/>
    <mergeCell ref="F14:F18"/>
    <mergeCell ref="E19:E23"/>
    <mergeCell ref="F19:F23"/>
    <mergeCell ref="G14:G18"/>
    <mergeCell ref="G19:G23"/>
    <mergeCell ref="J14:J18"/>
    <mergeCell ref="H14:H18"/>
    <mergeCell ref="I14:I18"/>
    <mergeCell ref="H19:H23"/>
    <mergeCell ref="I19:I23"/>
    <mergeCell ref="J19:J2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2022-12-08T10:20:46Z</dcterms:modified>
  <cp:category/>
  <cp:version/>
  <cp:contentType/>
  <cp:contentStatus/>
</cp:coreProperties>
</file>