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1.12.2022)\1 PC\1052022 Dodávka PC pro Vydavatelství MENDELU\"/>
    </mc:Choice>
  </mc:AlternateContent>
  <bookViews>
    <workbookView xWindow="0" yWindow="0" windowWidth="28800" windowHeight="14100"/>
  </bookViews>
  <sheets>
    <sheet name="NTB" sheetId="3" r:id="rId1"/>
  </sheets>
  <definedNames>
    <definedName name="_xlnm._FilterDatabase" localSheetId="0" hidden="1">NTB!$G$6:$G$20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0" i="3" s="1"/>
  <c r="J20" i="3"/>
  <c r="H20" i="3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<sst xmlns="http://schemas.openxmlformats.org/spreadsheetml/2006/main" count="51" uniqueCount="48">
  <si>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</si>
  <si>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</si>
  <si>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</si>
  <si>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</si>
  <si>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</si>
  <si>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</si>
  <si>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</si>
  <si>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</si>
  <si>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</si>
  <si>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</si>
  <si>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</si>
  <si>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</si>
  <si>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</si>
  <si>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</si>
  <si>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</si>
  <si>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</si>
  <si>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</si>
  <si>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</si>
  <si>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</si>
  <si>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</si>
  <si>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</si>
  <si>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</si>
  <si>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SSD</t>
  </si>
  <si>
    <t>RAM</t>
  </si>
  <si>
    <t>Bluetooth</t>
  </si>
  <si>
    <t>Wi-Fi</t>
  </si>
  <si>
    <t>min. 1 TB</t>
  </si>
  <si>
    <t>Ostatní</t>
  </si>
  <si>
    <t>Konektivita</t>
  </si>
  <si>
    <t>verze min. Wi-Fi 6 ax</t>
  </si>
  <si>
    <t>Hmotnost</t>
  </si>
  <si>
    <t>Operační systém</t>
  </si>
  <si>
    <t>Záruka</t>
  </si>
  <si>
    <t>Grafická karta</t>
  </si>
  <si>
    <t>Procesor</t>
  </si>
  <si>
    <t>předinstalovaný Operační systém Windows 10 (nutné jako podkladová licence pro program Microsoft Campus Agreement pro vysoké školy)</t>
  </si>
  <si>
    <t>36 500 Kč bez DPH</t>
  </si>
  <si>
    <t>Volné sloty</t>
  </si>
  <si>
    <t xml:space="preserve">min. 1x  PCI Express x4, min. 1x PCI Express x16, min. 1x M.2
</t>
  </si>
  <si>
    <t>min. 32 GB DDR4, možnost rozšířit až na 128 GB</t>
  </si>
  <si>
    <t xml:space="preserve">min. 1x USB-C nebo více, min. 4x USB 3.0/3.1 a vyšší (type-A), celkově min. 6x USB (type-A),  min. 1x kombinovaný konektor sluchátka/mikrofon, min. 1x HDMI, min. 1x DP, LAN
</t>
  </si>
  <si>
    <t>max. 16 kg</t>
  </si>
  <si>
    <t>Stolní PC - grafické</t>
  </si>
  <si>
    <t>PassMark - CPU Mark min. 23 000, min. 8 fyzických jader CPU,                                 frekvence min. 3,8 GHz, Core Boost Frekvence min. 4,6 GHz,                  cache min. 16 MB, TDP min. 65W, automatické přetaktování, Podpora Virtualizace</t>
  </si>
  <si>
    <t>VR ready, Ray-tracing, TPM 2.0</t>
  </si>
  <si>
    <t>PassMark - GPU Mark min. 21 000, min. 8 GB paměť</t>
  </si>
  <si>
    <t>min. 5.1 nebo vyšší</t>
  </si>
  <si>
    <t>Maximální přípustná cena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</si>
</sst>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8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3" fontId="0" fillId="3" borderId="8" xfId="0" applyNumberFormat="1" applyFill="1" applyBorder="1" applyProtection="1">
      <protection locked="0"/>
    </xf>
    <xf numFmtId="0" fontId="0" fillId="7" borderId="8" xfId="0" applyFill="1" applyBorder="1" applyAlignment="1" applyProtection="1">
      <alignment horizontal="center"/>
    </xf>
    <xf numFmtId="164" fontId="0" fillId="7" borderId="8" xfId="0" applyNumberFormat="1" applyFill="1" applyBorder="1" applyProtection="1"/>
    <xf numFmtId="164" fontId="0" fillId="7" borderId="13" xfId="0" applyNumberFormat="1" applyFill="1" applyBorder="1" applyProtection="1"/>
    <xf numFmtId="0" fontId="0" fillId="0" borderId="23" xfId="0" applyFill="1" applyBorder="1"/>
    <xf numFmtId="0" fontId="0" fillId="2" borderId="23" xfId="0" applyFill="1" applyBorder="1" applyAlignment="1">
      <alignment wrapText="1"/>
    </xf>
    <xf numFmtId="0" fontId="0" fillId="3" borderId="23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horizontal="right"/>
    </xf>
    <xf numFmtId="0" fontId="0" fillId="0" borderId="29" xfId="0" applyBorder="1" applyProtection="1"/>
    <xf numFmtId="164" fontId="1" fillId="0" borderId="30" xfId="0" applyNumberFormat="1" applyFont="1" applyBorder="1" applyProtection="1"/>
    <xf numFmtId="164" fontId="1" fillId="0" borderId="31" xfId="0" applyNumberFormat="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4" borderId="15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8" xfId="0" applyFont="1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6" xfId="0" applyFont="1" applyFill="1" applyBorder="1" applyAlignment="1" applyProtection="1">
      <alignment horizontal="center" vertical="top" wrapText="1"/>
    </xf>
    <xf numFmtId="0" fontId="1" fillId="5" borderId="8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3" fontId="0" fillId="8" borderId="19" xfId="0" applyNumberFormat="1" applyFont="1" applyFill="1" applyBorder="1" applyAlignment="1" applyProtection="1">
      <alignment horizontal="center"/>
    </xf>
    <xf numFmtId="3" fontId="0" fillId="8" borderId="20" xfId="0" applyNumberFormat="1" applyFont="1" applyFill="1" applyBorder="1" applyAlignment="1" applyProtection="1">
      <alignment horizontal="center"/>
    </xf>
    <xf numFmtId="3" fontId="0" fillId="8" borderId="21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1" xfId="0" applyNumberFormat="1" applyFont="1" applyFill="1" applyBorder="1" applyAlignment="1" applyProtection="1">
      <alignment horizontal="center"/>
    </xf>
    <xf numFmtId="3" fontId="0" fillId="8" borderId="25" xfId="0" applyNumberFormat="1" applyFont="1" applyFill="1" applyBorder="1" applyAlignment="1" applyProtection="1">
      <alignment horizontal="center"/>
    </xf>
    <xf numFmtId="3" fontId="0" fillId="8" borderId="26" xfId="0" applyNumberFormat="1" applyFont="1" applyFill="1" applyBorder="1" applyAlignment="1" applyProtection="1">
      <alignment horizontal="center"/>
    </xf>
    <xf numFmtId="3" fontId="0" fillId="8" borderId="27" xfId="0" applyNumberFormat="1" applyFont="1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top" wrapText="1"/>
    </xf>
    <xf numFmtId="0" fontId="1" fillId="6" borderId="10" xfId="0" applyFont="1" applyFill="1" applyBorder="1" applyAlignment="1" applyProtection="1">
      <alignment horizontal="left" vertical="top"/>
    </xf>
    <xf numFmtId="0" fontId="1" fillId="6" borderId="12" xfId="0" applyFont="1" applyFill="1" applyBorder="1" applyAlignment="1" applyProtection="1">
      <alignment horizontal="left" vertical="top"/>
    </xf>
    <xf numFmtId="0" fontId="1" fillId="6" borderId="22" xfId="0" applyFont="1" applyFill="1" applyBorder="1" applyAlignment="1" applyProtection="1">
      <alignment horizontal="left" vertical="top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2" borderId="32" xfId="0" applyFont="1" applyFill="1" applyBorder="1" applyAlignment="1">
      <alignment horizontal="left" wrapText="1"/>
    </xf>
    <xf numFmtId="0" fontId="1" fillId="2" borderId="3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85" zoomScaleNormal="85" zoomScaleSheetLayoutView="85" zoomScalePageLayoutView="55" workbookViewId="0">
      <selection activeCell="D9" sqref="D9"/>
    </sheetView>
  </sheetViews>
  <sheetFormatPr defaultColWidth="8.85546875" defaultRowHeight="15" x14ac:dyDescent="0.25"/>
  <cols>
    <col min="1" max="1" width="41.7109375" style="6" customWidth="1"/>
    <col min="2" max="2" width="30.140625" style="6" customWidth="1"/>
    <col min="3" max="3" width="64.28515625" style="6" bestFit="1" customWidth="1"/>
    <col min="4" max="4" width="65.710937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5" t="s">
        <v>8</v>
      </c>
      <c r="B1" s="5"/>
    </row>
    <row r="2" spans="1:10" x14ac:dyDescent="0.25">
      <c r="A2" s="7"/>
    </row>
    <row r="3" spans="1:10" ht="58.5" customHeight="1" x14ac:dyDescent="0.25">
      <c r="A3" s="38" t="s">
        <v>19</v>
      </c>
      <c r="B3" s="38"/>
      <c r="C3" s="38"/>
      <c r="D3" s="38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49" t="s">
        <v>0</v>
      </c>
      <c r="B5" s="51" t="s">
        <v>1</v>
      </c>
      <c r="C5" s="52"/>
      <c r="D5" s="53" t="s">
        <v>2</v>
      </c>
      <c r="E5" s="15" t="s">
        <v>3</v>
      </c>
      <c r="F5" s="55" t="s">
        <v>11</v>
      </c>
      <c r="G5" s="47" t="s">
        <v>7</v>
      </c>
      <c r="H5" s="45" t="s">
        <v>10</v>
      </c>
      <c r="I5" s="45" t="s">
        <v>12</v>
      </c>
      <c r="J5" s="66" t="s">
        <v>13</v>
      </c>
    </row>
    <row r="6" spans="1:10" ht="15.75" thickBot="1" x14ac:dyDescent="0.3">
      <c r="A6" s="50"/>
      <c r="B6" s="16" t="s">
        <v>4</v>
      </c>
      <c r="C6" s="16" t="s">
        <v>5</v>
      </c>
      <c r="D6" s="54"/>
      <c r="E6" s="17" t="s">
        <v>6</v>
      </c>
      <c r="F6" s="56"/>
      <c r="G6" s="48"/>
      <c r="H6" s="46"/>
      <c r="I6" s="46"/>
      <c r="J6" s="67"/>
    </row>
    <row r="7" spans="1:10" ht="15" customHeight="1" x14ac:dyDescent="0.25">
      <c r="A7" s="68" t="s">
        <v>42</v>
      </c>
      <c r="B7" s="20" t="s">
        <v>47</v>
      </c>
      <c r="C7" s="75" t="s">
        <v>36</v>
      </c>
      <c r="D7" s="76"/>
      <c r="E7" s="72"/>
      <c r="F7" s="27"/>
      <c r="G7" s="28">
        <v>3</v>
      </c>
      <c r="H7" s="29">
        <f>F7*G7</f>
        <v>0</v>
      </c>
      <c r="I7" s="29">
        <f>J7-H7</f>
        <v>0</v>
      </c>
      <c r="J7" s="30">
        <f>H7*1.21</f>
        <v>0</v>
      </c>
    </row>
    <row r="8" spans="1:10" s="18" customFormat="1" ht="67.5" customHeight="1" x14ac:dyDescent="0.25">
      <c r="A8" s="69"/>
      <c r="B8" s="21" t="s">
        <v>34</v>
      </c>
      <c r="C8" s="26" t="s">
        <v>43</v>
      </c>
      <c r="D8" s="2"/>
      <c r="E8" s="73"/>
      <c r="F8" s="57"/>
      <c r="G8" s="58"/>
      <c r="H8" s="58"/>
      <c r="I8" s="58"/>
      <c r="J8" s="59"/>
    </row>
    <row r="9" spans="1:10" s="18" customFormat="1" x14ac:dyDescent="0.25">
      <c r="A9" s="69"/>
      <c r="B9" s="21" t="s">
        <v>33</v>
      </c>
      <c r="C9" s="26" t="s">
        <v>45</v>
      </c>
      <c r="D9" s="2"/>
      <c r="E9" s="73"/>
      <c r="F9" s="60"/>
      <c r="G9" s="61"/>
      <c r="H9" s="61"/>
      <c r="I9" s="61"/>
      <c r="J9" s="62"/>
    </row>
    <row r="10" spans="1:10" s="18" customFormat="1" x14ac:dyDescent="0.25">
      <c r="A10" s="69"/>
      <c r="B10" s="21" t="s">
        <v>23</v>
      </c>
      <c r="C10" s="22" t="s">
        <v>39</v>
      </c>
      <c r="D10" s="2"/>
      <c r="E10" s="73"/>
      <c r="F10" s="60"/>
      <c r="G10" s="61"/>
      <c r="H10" s="61"/>
      <c r="I10" s="61"/>
      <c r="J10" s="62"/>
    </row>
    <row r="11" spans="1:10" s="18" customFormat="1" x14ac:dyDescent="0.25">
      <c r="A11" s="69"/>
      <c r="B11" s="21" t="s">
        <v>22</v>
      </c>
      <c r="C11" s="22" t="s">
        <v>26</v>
      </c>
      <c r="D11" s="2"/>
      <c r="E11" s="73"/>
      <c r="F11" s="60"/>
      <c r="G11" s="61"/>
      <c r="H11" s="61"/>
      <c r="I11" s="61"/>
      <c r="J11" s="62"/>
    </row>
    <row r="12" spans="1:10" s="18" customFormat="1" ht="54" customHeight="1" x14ac:dyDescent="0.25">
      <c r="A12" s="69"/>
      <c r="B12" s="24" t="s">
        <v>28</v>
      </c>
      <c r="C12" s="25" t="s">
        <v>40</v>
      </c>
      <c r="D12" s="2"/>
      <c r="E12" s="73"/>
      <c r="F12" s="60"/>
      <c r="G12" s="61"/>
      <c r="H12" s="61"/>
      <c r="I12" s="61"/>
      <c r="J12" s="62"/>
    </row>
    <row r="13" spans="1:10" s="18" customFormat="1" ht="16.149999999999999" customHeight="1" x14ac:dyDescent="0.25">
      <c r="A13" s="69"/>
      <c r="B13" s="23" t="s">
        <v>24</v>
      </c>
      <c r="C13" s="22" t="s">
        <v>46</v>
      </c>
      <c r="D13" s="2"/>
      <c r="E13" s="73"/>
      <c r="F13" s="60"/>
      <c r="G13" s="61"/>
      <c r="H13" s="61"/>
      <c r="I13" s="61"/>
      <c r="J13" s="62"/>
    </row>
    <row r="14" spans="1:10" s="18" customFormat="1" x14ac:dyDescent="0.25">
      <c r="A14" s="69"/>
      <c r="B14" s="21" t="s">
        <v>25</v>
      </c>
      <c r="C14" s="22" t="s">
        <v>29</v>
      </c>
      <c r="D14" s="2"/>
      <c r="E14" s="73"/>
      <c r="F14" s="60"/>
      <c r="G14" s="61"/>
      <c r="H14" s="61"/>
      <c r="I14" s="61"/>
      <c r="J14" s="62"/>
    </row>
    <row r="15" spans="1:10" s="18" customFormat="1" ht="30" x14ac:dyDescent="0.25">
      <c r="A15" s="70"/>
      <c r="B15" s="21" t="s">
        <v>37</v>
      </c>
      <c r="C15" s="22" t="s">
        <v>38</v>
      </c>
      <c r="D15" s="3"/>
      <c r="E15" s="73"/>
      <c r="F15" s="60"/>
      <c r="G15" s="61"/>
      <c r="H15" s="61"/>
      <c r="I15" s="61"/>
      <c r="J15" s="62"/>
    </row>
    <row r="16" spans="1:10" s="18" customFormat="1" x14ac:dyDescent="0.25">
      <c r="A16" s="70"/>
      <c r="B16" s="21" t="s">
        <v>27</v>
      </c>
      <c r="C16" s="22" t="s">
        <v>44</v>
      </c>
      <c r="D16" s="3"/>
      <c r="E16" s="73"/>
      <c r="F16" s="60"/>
      <c r="G16" s="61"/>
      <c r="H16" s="61"/>
      <c r="I16" s="61"/>
      <c r="J16" s="62"/>
    </row>
    <row r="17" spans="1:10" s="18" customFormat="1" ht="47.25" customHeight="1" x14ac:dyDescent="0.25">
      <c r="A17" s="70"/>
      <c r="B17" s="21" t="s">
        <v>31</v>
      </c>
      <c r="C17" s="22" t="s">
        <v>35</v>
      </c>
      <c r="D17" s="3"/>
      <c r="E17" s="73"/>
      <c r="F17" s="60"/>
      <c r="G17" s="61"/>
      <c r="H17" s="61"/>
      <c r="I17" s="61"/>
      <c r="J17" s="62"/>
    </row>
    <row r="18" spans="1:10" s="18" customFormat="1" ht="25.9" customHeight="1" x14ac:dyDescent="0.25">
      <c r="A18" s="70"/>
      <c r="B18" s="21" t="s">
        <v>30</v>
      </c>
      <c r="C18" s="22" t="s">
        <v>41</v>
      </c>
      <c r="D18" s="3"/>
      <c r="E18" s="73"/>
      <c r="F18" s="60"/>
      <c r="G18" s="61"/>
      <c r="H18" s="61"/>
      <c r="I18" s="61"/>
      <c r="J18" s="62"/>
    </row>
    <row r="19" spans="1:10" s="18" customFormat="1" ht="15.75" thickBot="1" x14ac:dyDescent="0.3">
      <c r="A19" s="71"/>
      <c r="B19" s="31" t="s">
        <v>32</v>
      </c>
      <c r="C19" s="32" t="s">
        <v>21</v>
      </c>
      <c r="D19" s="33"/>
      <c r="E19" s="74"/>
      <c r="F19" s="63"/>
      <c r="G19" s="64"/>
      <c r="H19" s="64"/>
      <c r="I19" s="64"/>
      <c r="J19" s="65"/>
    </row>
    <row r="20" spans="1:10" ht="15.75" thickBot="1" x14ac:dyDescent="0.3">
      <c r="A20" s="9"/>
      <c r="B20" s="10"/>
      <c r="C20" s="10"/>
      <c r="D20" s="11"/>
      <c r="E20" s="11"/>
      <c r="F20" s="34" t="s">
        <v>9</v>
      </c>
      <c r="G20" s="35"/>
      <c r="H20" s="36">
        <f>SUM(H7:H19)</f>
        <v>0</v>
      </c>
      <c r="I20" s="36">
        <f>SUM(I7:I19)</f>
        <v>0</v>
      </c>
      <c r="J20" s="37">
        <f>SUM(J7:J19)</f>
        <v>0</v>
      </c>
    </row>
    <row r="21" spans="1:10" x14ac:dyDescent="0.25">
      <c r="A21" s="42" t="s">
        <v>18</v>
      </c>
      <c r="B21" s="43"/>
      <c r="C21" s="43"/>
      <c r="D21" s="44"/>
      <c r="E21" s="11"/>
      <c r="F21" s="13"/>
      <c r="G21" s="8"/>
      <c r="H21" s="19"/>
      <c r="I21" s="19"/>
      <c r="J21" s="19"/>
    </row>
    <row r="22" spans="1:10" ht="14.45" customHeight="1" x14ac:dyDescent="0.25">
      <c r="A22" s="39" t="s">
        <v>14</v>
      </c>
      <c r="B22" s="40"/>
      <c r="C22" s="41"/>
      <c r="D22" s="1" t="s">
        <v>17</v>
      </c>
    </row>
    <row r="23" spans="1:10" x14ac:dyDescent="0.25">
      <c r="A23" s="39" t="s">
        <v>15</v>
      </c>
      <c r="B23" s="40"/>
      <c r="C23" s="41"/>
      <c r="D23" s="1" t="s">
        <v>17</v>
      </c>
    </row>
    <row r="24" spans="1:10" ht="31.5" customHeight="1" x14ac:dyDescent="0.25">
      <c r="A24" s="39" t="s">
        <v>16</v>
      </c>
      <c r="B24" s="40"/>
      <c r="C24" s="41"/>
      <c r="D24" s="4" t="s">
        <v>17</v>
      </c>
    </row>
    <row r="25" spans="1:10" ht="16.149999999999999" customHeight="1" x14ac:dyDescent="0.25">
      <c r="A25" s="39" t="s">
        <v>20</v>
      </c>
      <c r="B25" s="40"/>
      <c r="C25" s="41"/>
      <c r="D25" s="1" t="s">
        <v>17</v>
      </c>
    </row>
  </sheetData>
  <sheetProtection algorithmName="SHA-512" hashValue="4i9c/NqTojeLtiOv1pDJIaTEt0TXe6XOVlSb4YWvRhyLuXIOkyPZHoybnWf6wHUP+wPzuJFxL4p70R4n5hzW6Q==" saltValue="ZInhHWAxxi6v9IqSJu/Rlw==" spinCount="100000" sheet="1" formatColumns="0" formatRows="0" selectLockedCells="1"/>
  <mergeCells count="18">
    <mergeCell ref="E7:E19"/>
    <mergeCell ref="C7:D7"/>
    <mergeCell ref="A3:D3"/>
    <mergeCell ref="A25:C25"/>
    <mergeCell ref="A21:D21"/>
    <mergeCell ref="I5:I6"/>
    <mergeCell ref="A24:C24"/>
    <mergeCell ref="G5:G6"/>
    <mergeCell ref="H5:H6"/>
    <mergeCell ref="A5:A6"/>
    <mergeCell ref="B5:C5"/>
    <mergeCell ref="D5:D6"/>
    <mergeCell ref="F5:F6"/>
    <mergeCell ref="F8:J19"/>
    <mergeCell ref="J5:J6"/>
    <mergeCell ref="A22:C22"/>
    <mergeCell ref="A23:C23"/>
    <mergeCell ref="A7:A1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2022-11-02T07:57:40Z</dcterms:modified>
</cp:coreProperties>
</file>