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AVT (28.2.2023)\0052022 Dodávka videokonferenčních setů pro Oddělení strategie a analýz\"/>
    </mc:Choice>
  </mc:AlternateContent>
  <bookViews>
    <workbookView xWindow="0" yWindow="0" windowWidth="28800" windowHeight="13800"/>
  </bookViews>
  <sheets>
    <sheet name="TP" sheetId="2" r:id="rId1"/>
  </sheets>
  <definedNames>
    <definedName name="_xlnm._FilterDatabase" localSheetId="0" hidden="1">TP!$G$7:$G$20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J18" i="2" s="1"/>
  <c r="I18" i="2" s="1"/>
  <c r="H15" i="2"/>
  <c r="J15" i="2" s="1"/>
  <c r="I15" i="2" s="1"/>
  <c r="H8" i="2"/>
  <c r="J8" i="2" s="1"/>
  <c r="J20" i="2" l="1"/>
  <c r="H20" i="2"/>
  <c r="I8" i="2"/>
  <c r="I20" i="2" s="1"/>
</calcChain>
</file>

<file path=xl/sharedStrings.xml><?xml version="1.0" encoding="utf-8"?>
<sst xmlns="http://schemas.openxmlformats.org/spreadsheetml/2006/main" count="49" uniqueCount="43">
  <si>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</si>
  <si>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</si>
  <si>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</si>
  <si>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</si>
  <si>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</si>
  <si>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</si>
  <si>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</si>
  <si>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</si>
  <si>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</si>
  <si>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</si>
  <si>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</si>
  <si>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>Dodavatel musí vyplnit všechna žlutě podbarvená pole. Dodavatel musí rovněž uvést i nabídkovou cenu za kus u každé položky.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</si>
  <si>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</si>
  <si>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</si>
  <si>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</si>
  <si>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</si>
  <si>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</si>
  <si>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</si>
  <si>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Všechna dodaná zařízení a příslušenství musí být plně kompatibilní</t>
  </si>
  <si>
    <t>ANO / NE</t>
  </si>
  <si>
    <t>VŠEOBECNÉ POŽADAVKY</t>
  </si>
  <si>
    <t>Délka</t>
  </si>
  <si>
    <t>min. 24 měsíců</t>
  </si>
  <si>
    <t>Videokonferenční systém</t>
  </si>
  <si>
    <t>Kamera</t>
  </si>
  <si>
    <t>Obecné</t>
  </si>
  <si>
    <t>Hlasitý odposlech</t>
  </si>
  <si>
    <t>Vlastnosti mikrofonů</t>
  </si>
  <si>
    <t>Ovládání</t>
  </si>
  <si>
    <t>Certifikace a kompatibilita</t>
  </si>
  <si>
    <t>Prodlužující kabel</t>
  </si>
  <si>
    <t>Rozšiřující sada mikofonů</t>
  </si>
  <si>
    <t>Vlasnosti</t>
  </si>
  <si>
    <t>Záruka</t>
  </si>
  <si>
    <t>- možnost ovládat kameru, hlasitý odposlech a hovor
- tlačítka pro příjem/ukončení hovoru, hlasitost a ztlumení, Bluetooth a ovládání kamery
- uložení minimálně 5 pozic otáčení, naklápění a zoomu kamery do paměti a možnost jejich přímého vyvolání stiskem tlačítka
- možnost ovládání přes dálkový ovladač nebo centrální stanici na stole 
- dálkové ovládání s dosahem alespoň 8,5 m (IR). napájení standardními bateriemi (tužkovými nebo CR)</t>
  </si>
  <si>
    <t>- certifikováno pro Skype for Business a připraveno pro Teams
- certifikováno pro Zoom, Fuze, Google Hangouts Meet
- kompatibilita s videokonferenčními, záznamovými a vysílacími aplikacemi, které podporují USB kamery</t>
  </si>
  <si>
    <t>alespoň 15 metrů</t>
  </si>
  <si>
    <t>možnost prodloužení trasy kamery nebo hlasitého odposlechu</t>
  </si>
  <si>
    <t>- plug-and-play funkčnost pro MS Teams,
- systém umožňuje samostatně umístit kameru v místnosti nezávisle na mikrofonu/hlasitém odposlechu
- systém umožňuje doplnění systému alespoň dvěma rozšiřujícími mikrofony, které se stanou součástí systému bez úpravy softwaru 
- délka kabelu pro kameru: alespoň 5 m, délka kabelu pro hlasitý odposlech: alespoň 5 m, délka USB kabelu pro připojení k PC: alespoň 2 m, délka napájecího kabelu: alespoň 3 m</t>
  </si>
  <si>
    <t>- plynulé motorizované otáčení, naklápění a zoom řízené pomocí dálkového ovladače nebo konzole
- otáčení alespoň +/- 90°, naklápění alespoň  +35° / -45
- zoom alespoň 10x bezztrátový
- FOV kamery - diagonální: alespoň 90°, horizontální: alespoň 82°, vertikální: alespoň 52°
- funkce autofocus
- rozlišení min. 1080p při 30 fps
- podpora kodeku H.264 UVC 1.5 s kódováním Scalable Video Coding 
(SVC)
- bezpečnostní otvor pro zámek typu Kensington
-indikátor LED ztlumení/zrušení ztlumení zvuku
- standardní stativový závit</t>
  </si>
  <si>
    <t>- dosah snímání: alespoň 6 m 
- alespoň čtyři všesměrové mikrofony s technologií formování paprsku
- zvuková charakteristika - Frekvenční rozsah: alespoň 100 Hz–11 kHz, citlivost: alespoň -28 dB s max +/- 3 dB,
- možnost připojení alespoň 2 rozšiřujících mikrofonů, dosah snímání zvuku s rozšiřujícími mikrofony: alespoň 8,5 m </t>
  </si>
  <si>
    <t>- plug-and-play mikrofonů do stávajícího systému, bez nustnosti instalace ovladačů nebo nastavování konferenčního systému
- LED pro indikaci přenosu obrazu, ztlumení mikrofonu, podržení, a párování Bluetooth.
- monofonní, širokopásmový, s funkcí potlačení šumu
- tlačítko pro ztlumení mikrofonu</t>
  </si>
  <si>
    <t>- duplexní provoz
- zvukové vlastnosti:, Potlačení akustické ozvěny, technologie redukce šumu, ultraširokopásmový zvuk
- možnost spárování s mobilními zařízeními prostřednictvím připojení Bluetooth a NFC
- indikátor LED ztlumení zvuku
- displej LCD pro ID volajícího, délku hovoru a ostatní odezvy funkcí, indikátory LED pro přenos hlasitého odposlechu, ztlumení, podržení a Bluetooth
- bezpečnostní otvor pro zámek typu Kensington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</si>
</sst>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#,##0.00\ _K_č"/>
    <numFmt numFmtId="166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92D05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1" xfId="0" applyFill="1" applyBorder="1" applyAlignment="1" applyProtection="1">
      <alignment wrapText="1"/>
      <protection locked="0"/>
    </xf>
    <xf numFmtId="0" fontId="0" fillId="7" borderId="12" xfId="0" applyFill="1" applyBorder="1" applyAlignment="1">
      <alignment horizontal="center"/>
    </xf>
    <xf numFmtId="164" fontId="0" fillId="7" borderId="12" xfId="0" applyNumberFormat="1" applyFill="1" applyBorder="1"/>
    <xf numFmtId="164" fontId="0" fillId="7" borderId="13" xfId="0" applyNumberFormat="1" applyFill="1" applyBorder="1"/>
    <xf numFmtId="0" fontId="0" fillId="3" borderId="18" xfId="0" applyFont="1" applyFill="1" applyBorder="1" applyAlignment="1" applyProtection="1">
      <alignment wrapText="1"/>
      <protection locked="0"/>
    </xf>
    <xf numFmtId="0" fontId="0" fillId="8" borderId="19" xfId="0" applyFont="1" applyFill="1" applyBorder="1" applyAlignment="1">
      <alignment horizontal="center"/>
    </xf>
    <xf numFmtId="3" fontId="0" fillId="8" borderId="19" xfId="0" applyNumberFormat="1" applyFont="1" applyFill="1" applyBorder="1"/>
    <xf numFmtId="0" fontId="0" fillId="9" borderId="19" xfId="0" applyFont="1" applyFill="1" applyBorder="1"/>
    <xf numFmtId="0" fontId="0" fillId="9" borderId="20" xfId="0" applyFont="1" applyFill="1" applyBorder="1"/>
    <xf numFmtId="0" fontId="1" fillId="6" borderId="22" xfId="0" applyFont="1" applyFill="1" applyBorder="1" applyAlignment="1">
      <alignment horizontal="left" vertical="top"/>
    </xf>
    <xf numFmtId="0" fontId="0" fillId="3" borderId="11" xfId="0" applyFont="1" applyFill="1" applyBorder="1" applyAlignment="1" applyProtection="1">
      <alignment wrapText="1"/>
      <protection locked="0"/>
    </xf>
    <xf numFmtId="3" fontId="0" fillId="3" borderId="23" xfId="0" applyNumberFormat="1" applyFill="1" applyBorder="1" applyProtection="1">
      <protection locked="0"/>
    </xf>
    <xf numFmtId="0" fontId="0" fillId="7" borderId="11" xfId="0" applyFill="1" applyBorder="1" applyAlignment="1">
      <alignment horizontal="center"/>
    </xf>
    <xf numFmtId="164" fontId="0" fillId="7" borderId="11" xfId="0" applyNumberFormat="1" applyFill="1" applyBorder="1"/>
    <xf numFmtId="164" fontId="0" fillId="7" borderId="24" xfId="0" applyNumberFormat="1" applyFill="1" applyBorder="1"/>
    <xf numFmtId="0" fontId="1" fillId="6" borderId="25" xfId="0" applyFont="1" applyFill="1" applyBorder="1" applyAlignment="1">
      <alignment horizontal="left" vertical="top"/>
    </xf>
    <xf numFmtId="0" fontId="1" fillId="6" borderId="26" xfId="0" applyFont="1" applyFill="1" applyBorder="1" applyAlignment="1">
      <alignment horizontal="left" vertical="top"/>
    </xf>
    <xf numFmtId="3" fontId="0" fillId="8" borderId="19" xfId="0" applyNumberFormat="1" applyFont="1" applyFill="1" applyBorder="1" applyProtection="1">
      <protection locked="0"/>
    </xf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1" xfId="0" applyFont="1" applyFill="1" applyBorder="1" applyAlignment="1">
      <alignment horizontal="center" vertical="top"/>
    </xf>
    <xf numFmtId="0" fontId="0" fillId="3" borderId="31" xfId="0" applyFill="1" applyBorder="1" applyAlignment="1" applyProtection="1">
      <alignment wrapText="1"/>
      <protection locked="0"/>
    </xf>
    <xf numFmtId="0" fontId="0" fillId="3" borderId="33" xfId="0" applyFill="1" applyBorder="1" applyAlignment="1" applyProtection="1">
      <alignment wrapText="1"/>
      <protection locked="0"/>
    </xf>
    <xf numFmtId="0" fontId="5" fillId="0" borderId="34" xfId="0" applyFont="1" applyBorder="1" applyAlignment="1">
      <alignment vertical="center"/>
    </xf>
    <xf numFmtId="0" fontId="0" fillId="3" borderId="4" xfId="0" applyFont="1" applyFill="1" applyBorder="1" applyAlignment="1" applyProtection="1">
      <alignment wrapText="1"/>
      <protection locked="0"/>
    </xf>
    <xf numFmtId="3" fontId="0" fillId="9" borderId="0" xfId="0" applyNumberFormat="1" applyFill="1" applyBorder="1" applyProtection="1">
      <protection locked="0"/>
    </xf>
    <xf numFmtId="0" fontId="0" fillId="9" borderId="0" xfId="0" applyFill="1" applyBorder="1" applyAlignment="1">
      <alignment horizontal="center"/>
    </xf>
    <xf numFmtId="164" fontId="0" fillId="9" borderId="0" xfId="0" applyNumberFormat="1" applyFill="1" applyBorder="1"/>
    <xf numFmtId="164" fontId="0" fillId="9" borderId="16" xfId="0" applyNumberFormat="1" applyFill="1" applyBorder="1"/>
    <xf numFmtId="0" fontId="0" fillId="3" borderId="3" xfId="0" applyFont="1" applyFill="1" applyBorder="1" applyAlignment="1" applyProtection="1">
      <alignment wrapText="1"/>
      <protection locked="0"/>
    </xf>
    <xf numFmtId="0" fontId="7" fillId="0" borderId="0" xfId="0" applyFont="1"/>
    <xf numFmtId="0" fontId="8" fillId="0" borderId="3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4" xfId="0" applyFont="1" applyBorder="1"/>
    <xf numFmtId="0" fontId="9" fillId="0" borderId="18" xfId="0" applyFont="1" applyFill="1" applyBorder="1" applyAlignment="1">
      <alignment vertical="center"/>
    </xf>
    <xf numFmtId="49" fontId="5" fillId="10" borderId="34" xfId="0" applyNumberFormat="1" applyFont="1" applyFill="1" applyBorder="1" applyAlignment="1">
      <alignment vertical="center" wrapText="1"/>
    </xf>
    <xf numFmtId="49" fontId="6" fillId="10" borderId="34" xfId="0" applyNumberFormat="1" applyFont="1" applyFill="1" applyBorder="1" applyAlignment="1">
      <alignment horizontal="left" vertical="center" wrapText="1"/>
    </xf>
    <xf numFmtId="49" fontId="6" fillId="10" borderId="34" xfId="0" applyNumberFormat="1" applyFont="1" applyFill="1" applyBorder="1" applyAlignment="1">
      <alignment vertical="center" wrapText="1"/>
    </xf>
    <xf numFmtId="49" fontId="8" fillId="10" borderId="34" xfId="0" applyNumberFormat="1" applyFont="1" applyFill="1" applyBorder="1" applyAlignment="1">
      <alignment vertical="center" wrapText="1"/>
    </xf>
    <xf numFmtId="49" fontId="8" fillId="10" borderId="35" xfId="0" applyNumberFormat="1" applyFont="1" applyFill="1" applyBorder="1" applyAlignment="1">
      <alignment vertical="center" wrapText="1"/>
    </xf>
    <xf numFmtId="49" fontId="8" fillId="10" borderId="36" xfId="0" applyNumberFormat="1" applyFont="1" applyFill="1" applyBorder="1" applyAlignment="1">
      <alignment vertical="center" wrapText="1"/>
    </xf>
    <xf numFmtId="49" fontId="9" fillId="2" borderId="18" xfId="0" applyNumberFormat="1" applyFont="1" applyFill="1" applyBorder="1" applyAlignment="1">
      <alignment vertical="center"/>
    </xf>
    <xf numFmtId="166" fontId="0" fillId="3" borderId="12" xfId="0" applyNumberFormat="1" applyFill="1" applyBorder="1" applyProtection="1">
      <protection locked="0"/>
    </xf>
    <xf numFmtId="0" fontId="5" fillId="0" borderId="34" xfId="0" applyFont="1" applyBorder="1" applyAlignment="1">
      <alignment vertical="center" wrapText="1"/>
    </xf>
    <xf numFmtId="0" fontId="0" fillId="2" borderId="32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/>
    </xf>
    <xf numFmtId="0" fontId="1" fillId="4" borderId="29" xfId="0" applyFont="1" applyFill="1" applyBorder="1" applyAlignment="1">
      <alignment horizontal="left"/>
    </xf>
    <xf numFmtId="0" fontId="1" fillId="4" borderId="30" xfId="0" applyFont="1" applyFill="1" applyBorder="1" applyAlignment="1">
      <alignment horizontal="left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 wrapText="1"/>
      <protection locked="0"/>
    </xf>
    <xf numFmtId="0" fontId="0" fillId="3" borderId="17" xfId="0" applyFill="1" applyBorder="1" applyAlignment="1" applyProtection="1">
      <alignment horizontal="left" vertical="top" wrapText="1"/>
      <protection locked="0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1" xfId="0" applyFont="1" applyFill="1" applyBorder="1" applyAlignment="1">
      <alignment horizontal="left" vertical="top"/>
    </xf>
    <xf numFmtId="0" fontId="0" fillId="3" borderId="2" xfId="0" applyFill="1" applyBorder="1" applyAlignment="1" applyProtection="1">
      <alignment horizontal="left" vertical="top" wrapText="1"/>
      <protection locked="0"/>
    </xf>
    <xf numFmtId="3" fontId="0" fillId="8" borderId="7" xfId="0" applyNumberFormat="1" applyFont="1" applyFill="1" applyBorder="1" applyAlignment="1" applyProtection="1">
      <alignment horizontal="center"/>
      <protection locked="0"/>
    </xf>
    <xf numFmtId="3" fontId="0" fillId="8" borderId="8" xfId="0" applyNumberFormat="1" applyFont="1" applyFill="1" applyBorder="1" applyAlignment="1" applyProtection="1">
      <alignment horizontal="center"/>
      <protection locked="0"/>
    </xf>
    <xf numFmtId="3" fontId="0" fillId="8" borderId="15" xfId="0" applyNumberFormat="1" applyFont="1" applyFill="1" applyBorder="1" applyAlignment="1" applyProtection="1">
      <alignment horizontal="center"/>
      <protection locked="0"/>
    </xf>
    <xf numFmtId="3" fontId="0" fillId="8" borderId="2" xfId="0" applyNumberFormat="1" applyFont="1" applyFill="1" applyBorder="1" applyAlignment="1" applyProtection="1">
      <alignment horizontal="center"/>
      <protection locked="0"/>
    </xf>
    <xf numFmtId="3" fontId="0" fillId="8" borderId="0" xfId="0" applyNumberFormat="1" applyFont="1" applyFill="1" applyBorder="1" applyAlignment="1" applyProtection="1">
      <alignment horizontal="center"/>
      <protection locked="0"/>
    </xf>
    <xf numFmtId="3" fontId="0" fillId="8" borderId="16" xfId="0" applyNumberFormat="1" applyFont="1" applyFill="1" applyBorder="1" applyAlignment="1" applyProtection="1">
      <alignment horizontal="center"/>
      <protection locked="0"/>
    </xf>
    <xf numFmtId="3" fontId="0" fillId="8" borderId="38" xfId="0" applyNumberFormat="1" applyFont="1" applyFill="1" applyBorder="1" applyAlignment="1" applyProtection="1">
      <alignment horizontal="center"/>
      <protection locked="0"/>
    </xf>
    <xf numFmtId="3" fontId="0" fillId="8" borderId="19" xfId="0" applyNumberFormat="1" applyFont="1" applyFill="1" applyBorder="1" applyAlignment="1" applyProtection="1">
      <alignment horizontal="center"/>
      <protection locked="0"/>
    </xf>
    <xf numFmtId="3" fontId="0" fillId="8" borderId="2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top"/>
    </xf>
    <xf numFmtId="0" fontId="1" fillId="4" borderId="21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5" borderId="12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zoomScale="80" zoomScaleNormal="80" zoomScaleSheetLayoutView="85" zoomScalePageLayoutView="55" workbookViewId="0">
      <selection activeCell="D8" sqref="D8"/>
    </sheetView>
  </sheetViews>
  <sheetFormatPr defaultColWidth="8.85546875" defaultRowHeight="15" x14ac:dyDescent="0.25"/>
  <cols>
    <col min="1" max="1" width="25.28515625" customWidth="1"/>
    <col min="2" max="2" width="23.5703125" customWidth="1"/>
    <col min="3" max="3" width="98.42578125" customWidth="1"/>
    <col min="4" max="4" width="93.7109375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8.75" x14ac:dyDescent="0.3">
      <c r="A1" s="1" t="s">
        <v>9</v>
      </c>
      <c r="B1" s="1"/>
    </row>
    <row r="2" spans="1:10" x14ac:dyDescent="0.25">
      <c r="A2" s="2"/>
    </row>
    <row r="3" spans="1:10" ht="15.75" x14ac:dyDescent="0.25">
      <c r="A3" s="90" t="s">
        <v>11</v>
      </c>
      <c r="B3" s="90"/>
      <c r="C3" s="90"/>
      <c r="D3" s="90"/>
      <c r="F3" s="47"/>
    </row>
    <row r="4" spans="1:10" x14ac:dyDescent="0.25">
      <c r="A4" s="2"/>
      <c r="E4" s="7"/>
      <c r="F4" s="7"/>
      <c r="G4" s="7"/>
      <c r="H4" s="7"/>
    </row>
    <row r="5" spans="1:10" ht="15.75" thickBot="1" x14ac:dyDescent="0.3">
      <c r="A5" s="3"/>
      <c r="B5" s="4"/>
      <c r="C5" s="4"/>
      <c r="D5" s="5"/>
      <c r="E5" s="8"/>
      <c r="F5" s="9"/>
      <c r="G5" s="7"/>
      <c r="H5" s="10"/>
    </row>
    <row r="6" spans="1:10" ht="15" customHeight="1" x14ac:dyDescent="0.25">
      <c r="A6" s="93" t="s">
        <v>0</v>
      </c>
      <c r="B6" s="95" t="s">
        <v>1</v>
      </c>
      <c r="C6" s="96"/>
      <c r="D6" s="97" t="s">
        <v>2</v>
      </c>
      <c r="E6" s="37" t="s">
        <v>3</v>
      </c>
      <c r="F6" s="99" t="s">
        <v>13</v>
      </c>
      <c r="G6" s="91" t="s">
        <v>7</v>
      </c>
      <c r="H6" s="67" t="s">
        <v>12</v>
      </c>
      <c r="I6" s="67" t="s">
        <v>14</v>
      </c>
      <c r="J6" s="69" t="s">
        <v>15</v>
      </c>
    </row>
    <row r="7" spans="1:10" ht="15.75" thickBot="1" x14ac:dyDescent="0.3">
      <c r="A7" s="94"/>
      <c r="B7" s="15" t="s">
        <v>4</v>
      </c>
      <c r="C7" s="15" t="s">
        <v>5</v>
      </c>
      <c r="D7" s="98"/>
      <c r="E7" s="16" t="s">
        <v>6</v>
      </c>
      <c r="F7" s="100"/>
      <c r="G7" s="92"/>
      <c r="H7" s="68"/>
      <c r="I7" s="68"/>
      <c r="J7" s="70"/>
    </row>
    <row r="8" spans="1:10" ht="126" customHeight="1" x14ac:dyDescent="0.25">
      <c r="A8" s="76" t="s">
        <v>23</v>
      </c>
      <c r="B8" s="40" t="s">
        <v>25</v>
      </c>
      <c r="C8" s="53" t="s">
        <v>38</v>
      </c>
      <c r="D8" s="17"/>
      <c r="E8" s="73"/>
      <c r="F8" s="60"/>
      <c r="G8" s="18">
        <v>3</v>
      </c>
      <c r="H8" s="19">
        <f>F8*G8</f>
        <v>0</v>
      </c>
      <c r="I8" s="19">
        <f>J8-H8</f>
        <v>0</v>
      </c>
      <c r="J8" s="20">
        <f>H8*1.21</f>
        <v>0</v>
      </c>
    </row>
    <row r="9" spans="1:10" ht="197.25" customHeight="1" x14ac:dyDescent="0.25">
      <c r="A9" s="77"/>
      <c r="B9" s="40" t="s">
        <v>24</v>
      </c>
      <c r="C9" s="54" t="s">
        <v>39</v>
      </c>
      <c r="D9" s="13"/>
      <c r="E9" s="80"/>
      <c r="F9" s="81"/>
      <c r="G9" s="82"/>
      <c r="H9" s="82"/>
      <c r="I9" s="82"/>
      <c r="J9" s="83"/>
    </row>
    <row r="10" spans="1:10" s="6" customFormat="1" ht="150" x14ac:dyDescent="0.25">
      <c r="A10" s="77"/>
      <c r="B10" s="40" t="s">
        <v>26</v>
      </c>
      <c r="C10" s="55" t="s">
        <v>42</v>
      </c>
      <c r="D10" s="14"/>
      <c r="E10" s="80"/>
      <c r="F10" s="84"/>
      <c r="G10" s="85"/>
      <c r="H10" s="85"/>
      <c r="I10" s="85"/>
      <c r="J10" s="86"/>
    </row>
    <row r="11" spans="1:10" s="6" customFormat="1" ht="94.5" customHeight="1" x14ac:dyDescent="0.25">
      <c r="A11" s="78"/>
      <c r="B11" s="40" t="s">
        <v>27</v>
      </c>
      <c r="C11" s="53" t="s">
        <v>40</v>
      </c>
      <c r="D11" s="14"/>
      <c r="E11" s="80"/>
      <c r="F11" s="84"/>
      <c r="G11" s="85"/>
      <c r="H11" s="85"/>
      <c r="I11" s="85"/>
      <c r="J11" s="86"/>
    </row>
    <row r="12" spans="1:10" s="6" customFormat="1" ht="122.25" customHeight="1" x14ac:dyDescent="0.25">
      <c r="A12" s="78"/>
      <c r="B12" s="40" t="s">
        <v>28</v>
      </c>
      <c r="C12" s="55" t="s">
        <v>34</v>
      </c>
      <c r="D12" s="14"/>
      <c r="E12" s="80"/>
      <c r="F12" s="84"/>
      <c r="G12" s="85"/>
      <c r="H12" s="85"/>
      <c r="I12" s="85"/>
      <c r="J12" s="86"/>
    </row>
    <row r="13" spans="1:10" s="6" customFormat="1" ht="68.25" customHeight="1" x14ac:dyDescent="0.25">
      <c r="A13" s="78"/>
      <c r="B13" s="61" t="s">
        <v>29</v>
      </c>
      <c r="C13" s="53" t="s">
        <v>35</v>
      </c>
      <c r="D13" s="14"/>
      <c r="E13" s="80"/>
      <c r="F13" s="84"/>
      <c r="G13" s="85"/>
      <c r="H13" s="85"/>
      <c r="I13" s="85"/>
      <c r="J13" s="86"/>
    </row>
    <row r="14" spans="1:10" s="6" customFormat="1" ht="15.75" thickBot="1" x14ac:dyDescent="0.3">
      <c r="A14" s="79"/>
      <c r="B14" s="48" t="s">
        <v>33</v>
      </c>
      <c r="C14" s="56" t="s">
        <v>22</v>
      </c>
      <c r="D14" s="46"/>
      <c r="E14" s="80"/>
      <c r="F14" s="87"/>
      <c r="G14" s="88"/>
      <c r="H14" s="88"/>
      <c r="I14" s="88"/>
      <c r="J14" s="89"/>
    </row>
    <row r="15" spans="1:10" s="6" customFormat="1" x14ac:dyDescent="0.25">
      <c r="A15" s="26" t="s">
        <v>30</v>
      </c>
      <c r="B15" s="49" t="s">
        <v>21</v>
      </c>
      <c r="C15" s="57" t="s">
        <v>36</v>
      </c>
      <c r="D15" s="27"/>
      <c r="E15" s="73"/>
      <c r="F15" s="28"/>
      <c r="G15" s="29">
        <v>3</v>
      </c>
      <c r="H15" s="30">
        <f>F15*G15</f>
        <v>0</v>
      </c>
      <c r="I15" s="30">
        <f>J15-H15</f>
        <v>0</v>
      </c>
      <c r="J15" s="31">
        <f>H15*1.21</f>
        <v>0</v>
      </c>
    </row>
    <row r="16" spans="1:10" s="6" customFormat="1" x14ac:dyDescent="0.25">
      <c r="A16" s="32"/>
      <c r="B16" s="48" t="s">
        <v>32</v>
      </c>
      <c r="C16" s="56" t="s">
        <v>37</v>
      </c>
      <c r="D16" s="41"/>
      <c r="E16" s="74"/>
      <c r="F16" s="42"/>
      <c r="G16" s="43"/>
      <c r="H16" s="44"/>
      <c r="I16" s="44"/>
      <c r="J16" s="45"/>
    </row>
    <row r="17" spans="1:10" s="6" customFormat="1" ht="15.75" thickBot="1" x14ac:dyDescent="0.3">
      <c r="A17" s="33"/>
      <c r="B17" s="50" t="s">
        <v>33</v>
      </c>
      <c r="C17" s="58" t="s">
        <v>22</v>
      </c>
      <c r="D17" s="21"/>
      <c r="E17" s="75"/>
      <c r="F17" s="34"/>
      <c r="G17" s="22"/>
      <c r="H17" s="23"/>
      <c r="I17" s="24"/>
      <c r="J17" s="25"/>
    </row>
    <row r="18" spans="1:10" s="6" customFormat="1" ht="102.75" customHeight="1" x14ac:dyDescent="0.25">
      <c r="A18" s="26" t="s">
        <v>31</v>
      </c>
      <c r="B18" s="51" t="s">
        <v>27</v>
      </c>
      <c r="C18" s="56" t="s">
        <v>41</v>
      </c>
      <c r="D18" s="27"/>
      <c r="E18" s="73"/>
      <c r="F18" s="28"/>
      <c r="G18" s="29">
        <v>3</v>
      </c>
      <c r="H18" s="30">
        <f>F18*G18</f>
        <v>0</v>
      </c>
      <c r="I18" s="30">
        <f>J18-H18</f>
        <v>0</v>
      </c>
      <c r="J18" s="31">
        <f>H18*1.21</f>
        <v>0</v>
      </c>
    </row>
    <row r="19" spans="1:10" s="6" customFormat="1" ht="15.75" thickBot="1" x14ac:dyDescent="0.3">
      <c r="A19" s="33"/>
      <c r="B19" s="52" t="s">
        <v>8</v>
      </c>
      <c r="C19" s="59" t="s">
        <v>22</v>
      </c>
      <c r="D19" s="21"/>
      <c r="E19" s="75"/>
      <c r="F19" s="34"/>
      <c r="G19" s="22"/>
      <c r="H19" s="23"/>
      <c r="I19" s="24"/>
      <c r="J19" s="25"/>
    </row>
    <row r="20" spans="1:10" ht="15.75" thickBot="1" x14ac:dyDescent="0.3">
      <c r="A20" s="3"/>
      <c r="B20" s="4"/>
      <c r="C20" s="4"/>
      <c r="D20" s="5"/>
      <c r="E20" s="5"/>
      <c r="F20" s="11" t="s">
        <v>10</v>
      </c>
      <c r="G20" s="12"/>
      <c r="H20" s="36">
        <f>SUM(H8:H19)</f>
        <v>0</v>
      </c>
      <c r="I20" s="36">
        <f>SUM(I8:I19)</f>
        <v>0</v>
      </c>
      <c r="J20" s="36">
        <f>SUM(J8:J19)</f>
        <v>0</v>
      </c>
    </row>
    <row r="21" spans="1:10" x14ac:dyDescent="0.25">
      <c r="A21" s="64" t="s">
        <v>20</v>
      </c>
      <c r="B21" s="65"/>
      <c r="C21" s="65"/>
      <c r="D21" s="66"/>
      <c r="E21" s="5"/>
      <c r="F21" s="9"/>
      <c r="G21" s="7"/>
      <c r="H21" s="35"/>
      <c r="I21" s="35"/>
      <c r="J21" s="35"/>
    </row>
    <row r="22" spans="1:10" x14ac:dyDescent="0.25">
      <c r="A22" s="71" t="s">
        <v>16</v>
      </c>
      <c r="B22" s="72"/>
      <c r="C22" s="72"/>
      <c r="D22" s="38" t="s">
        <v>19</v>
      </c>
    </row>
    <row r="23" spans="1:10" x14ac:dyDescent="0.25">
      <c r="A23" s="71" t="s">
        <v>17</v>
      </c>
      <c r="B23" s="72"/>
      <c r="C23" s="72"/>
      <c r="D23" s="38" t="s">
        <v>19</v>
      </c>
    </row>
    <row r="24" spans="1:10" ht="15.75" thickBot="1" x14ac:dyDescent="0.3">
      <c r="A24" s="62" t="s">
        <v>18</v>
      </c>
      <c r="B24" s="63"/>
      <c r="C24" s="63"/>
      <c r="D24" s="39" t="s">
        <v>19</v>
      </c>
    </row>
  </sheetData>
  <mergeCells count="18">
    <mergeCell ref="A3:D3"/>
    <mergeCell ref="G6:G7"/>
    <mergeCell ref="H6:H7"/>
    <mergeCell ref="A6:A7"/>
    <mergeCell ref="B6:C6"/>
    <mergeCell ref="D6:D7"/>
    <mergeCell ref="F6:F7"/>
    <mergeCell ref="A24:C24"/>
    <mergeCell ref="A21:D21"/>
    <mergeCell ref="I6:I7"/>
    <mergeCell ref="J6:J7"/>
    <mergeCell ref="A22:C22"/>
    <mergeCell ref="A23:C23"/>
    <mergeCell ref="E15:E17"/>
    <mergeCell ref="E18:E19"/>
    <mergeCell ref="A8:A14"/>
    <mergeCell ref="E8:E14"/>
    <mergeCell ref="F9:J14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2022-09-26T13:05:09Z</dcterms:modified>
</cp:coreProperties>
</file>