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9_IV.Q_2022_Těžební činnosti/07_Zakázka_42316/"/>
    </mc:Choice>
  </mc:AlternateContent>
  <xr:revisionPtr revIDLastSave="18" documentId="8_{34759F93-F8AB-446C-952B-BA3DF2A4452F}" xr6:coauthVersionLast="47" xr6:coauthVersionMax="47" xr10:uidLastSave="{CC6768B2-48AA-4E8F-92CF-12363CA37326}"/>
  <bookViews>
    <workbookView xWindow="-120" yWindow="-120" windowWidth="38640" windowHeight="2112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<sst xmlns="http://schemas.openxmlformats.org/spreadsheetml/2006/main" count="97" uniqueCount="53">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</sst>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b/>
      <sz val="11"/>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applyAlignment="1">
      <alignment horizontal="right" vertical="center"/>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L24" sqref="L24"/>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08" t="s">
        <v>48</v>
      </c>
      <c r="M1" s="108"/>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17" t="s">
        <v>18</v>
      </c>
      <c r="D2" s="118"/>
      <c r="E2" s="119" t="str">
        <f>IF(MID(TAB!G15,3,1)="1","Polesí Habrůvka",IF(MID(TAB!G15,3,1)="0","Polesí Vranov",IF(MID(TAB!G15,3,1)="3","Polesí Bílovice","zadej číslo MT")))</f>
        <v>Polesí Bílovice</v>
      </c>
      <c r="F2" s="120"/>
      <c r="G2" s="120"/>
      <c r="H2" s="31"/>
      <c r="I2" s="39" t="s">
        <v>30</v>
      </c>
      <c r="J2" s="40">
        <f>TAB!$G$14</f>
        <v>1</v>
      </c>
      <c r="K2" s="32"/>
      <c r="L2" s="51" t="s">
        <v>47</v>
      </c>
      <c r="M2" s="55">
        <f>TAB!$G$15</f>
        <v>42316</v>
      </c>
      <c r="N2" s="48"/>
      <c r="O2" s="48"/>
      <c r="P2" s="109"/>
      <c r="Q2" s="109"/>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21" t="s">
        <v>49</v>
      </c>
      <c r="K3" s="121"/>
      <c r="L3" s="121"/>
      <c r="M3" s="67">
        <f>TAB!G16</f>
        <v>44926</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12" t="s">
        <v>10</v>
      </c>
      <c r="C4" s="125" t="s">
        <v>7</v>
      </c>
      <c r="D4" s="126"/>
      <c r="E4" s="114" t="s">
        <v>8</v>
      </c>
      <c r="F4" s="115"/>
      <c r="G4" s="115"/>
      <c r="H4" s="115"/>
      <c r="I4" s="115"/>
      <c r="J4" s="115"/>
      <c r="K4" s="115"/>
      <c r="L4" s="116"/>
      <c r="M4" s="110"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13"/>
      <c r="C5" s="127"/>
      <c r="D5" s="128"/>
      <c r="E5" s="36" t="s">
        <v>0</v>
      </c>
      <c r="F5" s="37" t="s">
        <v>2</v>
      </c>
      <c r="G5" s="37" t="s">
        <v>3</v>
      </c>
      <c r="H5" s="37" t="s">
        <v>4</v>
      </c>
      <c r="I5" s="37" t="s">
        <v>5</v>
      </c>
      <c r="J5" s="37" t="s">
        <v>6</v>
      </c>
      <c r="K5" s="37" t="s">
        <v>32</v>
      </c>
      <c r="L5" s="38" t="s">
        <v>1</v>
      </c>
      <c r="M5" s="111"/>
      <c r="N5" s="48"/>
      <c r="O5" s="10" t="s">
        <v>34</v>
      </c>
      <c r="P5" s="10"/>
      <c r="Q5" s="10"/>
      <c r="R5" s="10"/>
      <c r="S5" s="10"/>
      <c r="T5" s="10"/>
      <c r="U5" s="10"/>
      <c r="V5" s="10"/>
      <c r="W5" s="10"/>
      <c r="X5" s="10"/>
      <c r="Y5" s="10"/>
      <c r="Z5" s="10"/>
      <c r="AA5" s="10"/>
      <c r="AB5" s="10"/>
      <c r="AC5" s="10"/>
      <c r="AD5" s="10"/>
      <c r="AE5" s="10"/>
      <c r="AF5" s="10"/>
      <c r="AG5" s="48"/>
      <c r="AH5" s="48"/>
    </row>
    <row r="6" spans="2:34" ht="24" hidden="1" customHeight="1" x14ac:dyDescent="0.2">
      <c r="B6" s="100" t="s">
        <v>52</v>
      </c>
      <c r="C6" s="98" t="s">
        <v>11</v>
      </c>
      <c r="D6" s="77" t="s">
        <v>13</v>
      </c>
      <c r="E6" s="87">
        <f>TAB!I4</f>
        <v>0</v>
      </c>
      <c r="F6" s="87">
        <f>TAB!J4</f>
        <v>0</v>
      </c>
      <c r="G6" s="80">
        <f>TAB!K4</f>
        <v>0</v>
      </c>
      <c r="H6" s="80">
        <f>TAB!L4</f>
        <v>0</v>
      </c>
      <c r="I6" s="80">
        <f>TAB!M4</f>
        <v>0</v>
      </c>
      <c r="J6" s="80">
        <f>TAB!N4</f>
        <v>0</v>
      </c>
      <c r="K6" s="80">
        <f>TAB!O4</f>
        <v>0</v>
      </c>
      <c r="L6" s="81">
        <f>TAB!P4</f>
        <v>0</v>
      </c>
      <c r="M6" s="82">
        <f t="shared" ref="M6:M16" si="0">SUM(E6:L6)</f>
        <v>0</v>
      </c>
      <c r="N6" s="48"/>
      <c r="O6" s="10" t="s">
        <v>19</v>
      </c>
      <c r="P6" s="10"/>
      <c r="Q6" s="10"/>
      <c r="R6" s="10"/>
      <c r="S6" s="10"/>
      <c r="T6" s="10"/>
      <c r="U6" s="10"/>
      <c r="V6" s="10"/>
      <c r="W6" s="10"/>
      <c r="X6" s="10"/>
      <c r="Y6" s="10"/>
      <c r="Z6" s="10"/>
      <c r="AA6" s="10"/>
      <c r="AB6" s="10"/>
      <c r="AC6" s="10"/>
      <c r="AD6" s="10"/>
      <c r="AE6" s="10"/>
      <c r="AF6" s="10"/>
      <c r="AG6" s="48"/>
      <c r="AH6" s="48"/>
    </row>
    <row r="7" spans="2:34" ht="24" hidden="1" customHeight="1" x14ac:dyDescent="0.2">
      <c r="B7" s="101"/>
      <c r="C7" s="99"/>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hidden="1" customHeight="1" x14ac:dyDescent="0.2">
      <c r="B8" s="101"/>
      <c r="C8" s="96" t="s">
        <v>12</v>
      </c>
      <c r="D8" s="68" t="s">
        <v>13</v>
      </c>
      <c r="E8" s="69">
        <f>TAB!I5</f>
        <v>0</v>
      </c>
      <c r="F8" s="70">
        <f>TAB!J5</f>
        <v>0</v>
      </c>
      <c r="G8" s="70">
        <f>TAB!K5</f>
        <v>0</v>
      </c>
      <c r="H8" s="70">
        <f>TAB!L5</f>
        <v>0</v>
      </c>
      <c r="I8" s="70">
        <f>TAB!M5</f>
        <v>0</v>
      </c>
      <c r="J8" s="70">
        <f>TAB!N5</f>
        <v>0</v>
      </c>
      <c r="K8" s="70">
        <f>TAB!O5</f>
        <v>0</v>
      </c>
      <c r="L8" s="71">
        <f>TAB!P5</f>
        <v>0</v>
      </c>
      <c r="M8" s="72">
        <f t="shared" si="0"/>
        <v>0</v>
      </c>
      <c r="N8" s="48"/>
      <c r="O8" s="10"/>
      <c r="P8" s="10"/>
      <c r="Q8" s="10"/>
      <c r="R8" s="10"/>
      <c r="S8" s="10"/>
      <c r="T8" s="10"/>
      <c r="U8" s="10"/>
      <c r="V8" s="10"/>
      <c r="W8" s="10"/>
      <c r="X8" s="10"/>
      <c r="Y8" s="10"/>
      <c r="Z8" s="10"/>
      <c r="AA8" s="10"/>
      <c r="AB8" s="10"/>
      <c r="AC8" s="10"/>
      <c r="AD8" s="10"/>
      <c r="AE8" s="10"/>
      <c r="AF8" s="10"/>
      <c r="AG8" s="48"/>
      <c r="AH8" s="48"/>
    </row>
    <row r="9" spans="2:34" ht="24" hidden="1" customHeight="1" thickBot="1" x14ac:dyDescent="0.25">
      <c r="B9" s="102"/>
      <c r="C9" s="97"/>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0" t="s">
        <v>45</v>
      </c>
      <c r="C10" s="98"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1"/>
      <c r="C11" s="99"/>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1" t="s">
        <v>33</v>
      </c>
      <c r="C12" s="96"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2"/>
      <c r="C13" s="97"/>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customHeight="1" x14ac:dyDescent="0.2">
      <c r="B14" s="100" t="s">
        <v>44</v>
      </c>
      <c r="C14" s="98" t="s">
        <v>11</v>
      </c>
      <c r="D14" s="11" t="s">
        <v>13</v>
      </c>
      <c r="E14" s="45">
        <f>TAB!I8</f>
        <v>0</v>
      </c>
      <c r="F14" s="46">
        <f>TAB!J8</f>
        <v>0</v>
      </c>
      <c r="G14" s="41">
        <f>TAB!K8</f>
        <v>0</v>
      </c>
      <c r="H14" s="41">
        <f>TAB!L8</f>
        <v>0</v>
      </c>
      <c r="I14" s="41">
        <f>TAB!M8</f>
        <v>0</v>
      </c>
      <c r="J14" s="41">
        <f>TAB!N8</f>
        <v>0</v>
      </c>
      <c r="K14" s="41">
        <f>TAB!O8</f>
        <v>0</v>
      </c>
      <c r="L14" s="42">
        <f>TAB!P8</f>
        <v>110</v>
      </c>
      <c r="M14" s="12">
        <f t="shared" si="0"/>
        <v>110</v>
      </c>
      <c r="N14" s="48"/>
      <c r="O14" s="10"/>
      <c r="P14" s="10"/>
      <c r="Q14" s="10"/>
      <c r="R14" s="10"/>
      <c r="S14" s="10"/>
      <c r="T14" s="10"/>
      <c r="U14" s="10"/>
      <c r="V14" s="10"/>
      <c r="W14" s="10"/>
      <c r="X14" s="10"/>
      <c r="Y14" s="10"/>
      <c r="Z14" s="10"/>
      <c r="AA14" s="10"/>
      <c r="AB14" s="10"/>
      <c r="AC14" s="10"/>
      <c r="AD14" s="10"/>
      <c r="AE14" s="10"/>
      <c r="AF14" s="10"/>
      <c r="AG14" s="48"/>
      <c r="AH14" s="48"/>
    </row>
    <row r="15" spans="2:34" ht="24" customHeight="1" x14ac:dyDescent="0.2">
      <c r="B15" s="101"/>
      <c r="C15" s="99"/>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customHeight="1" x14ac:dyDescent="0.2">
      <c r="B16" s="101"/>
      <c r="C16" s="96" t="s">
        <v>12</v>
      </c>
      <c r="D16" s="15" t="s">
        <v>13</v>
      </c>
      <c r="E16" s="47">
        <f>TAB!I9</f>
        <v>0</v>
      </c>
      <c r="F16" s="43">
        <f>TAB!J9</f>
        <v>0</v>
      </c>
      <c r="G16" s="43">
        <f>TAB!K9</f>
        <v>10</v>
      </c>
      <c r="H16" s="43">
        <f>TAB!L9</f>
        <v>1</v>
      </c>
      <c r="I16" s="43">
        <f>TAB!M9</f>
        <v>10</v>
      </c>
      <c r="J16" s="43">
        <f>TAB!N9</f>
        <v>50</v>
      </c>
      <c r="K16" s="43">
        <f>TAB!O9</f>
        <v>100</v>
      </c>
      <c r="L16" s="44">
        <f>TAB!P9</f>
        <v>130</v>
      </c>
      <c r="M16" s="16">
        <f t="shared" si="0"/>
        <v>301</v>
      </c>
      <c r="N16" s="48"/>
      <c r="O16" s="10"/>
      <c r="P16" s="10"/>
      <c r="Q16" s="10"/>
      <c r="R16" s="10"/>
      <c r="S16" s="10"/>
      <c r="T16" s="10"/>
      <c r="U16" s="10"/>
      <c r="V16" s="10"/>
      <c r="W16" s="10"/>
      <c r="X16" s="10"/>
      <c r="Y16" s="10"/>
      <c r="Z16" s="10"/>
      <c r="AA16" s="10"/>
      <c r="AB16" s="10"/>
      <c r="AC16" s="10"/>
      <c r="AD16" s="10"/>
      <c r="AE16" s="10"/>
      <c r="AF16" s="10"/>
      <c r="AG16" s="48"/>
      <c r="AH16" s="48"/>
    </row>
    <row r="17" spans="2:34" ht="24" customHeight="1" thickBot="1" x14ac:dyDescent="0.25">
      <c r="B17" s="102"/>
      <c r="C17" s="97"/>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
      <c r="B18" s="100" t="s">
        <v>46</v>
      </c>
      <c r="C18" s="98" t="s">
        <v>11</v>
      </c>
      <c r="D18" s="77" t="s">
        <v>13</v>
      </c>
      <c r="E18" s="78">
        <f>TAB!I10</f>
        <v>0</v>
      </c>
      <c r="F18" s="78">
        <f>TAB!J10</f>
        <v>0</v>
      </c>
      <c r="G18" s="78">
        <f>TAB!K10</f>
        <v>0</v>
      </c>
      <c r="H18" s="78">
        <f>TAB!L10</f>
        <v>0</v>
      </c>
      <c r="I18" s="78">
        <f>TAB!M10</f>
        <v>0</v>
      </c>
      <c r="J18" s="78">
        <f>TAB!N10</f>
        <v>0</v>
      </c>
      <c r="K18" s="78">
        <f>TAB!O10</f>
        <v>0</v>
      </c>
      <c r="L18" s="78">
        <f>TAB!P10</f>
        <v>20</v>
      </c>
      <c r="M18" s="82">
        <f t="shared" ref="M18" si="3">SUM(E18:L18)</f>
        <v>20</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
      <c r="B19" s="101"/>
      <c r="C19" s="99"/>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
      <c r="B20" s="101"/>
      <c r="C20" s="96" t="s">
        <v>12</v>
      </c>
      <c r="D20" s="68" t="s">
        <v>13</v>
      </c>
      <c r="E20" s="86">
        <f>TAB!I11</f>
        <v>0</v>
      </c>
      <c r="F20" s="86">
        <f>TAB!J11</f>
        <v>0</v>
      </c>
      <c r="G20" s="86">
        <f>TAB!K11</f>
        <v>0</v>
      </c>
      <c r="H20" s="86">
        <f>TAB!L11</f>
        <v>0</v>
      </c>
      <c r="I20" s="86">
        <f>TAB!M11</f>
        <v>0</v>
      </c>
      <c r="J20" s="86">
        <f>TAB!N11</f>
        <v>0</v>
      </c>
      <c r="K20" s="86">
        <f>TAB!O11</f>
        <v>0</v>
      </c>
      <c r="L20" s="86">
        <f>TAB!P11</f>
        <v>180</v>
      </c>
      <c r="M20" s="72">
        <f t="shared" ref="M20" si="4">SUM(E20:L20)</f>
        <v>180</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25">
      <c r="B21" s="102"/>
      <c r="C21" s="97"/>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05" t="s">
        <v>14</v>
      </c>
      <c r="C24" s="106"/>
      <c r="D24" s="106"/>
      <c r="E24" s="106"/>
      <c r="F24" s="106"/>
      <c r="G24" s="22"/>
      <c r="H24" s="22"/>
      <c r="I24" s="22"/>
      <c r="J24" s="103" t="s">
        <v>15</v>
      </c>
      <c r="K24" s="104"/>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23" t="s">
        <v>17</v>
      </c>
      <c r="C25" s="124"/>
      <c r="D25" s="124"/>
      <c r="E25" s="124"/>
      <c r="F25" s="124"/>
      <c r="G25" s="124"/>
      <c r="H25" s="124"/>
      <c r="I25" s="124"/>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22" t="s">
        <v>27</v>
      </c>
      <c r="C27" s="122"/>
      <c r="D27" s="122"/>
      <c r="E27" s="122"/>
      <c r="F27" s="122"/>
      <c r="G27" s="122"/>
      <c r="H27" s="122"/>
      <c r="I27" s="122"/>
      <c r="J27" s="122"/>
      <c r="K27" s="122"/>
      <c r="L27" s="122"/>
      <c r="M27" s="122"/>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22" t="s">
        <v>28</v>
      </c>
      <c r="C29" s="122"/>
      <c r="D29" s="122"/>
      <c r="E29" s="122"/>
      <c r="F29" s="122"/>
      <c r="G29" s="122"/>
      <c r="H29" s="122"/>
      <c r="I29" s="122"/>
      <c r="J29" s="122"/>
      <c r="K29" s="122"/>
      <c r="L29" s="122"/>
      <c r="M29" s="122"/>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07"/>
      <c r="C31" s="107"/>
      <c r="D31" s="107"/>
      <c r="E31" s="107"/>
      <c r="F31" s="107"/>
      <c r="G31" s="107"/>
      <c r="H31" s="107"/>
      <c r="I31" s="107"/>
      <c r="J31" s="107"/>
      <c r="K31" s="107"/>
      <c r="L31" s="107"/>
      <c r="M31" s="107"/>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I4" sqref="I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9" t="s">
        <v>35</v>
      </c>
      <c r="F2" s="140"/>
      <c r="G2" s="135" t="s">
        <v>7</v>
      </c>
      <c r="H2" s="136"/>
      <c r="I2" s="129" t="s">
        <v>36</v>
      </c>
      <c r="J2" s="130"/>
      <c r="K2" s="130"/>
      <c r="L2" s="130"/>
      <c r="M2" s="130"/>
      <c r="N2" s="130"/>
      <c r="O2" s="130"/>
      <c r="P2" s="131"/>
    </row>
    <row r="3" spans="2:16" ht="20.25" customHeight="1" thickBot="1" x14ac:dyDescent="0.3">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25">
      <c r="B4" t="s">
        <v>22</v>
      </c>
      <c r="D4">
        <v>2</v>
      </c>
      <c r="E4" s="143">
        <v>1</v>
      </c>
      <c r="F4" s="134" t="s">
        <v>43</v>
      </c>
      <c r="G4" s="56" t="s">
        <v>11</v>
      </c>
      <c r="H4" s="62" t="s">
        <v>37</v>
      </c>
      <c r="I4" s="65"/>
      <c r="J4" s="57"/>
      <c r="K4" s="57"/>
      <c r="L4" s="57"/>
      <c r="M4" s="57"/>
      <c r="N4" s="57"/>
      <c r="O4" s="57"/>
      <c r="P4" s="58"/>
    </row>
    <row r="5" spans="2:16" ht="30" customHeight="1" thickBot="1" x14ac:dyDescent="0.3">
      <c r="B5" t="s">
        <v>21</v>
      </c>
      <c r="D5">
        <v>3</v>
      </c>
      <c r="E5" s="144"/>
      <c r="F5" s="133"/>
      <c r="G5" s="59" t="s">
        <v>12</v>
      </c>
      <c r="H5" s="63" t="s">
        <v>37</v>
      </c>
      <c r="I5" s="66"/>
      <c r="J5" s="60"/>
      <c r="K5" s="60"/>
      <c r="L5" s="60"/>
      <c r="M5" s="60"/>
      <c r="N5" s="60"/>
      <c r="O5" s="60"/>
      <c r="P5" s="61"/>
    </row>
    <row r="6" spans="2:16" ht="30" customHeight="1" thickTop="1" x14ac:dyDescent="0.25">
      <c r="E6" s="143">
        <v>2</v>
      </c>
      <c r="F6" s="132" t="s">
        <v>40</v>
      </c>
      <c r="G6" s="56" t="s">
        <v>11</v>
      </c>
      <c r="H6" s="62" t="s">
        <v>37</v>
      </c>
      <c r="I6" s="65"/>
      <c r="J6" s="57"/>
      <c r="K6" s="57"/>
      <c r="L6" s="57"/>
      <c r="M6" s="57"/>
      <c r="N6" s="57"/>
      <c r="O6" s="57"/>
      <c r="P6" s="58"/>
    </row>
    <row r="7" spans="2:16" ht="30" customHeight="1" thickBot="1" x14ac:dyDescent="0.3">
      <c r="E7" s="144"/>
      <c r="F7" s="133"/>
      <c r="G7" s="59" t="s">
        <v>12</v>
      </c>
      <c r="H7" s="63" t="s">
        <v>37</v>
      </c>
      <c r="I7" s="66"/>
      <c r="J7" s="60"/>
      <c r="K7" s="60"/>
      <c r="L7" s="60"/>
      <c r="M7" s="60"/>
      <c r="N7" s="60"/>
      <c r="O7" s="60"/>
      <c r="P7" s="61"/>
    </row>
    <row r="8" spans="2:16" ht="30" customHeight="1" thickTop="1" x14ac:dyDescent="0.25">
      <c r="D8">
        <v>4</v>
      </c>
      <c r="E8" s="143">
        <v>3</v>
      </c>
      <c r="F8" s="132" t="s">
        <v>42</v>
      </c>
      <c r="G8" s="56" t="s">
        <v>11</v>
      </c>
      <c r="H8" s="62" t="s">
        <v>37</v>
      </c>
      <c r="I8" s="65"/>
      <c r="J8" s="57"/>
      <c r="K8" s="57"/>
      <c r="L8" s="57"/>
      <c r="M8" s="57"/>
      <c r="N8" s="57"/>
      <c r="O8" s="57"/>
      <c r="P8" s="58">
        <v>110</v>
      </c>
    </row>
    <row r="9" spans="2:16" ht="30" customHeight="1" thickBot="1" x14ac:dyDescent="0.3">
      <c r="D9">
        <v>5</v>
      </c>
      <c r="E9" s="144"/>
      <c r="F9" s="133"/>
      <c r="G9" s="59" t="s">
        <v>12</v>
      </c>
      <c r="H9" s="63" t="s">
        <v>37</v>
      </c>
      <c r="I9" s="66"/>
      <c r="J9" s="60"/>
      <c r="K9" s="60">
        <v>10</v>
      </c>
      <c r="L9" s="60">
        <v>1</v>
      </c>
      <c r="M9" s="60">
        <v>10</v>
      </c>
      <c r="N9" s="60">
        <v>50</v>
      </c>
      <c r="O9" s="60">
        <v>100</v>
      </c>
      <c r="P9" s="61">
        <v>130</v>
      </c>
    </row>
    <row r="10" spans="2:16" ht="30" customHeight="1" thickTop="1" x14ac:dyDescent="0.25">
      <c r="E10" s="143">
        <v>4</v>
      </c>
      <c r="F10" s="132" t="s">
        <v>41</v>
      </c>
      <c r="G10" s="56" t="s">
        <v>11</v>
      </c>
      <c r="H10" s="62" t="s">
        <v>37</v>
      </c>
      <c r="I10" s="65"/>
      <c r="J10" s="57"/>
      <c r="K10" s="57"/>
      <c r="L10" s="57"/>
      <c r="M10" s="57"/>
      <c r="N10" s="57"/>
      <c r="O10" s="57"/>
      <c r="P10" s="58">
        <v>20</v>
      </c>
    </row>
    <row r="11" spans="2:16" ht="30" customHeight="1" thickBot="1" x14ac:dyDescent="0.3">
      <c r="E11" s="144"/>
      <c r="F11" s="133"/>
      <c r="G11" s="59" t="s">
        <v>12</v>
      </c>
      <c r="H11" s="63" t="s">
        <v>37</v>
      </c>
      <c r="I11" s="66"/>
      <c r="J11" s="60"/>
      <c r="K11" s="60"/>
      <c r="L11" s="60"/>
      <c r="M11" s="60"/>
      <c r="N11" s="60"/>
      <c r="O11" s="60"/>
      <c r="P11" s="61">
        <v>180</v>
      </c>
    </row>
    <row r="12" spans="2:16" ht="15" customHeight="1" thickTop="1" x14ac:dyDescent="0.25">
      <c r="F12" s="26"/>
    </row>
    <row r="13" spans="2:16" x14ac:dyDescent="0.25">
      <c r="F13" s="89" t="s">
        <v>39</v>
      </c>
      <c r="G13" s="92" t="s">
        <v>21</v>
      </c>
    </row>
    <row r="14" spans="2:16" x14ac:dyDescent="0.25">
      <c r="F14" s="90" t="s">
        <v>38</v>
      </c>
      <c r="G14" s="93">
        <v>1</v>
      </c>
    </row>
    <row r="15" spans="2:16" x14ac:dyDescent="0.25">
      <c r="F15" s="90" t="s">
        <v>50</v>
      </c>
      <c r="G15" s="93">
        <v>42316</v>
      </c>
    </row>
    <row r="16" spans="2:16" x14ac:dyDescent="0.25">
      <c r="F16" s="91" t="s">
        <v>51</v>
      </c>
      <c r="G16" s="94">
        <v>44926</v>
      </c>
      <c r="K16" s="95"/>
    </row>
    <row r="21" spans="6:6" x14ac:dyDescent="0.25">
      <c r="F21">
        <f>COUNT(TAB!I4:P4,TAB!I5:P5,TAB!I6:P6,TAB!I7:P7,TAB!I8:P8,TAB!I9:P9,TAB!I10:P10,TAB!I11:P11)</f>
        <v>9</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2022-09-09T11:46:44Z</dcterms:modified>
</cp:coreProperties>
</file>