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4"/>
  </bookViews>
  <sheets>
    <sheet name="Část 1-Ochrana Hlavy, sluchu.." sheetId="2" r:id="rId1"/>
    <sheet name="Část 2-Ochrana rukou" sheetId="3" r:id="rId2"/>
    <sheet name="Část 3-Pracovní oblečení" sheetId="4" r:id="rId3"/>
    <sheet name="Část 4-Jednorázové OOPP" sheetId="6" r:id="rId4"/>
    <sheet name="Část 5-Pracovní obuv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<sst xmlns="http://schemas.openxmlformats.org/spreadsheetml/2006/main" count="451" uniqueCount="278">
  <si>
    <t>druh OOPP</t>
  </si>
  <si>
    <t>rizika</t>
  </si>
  <si>
    <t>ochranná pracovní přilba</t>
  </si>
  <si>
    <t>poznámka</t>
  </si>
  <si>
    <t>EN 397</t>
  </si>
  <si>
    <t>velikost</t>
  </si>
  <si>
    <t>52-62</t>
  </si>
  <si>
    <t>možnost upevnění tříbodového podbradního řemínku</t>
  </si>
  <si>
    <t>pro práci ve výškách, tříbodové uchycení, bez kšiltu</t>
  </si>
  <si>
    <t>ochranná pracovní přilba s mušlovými chrániči sluchu</t>
  </si>
  <si>
    <t>EN 397, EN 352-3</t>
  </si>
  <si>
    <t>mechanická, ochrana proti odletujícím částem, hluk</t>
  </si>
  <si>
    <t>ochranná kšiltovka</t>
  </si>
  <si>
    <t>EN 812</t>
  </si>
  <si>
    <t>mechanická, ochrana proti nárazu hlavou</t>
  </si>
  <si>
    <t>nastavitelná</t>
  </si>
  <si>
    <t>mechanická, ochrana proti nárazu, pádu předmětů</t>
  </si>
  <si>
    <t>svářečská kukla</t>
  </si>
  <si>
    <t>standartní</t>
  </si>
  <si>
    <t>svářečské brýle</t>
  </si>
  <si>
    <t>EN 166</t>
  </si>
  <si>
    <t>ochrana před zářením</t>
  </si>
  <si>
    <t>nastavitelná páska</t>
  </si>
  <si>
    <t>ochranné brýle</t>
  </si>
  <si>
    <t>nemlžící, pasující i přes dioptrické brýle</t>
  </si>
  <si>
    <t xml:space="preserve">mechanická, chemická </t>
  </si>
  <si>
    <t>obličejový štít</t>
  </si>
  <si>
    <t>mechanická</t>
  </si>
  <si>
    <t>chrániče sluchu</t>
  </si>
  <si>
    <t>EN 352-1:2002</t>
  </si>
  <si>
    <t>hluk</t>
  </si>
  <si>
    <t>univerzální</t>
  </si>
  <si>
    <t>mušlové, lehké</t>
  </si>
  <si>
    <t>polomaska s filtry</t>
  </si>
  <si>
    <t>EN 140</t>
  </si>
  <si>
    <t>chemická, u postřiků</t>
  </si>
  <si>
    <t>S-L</t>
  </si>
  <si>
    <t>možnost opakovaného použití s různými filtry</t>
  </si>
  <si>
    <t>čepice zimní</t>
  </si>
  <si>
    <t>chlad</t>
  </si>
  <si>
    <t>reflexní, pletená</t>
  </si>
  <si>
    <t>rukavice pracovní</t>
  </si>
  <si>
    <t>vel. 5 až 11</t>
  </si>
  <si>
    <t>prodyšnost, obratnost, přizpůsobivost ruce</t>
  </si>
  <si>
    <t>mechnická, chemická, biologická</t>
  </si>
  <si>
    <t>vel. 7 až 11</t>
  </si>
  <si>
    <t>EN 388:2003, EN 420: 2003+A1:2009</t>
  </si>
  <si>
    <t>EN 388: 2016, EN ISO 374 -1: 2016, EN ISO 374-5, EN 420: 2003+A1:2009</t>
  </si>
  <si>
    <t>nitrilové</t>
  </si>
  <si>
    <t>rukavice antivibrační</t>
  </si>
  <si>
    <t>EN 388, EN 420, EN ISO 10819</t>
  </si>
  <si>
    <t>vel. 8 až 10</t>
  </si>
  <si>
    <t>pro práci s motorovou pilou, křovinořezem, zbíjecí kladiva apod.</t>
  </si>
  <si>
    <t>rukavice neprořezné</t>
  </si>
  <si>
    <t xml:space="preserve">EN 388: 2003, EN 388: 2016, EC 193: 2004, EN 420:2003 </t>
  </si>
  <si>
    <t>mechnická</t>
  </si>
  <si>
    <t>M-XL</t>
  </si>
  <si>
    <t>pro práci v kuchyni</t>
  </si>
  <si>
    <t>EN 388, EN 381 -7</t>
  </si>
  <si>
    <t>pro práci s motorovou pilou</t>
  </si>
  <si>
    <t>rukavice zimní</t>
  </si>
  <si>
    <t xml:space="preserve">EN 388: 2003, EN 388: 2016, EN 511:2006, EN 420:2003 </t>
  </si>
  <si>
    <t>mechanická, chlad</t>
  </si>
  <si>
    <t>bezešvé, pletené</t>
  </si>
  <si>
    <t>nátepníky neprořezné</t>
  </si>
  <si>
    <t>EN 381</t>
  </si>
  <si>
    <t>ochrana předloktí při práci s motorovou pilou</t>
  </si>
  <si>
    <t>XS-XXL</t>
  </si>
  <si>
    <t>tričko podvlékací</t>
  </si>
  <si>
    <t>funkční prádlo, dlouhý rukáv</t>
  </si>
  <si>
    <t>bederní pás</t>
  </si>
  <si>
    <t>manipulace s břemeny</t>
  </si>
  <si>
    <t>s kšandami</t>
  </si>
  <si>
    <t>plášť laboratorní</t>
  </si>
  <si>
    <t>EN ISO 20471:2013</t>
  </si>
  <si>
    <t>chlad, práce venku</t>
  </si>
  <si>
    <t>reflexní prvky, nepromokavá, odepínací rukávy</t>
  </si>
  <si>
    <t>bunda zimní</t>
  </si>
  <si>
    <t>bunda jaro-podzim</t>
  </si>
  <si>
    <t>EN ISO 20471:2013, EN 343:200+A1:2007</t>
  </si>
  <si>
    <t>bunda</t>
  </si>
  <si>
    <t>kalhoty laboratorní</t>
  </si>
  <si>
    <t>bavlněné, bílé</t>
  </si>
  <si>
    <t>kalhoty pracovní</t>
  </si>
  <si>
    <t>bavlněné, montérkového typu, s laclem i bez</t>
  </si>
  <si>
    <t>kalhoty neprořezné</t>
  </si>
  <si>
    <t>obuv pracovní</t>
  </si>
  <si>
    <t>mechnická, protiskluzová, odlehčená pata, antistatická, vyztužená špička</t>
  </si>
  <si>
    <t>36-48</t>
  </si>
  <si>
    <t>protiskluzová</t>
  </si>
  <si>
    <t>EN ISO 20345:2012, S1</t>
  </si>
  <si>
    <t>EN ISO 20347:2012</t>
  </si>
  <si>
    <t>EN ISO 20345:2012, S2</t>
  </si>
  <si>
    <t>mechanická, protiskluzová, odlehčená pata, antistatická, voděodolná, vyztužená špička</t>
  </si>
  <si>
    <t>mokasíny, do kuchyně, potravinářských provozů</t>
  </si>
  <si>
    <t>EN ISO 20345:2012, S3</t>
  </si>
  <si>
    <t>chlad, mechanická, protiskluzová, odlehčená pata, antistatická, voděodolná, vyztužená špička</t>
  </si>
  <si>
    <t>EN ISO 20345:2012, S3, EN ISO 17249:2013</t>
  </si>
  <si>
    <t>40-48</t>
  </si>
  <si>
    <t>protiskluzová, nepromokavá</t>
  </si>
  <si>
    <t>EN 166, EN 170</t>
  </si>
  <si>
    <t>pro práci s motorovou pilou, křovinořezy apod.</t>
  </si>
  <si>
    <t>jednorázová čepice chirurgická</t>
  </si>
  <si>
    <t>jednorázové rukavice chirurgické</t>
  </si>
  <si>
    <t>chemická, biologická</t>
  </si>
  <si>
    <t>latexové, s aloe vera, balení po 100 ks</t>
  </si>
  <si>
    <t>nitrilové, balení po 100 ks, vhodné i do potravinářství</t>
  </si>
  <si>
    <t>jednorázová zástěra</t>
  </si>
  <si>
    <t>jednorázový plášť</t>
  </si>
  <si>
    <t>M- XXL</t>
  </si>
  <si>
    <t>bílý, stiskací knoflíky</t>
  </si>
  <si>
    <t>jednorázové návleky na boty</t>
  </si>
  <si>
    <t>balení po 100 ks, vhodné i do potravinářství</t>
  </si>
  <si>
    <t>reflexní šle</t>
  </si>
  <si>
    <t>dostatečně velká i přes bundu</t>
  </si>
  <si>
    <t>EN ISO 20471</t>
  </si>
  <si>
    <t>reflexní vesta</t>
  </si>
  <si>
    <t>S-XL</t>
  </si>
  <si>
    <t>oranžová</t>
  </si>
  <si>
    <t>bílý, bavlněný</t>
  </si>
  <si>
    <t>Nabídková cena za 1 kus dané položky v Kč bez DPH</t>
  </si>
  <si>
    <t>Nabídková cena celkem za položku v Kč bez DPH</t>
  </si>
  <si>
    <t>Nabídková cena za položku v Kč včetně DPH</t>
  </si>
  <si>
    <t>položka číslo</t>
  </si>
  <si>
    <t>zachycovací postroj</t>
  </si>
  <si>
    <t>EN 361, EN 358</t>
  </si>
  <si>
    <t>pád z výšky, do hloubky</t>
  </si>
  <si>
    <t>celotělový</t>
  </si>
  <si>
    <t>tlumič pádu</t>
  </si>
  <si>
    <t>EN 355</t>
  </si>
  <si>
    <t>s dvěmi karabinami</t>
  </si>
  <si>
    <t>zachycovač pádu</t>
  </si>
  <si>
    <t>EN 353-2</t>
  </si>
  <si>
    <t>EN 166, 170</t>
  </si>
  <si>
    <t>chemická</t>
  </si>
  <si>
    <t>UV 385,pasující přes dioptrické brýle, zorník čirý</t>
  </si>
  <si>
    <t>chemická, mechanická</t>
  </si>
  <si>
    <t>nastavitelná délka postranic</t>
  </si>
  <si>
    <t>UV 400, pasující přes dioptrické brýle</t>
  </si>
  <si>
    <t>EN 420, EN 388, EN 455 1, 2, 3</t>
  </si>
  <si>
    <t>EN 420</t>
  </si>
  <si>
    <t>vinyl, bez silikonu, lehce pudřené, balení 100 ks</t>
  </si>
  <si>
    <t>nepudrované, nitrilové, zdrsnělé konečky prstů, bez latexu, pravolevé, zesílená manžeta, síla přetržení 6N, balení 100 ks</t>
  </si>
  <si>
    <t>jednorázové rukavice igelitové</t>
  </si>
  <si>
    <t>pro výdej jídel, vhodné i do potravinářství</t>
  </si>
  <si>
    <t>EN 420, EN 388, EN 511</t>
  </si>
  <si>
    <t>kryogení, práce s tekutým dusíkem</t>
  </si>
  <si>
    <t>EN 420, EN 388, EN 407</t>
  </si>
  <si>
    <t>mechanická, teplo</t>
  </si>
  <si>
    <t>vel.8 až 10</t>
  </si>
  <si>
    <t>termoizolační, ochrana před sálavým teplem do 600 °C</t>
  </si>
  <si>
    <t>EN 420, EN 388, EN 374</t>
  </si>
  <si>
    <t>mechanická, chemická</t>
  </si>
  <si>
    <t>vel. 8 až 11</t>
  </si>
  <si>
    <t>směs neoprén latex</t>
  </si>
  <si>
    <t>rukavice dielektrické</t>
  </si>
  <si>
    <t>EN 60903, EN 420</t>
  </si>
  <si>
    <t>do 1000 V</t>
  </si>
  <si>
    <t>vel. 9 až 11</t>
  </si>
  <si>
    <t>latexové</t>
  </si>
  <si>
    <t>EN 420, EN 388</t>
  </si>
  <si>
    <t>mechanické</t>
  </si>
  <si>
    <t>vel. 6 až 11</t>
  </si>
  <si>
    <t>bezešvé, bílé, pro jemnou práci</t>
  </si>
  <si>
    <t>jednorázová filtrační polomaska</t>
  </si>
  <si>
    <t>EN 149:2001+A1:2009</t>
  </si>
  <si>
    <t>prach</t>
  </si>
  <si>
    <t>FFP1, s výdechovým ventilkem</t>
  </si>
  <si>
    <t>prach, aerosoly</t>
  </si>
  <si>
    <t>prach aerosoly</t>
  </si>
  <si>
    <t>FFP2</t>
  </si>
  <si>
    <t>FFP3</t>
  </si>
  <si>
    <t>bezešvé, kasilonové</t>
  </si>
  <si>
    <t>holínky, vyztužená špička</t>
  </si>
  <si>
    <t>zesílená podešev, balení po 100 ks</t>
  </si>
  <si>
    <t>igelitová, vhodné i do potravinářství, balení po 100 ks</t>
  </si>
  <si>
    <t>rukavice kožené</t>
  </si>
  <si>
    <t>polokožené rukavice</t>
  </si>
  <si>
    <t>vel. 7-11</t>
  </si>
  <si>
    <t>vel. 58-62</t>
  </si>
  <si>
    <t xml:space="preserve">pracovní kalhoty + bunda - bunda (blůza): odepínací rukávy do manžety, kryté zapínání, kapsa na mobil, pas do gumy, materiál: bavlna 100 % bavlna 260 g/m2, ; kalhoty: do pasu, zesílená kolena s možností vložení kolenních výstuh, pevný pas s poutky na opasek, přední klínové kapsy, zadní kapsy s klopy, boční multifunkční kapsy, spodní část nohavic vyztužena, materiál: canvas, polyester, bavlna 270 g/m2, </t>
  </si>
  <si>
    <t>montérkové kalhoty s laclem+blůza</t>
  </si>
  <si>
    <t>mechanická, práce venku</t>
  </si>
  <si>
    <t>vel. 52-66</t>
  </si>
  <si>
    <t>kalhoty do terénu</t>
  </si>
  <si>
    <t>práce venku</t>
  </si>
  <si>
    <t>vel. 54-68</t>
  </si>
  <si>
    <t xml:space="preserve">do pasu, odnímatelné nohavice na zip, pevný pas s poutky na opasek, přední klínové kapsy, zadní kapsy s klopy, boční kapsy, materiál: bavlna, bavlna, spandex, 230 g/m2, </t>
  </si>
  <si>
    <t>elastické kalhoty dámské</t>
  </si>
  <si>
    <t>S-XXXL</t>
  </si>
  <si>
    <t>Elastické kalhoty dámské, široký pas do gumy, barva černá, materiál 90% bavlna, 10% lycra, délka 3/4 nohavice</t>
  </si>
  <si>
    <t>elastické tepláky dámské</t>
  </si>
  <si>
    <t>S-XXL</t>
  </si>
  <si>
    <t xml:space="preserve">dámské, široké nohavice, široký pas do gumy, barva: černá, materiál: 90% bavlna +10%lycra,  230 g/m2, </t>
  </si>
  <si>
    <t>kalhoty bílé pánské</t>
  </si>
  <si>
    <t>kalhoty bílé dámské</t>
  </si>
  <si>
    <t>46-58</t>
  </si>
  <si>
    <t>44-66</t>
  </si>
  <si>
    <t xml:space="preserve">v pase na šňůrku - 2 přední kapsy, 1 zadní kapsa, v pase šňůrka na stažení - šňůrka vyvedená tunýlkem, zapínání v přední části na knoflíky,materiál: bavlna 100% bavlna 240g/m2, zpevnění bočních švů prošitím, hustota stehu min 4 stehy do 1 cm, </t>
  </si>
  <si>
    <t xml:space="preserve">zapínání na bok - s gumou v pase, klínové přední kapsy, zapínání v boční části na knoflíky, materiál: bavlna 100% bavlna 240g/m2, zpevnění bočních švů prošitím, hustota stehu min 4 stehy do 1 cm, </t>
  </si>
  <si>
    <t>tričko pracovní - krátký rukáv</t>
  </si>
  <si>
    <t>tričko pracovní - dlouhý rukáv</t>
  </si>
  <si>
    <t>M-L</t>
  </si>
  <si>
    <t>kulatý průkrčník, zdvojené švy, zpevňující ramenní páska, materiál: 100% bavlna, 190 g/m², UNISEX, více barev</t>
  </si>
  <si>
    <t>krátký rukáv, kulatý průkrčník, zdvojené švy, zpevňující ramenní páska, trup po stranách beze švů, materiál: 100 % bavlna, min. 170 g/m2,  příp. s viskózou, UNISEX, více barev</t>
  </si>
  <si>
    <t>tričko dámské s krátkým rukávem</t>
  </si>
  <si>
    <t xml:space="preserve">kulatý průkrčník, zdvojené švy, zpevňující ramenní páska, materiál: 100% bavlna, 190 g/m², </t>
  </si>
  <si>
    <t>zateplená, odepínací kapuce, odepínací rukávy, rukávy a dolní okraj zakončeny regulovatelnou manžetou, lepené švy, vnitřní kapsa, reflexní černé výpustky, paropropustnost 3.000 g/m2/24 hod, materiál: polyester s prodyšným povrstvením, reflexní prvky, nepromokavá</t>
  </si>
  <si>
    <t xml:space="preserve">odepínací rukávy do manžety, kryté zapínání, kapsa na mobil, pas do gumy, materiál: bavlna 100 % bavlna 260 g/m2, </t>
  </si>
  <si>
    <t>pracovní blůza</t>
  </si>
  <si>
    <t>fleecová mikina</t>
  </si>
  <si>
    <t>vnitřní strana počesaná fleece, spodní lem, manžety rukávů a lem průkrčníku z žebrovaného úpletu, materiál: bavlna / polyester, 300 g/m2, zapínání na zip, dvě boční kapsy, různé barvy</t>
  </si>
  <si>
    <t>fleecová bunda</t>
  </si>
  <si>
    <t xml:space="preserve">na zip, možnost utažení v dolní části vesty, 3 kapsy na zip, 450 g/m2, </t>
  </si>
  <si>
    <t>dámská pracovní halena</t>
  </si>
  <si>
    <t>vel. 50-60</t>
  </si>
  <si>
    <t xml:space="preserve">bílá - vepředu 2 kapsy spodní, výstřih tvaru V, krátký rukáv, v pase projmuté záševky, postranní rozparky, materiál bavlna 100% bavlna 160g/m2, </t>
  </si>
  <si>
    <t>pracovní košile pánská bílá</t>
  </si>
  <si>
    <t>M-XXL</t>
  </si>
  <si>
    <t xml:space="preserve">propínací s krátkým rukávem, 1 náprsní kapsa v přední části, materiál plátno 100% bavlna 160g/ m2, </t>
  </si>
  <si>
    <t>pracovní polokošile pánská krátký rukáv</t>
  </si>
  <si>
    <t>XXL-XXXL</t>
  </si>
  <si>
    <t xml:space="preserve">dvojité žebrování na okraji límce a v manžetách rukávů, 3 knoflíky v barvě polokošile, postranní rozparky, materiál: bavlněný úplet,  Barevná a tvarová stálost po praní při 60°C !!! </t>
  </si>
  <si>
    <t>polokošile pánská dlouhý rukáv</t>
  </si>
  <si>
    <t xml:space="preserve">celokožený  s dvěma nártními pásky a páskem kolem paty, podešev na klínku, zdravotní anatomická stélka, protiskluzová podrážka, vhodné do vlhkého prostředí, </t>
  </si>
  <si>
    <t>obuv pracovní - sandál</t>
  </si>
  <si>
    <t>kotníková, celokožená, bez ocelové špice, materiál: svršek z kvalitní kůže, podšívka pryžová, olejivzdorná, protiskluzová podešev,  pro práci s motorovou pilou</t>
  </si>
  <si>
    <r>
      <t xml:space="preserve">se suchým zipem okolo zápěstí </t>
    </r>
    <r>
      <rPr>
        <sz val="11"/>
        <rFont val="Calibri"/>
        <family val="2"/>
        <scheme val="minor"/>
      </rPr>
      <t>- vnitřní strana středně jemná kůže, vnější velice pevná pletenina směs bavlny a syntetiky, příp. z bavlněného úpletu, suchý zip na zápěstí,  (pár)</t>
    </r>
  </si>
  <si>
    <r>
      <rPr>
        <sz val="11"/>
        <color indexed="8"/>
        <rFont val="Calibri"/>
        <family val="2"/>
        <scheme val="minor"/>
      </rPr>
      <t>dl.rukáv</t>
    </r>
    <r>
      <rPr>
        <sz val="11"/>
        <rFont val="Calibri"/>
        <family val="2"/>
        <scheme val="minor"/>
      </rPr>
      <t>,žebrování límce,manžety rukávu,3 knoflíky v barvě košile,postranní rozparky,materiál:bavlněný úplet,stálost barvy a velikosti při praní 60 stupňů, barva jasně zelená</t>
    </r>
  </si>
  <si>
    <r>
      <t xml:space="preserve">Montérkové kalhoty s laclem + blůza </t>
    </r>
    <r>
      <rPr>
        <sz val="11"/>
        <rFont val="Calibri"/>
        <family val="2"/>
        <scheme val="minor"/>
      </rPr>
      <t xml:space="preserve">- s multifunkčními kapsami na kalhotech, zdvojená látka a prošívání sedu, kapsy na obou stranách nohavic, zesílená kolena v kontrastní barvě a dvě zadní kapsy, materiál: 100% bavlna, 260 g/m2, </t>
    </r>
    <r>
      <rPr>
        <b/>
        <sz val="11"/>
        <rFont val="Calibri"/>
        <family val="2"/>
        <scheme val="minor"/>
      </rPr>
      <t>barva: zelená, černé detaily</t>
    </r>
    <r>
      <rPr>
        <sz val="11"/>
        <rFont val="Calibri"/>
        <family val="2"/>
        <scheme val="minor"/>
      </rPr>
      <t xml:space="preserve">, </t>
    </r>
  </si>
  <si>
    <t>holeňová, gumofilcová s tepelnou filcovou vložkou v celé botě, materiál: svršek z gumy a syntetického materiálu, podšívka z textilu, gumová podešev</t>
  </si>
  <si>
    <t>zdravotní obuv - sandál</t>
  </si>
  <si>
    <t>EN ISO 20347:2005/A1:2008 01 F0 SRC</t>
  </si>
  <si>
    <t>37-40</t>
  </si>
  <si>
    <t xml:space="preserve">celokožený, perforovaný, 2 přesky na suchý zip, podšívka z prodyšné tkaniny, olejivzdorná, antistatická, protiskluzová podešev, </t>
  </si>
  <si>
    <t>pracovní čepice se štítkem</t>
  </si>
  <si>
    <t>reflexní štítek</t>
  </si>
  <si>
    <t>předpokládaný počet kusů</t>
  </si>
  <si>
    <t>hovězí štípenka</t>
  </si>
  <si>
    <t>vel. 8-11</t>
  </si>
  <si>
    <t>rukavice polomáčené</t>
  </si>
  <si>
    <t>rukavice kožené pětiprsté</t>
  </si>
  <si>
    <t>bavlna + latex</t>
  </si>
  <si>
    <t>vepřová lícovka</t>
  </si>
  <si>
    <t>odnímatelná vnitřní flísová vrstva, nepromokavá, reflexní prvky</t>
  </si>
  <si>
    <t>pracovní vesta Forest</t>
  </si>
  <si>
    <t>XL-XXL</t>
  </si>
  <si>
    <t>ochranné návleky s druky</t>
  </si>
  <si>
    <t>návleky na nohy s druky</t>
  </si>
  <si>
    <t>vodě odolný plášť</t>
  </si>
  <si>
    <t>XL</t>
  </si>
  <si>
    <t>vhodný do deště</t>
  </si>
  <si>
    <t>obuv gumová zimní</t>
  </si>
  <si>
    <t>neopren</t>
  </si>
  <si>
    <t>holínky</t>
  </si>
  <si>
    <t xml:space="preserve">Splnění normy </t>
  </si>
  <si>
    <t>Nabídková cena za část celkem:</t>
  </si>
  <si>
    <t>Část 1 VZ - Ochrana hlavy, sluchu, zraku a dýchacích cest</t>
  </si>
  <si>
    <t>Část 2 VZ - Ochrana rukou</t>
  </si>
  <si>
    <t>Část 3 VZ - Pracovní oblečení</t>
  </si>
  <si>
    <r>
      <t xml:space="preserve">Část 4 </t>
    </r>
    <r>
      <rPr>
        <sz val="11"/>
        <color theme="1"/>
        <rFont val="Calibri"/>
        <family val="2"/>
        <scheme val="minor"/>
      </rPr>
      <t>VZ - P</t>
    </r>
    <r>
      <rPr>
        <b/>
        <sz val="11"/>
        <color theme="1"/>
        <rFont val="Calibri"/>
        <family val="2"/>
        <scheme val="minor"/>
      </rPr>
      <t>racovní obuv</t>
    </r>
  </si>
  <si>
    <t>Část 4 VZ - Jednorázové OOPP</t>
  </si>
  <si>
    <t>obuv bezpečnostní - dámská polobotka*</t>
  </si>
  <si>
    <t>obuv bezpečnostní - pánská polobotka*</t>
  </si>
  <si>
    <t>obuv bezpečnostní*</t>
  </si>
  <si>
    <t>pracovní kalhoty a bunda (blůza) - set</t>
  </si>
  <si>
    <t xml:space="preserve">polobotka dámská, celokožená bez ocelové špice, materiál voděodolná kůže, podšívka kvalitní prodyšná textilie, </t>
  </si>
  <si>
    <t xml:space="preserve">polobotka dámská, textilní, vyztužená špice (plastová), materiál voděodolný, podšívka kvalitní prodyšná textilie, lehká, ergonomické provedení </t>
  </si>
  <si>
    <t xml:space="preserve">polobotka pánská, textilní, vyztužená špice (plastová), materiál voděodolný, podšívka kvalitní prodyšná textilie, lehká, ergonomické provedení </t>
  </si>
  <si>
    <t>polobotky, kožené, vyztužená špice (ocelová), lehké</t>
  </si>
  <si>
    <t>kotníkové, zateplené (zimní), textilní, lehké, ergonomické provedení</t>
  </si>
  <si>
    <t>kotníkové, zateplené (zimní), kožené, lehké, ergonomické provedení</t>
  </si>
  <si>
    <t xml:space="preserve">* u tohoto druhu obuvi dodavatel zajistí více typů splňujících požadované normy ve stejné cenové nabídce, z důvodu možnosti vyzkoušení obuvi </t>
  </si>
  <si>
    <t>Předpokládaná hodnota 36.000,- bez DPH</t>
  </si>
  <si>
    <t>Předpokládaná hodnota 123.000,- Kč bez DPH</t>
  </si>
  <si>
    <t>Předpokládaná hodnota 600.000,- Kč bez DPH</t>
  </si>
  <si>
    <t>Předpokládaná hodnota 800.000,- Kč bez DPH</t>
  </si>
  <si>
    <t>Předpokládaná hodnota 1.350.000,-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</si>
</sst>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16" fontId="0" fillId="0" borderId="1" xfId="0" applyNumberFormat="1" applyBorder="1"/>
    <xf numFmtId="0" fontId="2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/>
    <xf numFmtId="0" fontId="2" fillId="0" borderId="0" xfId="0" applyFont="1"/>
    <xf numFmtId="0" fontId="2" fillId="3" borderId="0" xfId="0" applyFont="1" applyFill="1" applyAlignment="1">
      <alignment vertical="center"/>
    </xf>
    <xf numFmtId="0" fontId="0" fillId="4" borderId="1" xfId="0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 topLeftCell="A1">
      <selection activeCell="D29" sqref="D29"/>
    </sheetView>
  </sheetViews>
  <sheetFormatPr defaultColWidth="9.140625" defaultRowHeight="15"/>
  <cols>
    <col min="1" max="1" width="12.140625" style="0" bestFit="1" customWidth="1"/>
    <col min="2" max="2" width="38.57421875" style="0" customWidth="1"/>
    <col min="3" max="3" width="16.8515625" style="0" customWidth="1"/>
    <col min="4" max="4" width="45.7109375" style="0" customWidth="1"/>
    <col min="5" max="5" width="24.7109375" style="0" customWidth="1"/>
    <col min="6" max="6" width="43.28125" style="0" customWidth="1"/>
    <col min="7" max="7" width="14.28125" style="0" customWidth="1"/>
    <col min="8" max="8" width="20.421875" style="0" customWidth="1"/>
    <col min="9" max="9" width="22.00390625" style="0" customWidth="1"/>
    <col min="10" max="10" width="16.00390625" style="0" customWidth="1"/>
  </cols>
  <sheetData>
    <row r="1" spans="1:10" ht="38.25">
      <c r="A1" s="20" t="s">
        <v>123</v>
      </c>
      <c r="B1" s="16" t="s">
        <v>0</v>
      </c>
      <c r="C1" s="16" t="s">
        <v>255</v>
      </c>
      <c r="D1" s="16" t="s">
        <v>1</v>
      </c>
      <c r="E1" s="16" t="s">
        <v>5</v>
      </c>
      <c r="F1" s="16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ht="15">
      <c r="A2" s="30" t="s">
        <v>257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30">
      <c r="A3" s="8">
        <v>1</v>
      </c>
      <c r="B3" s="6" t="s">
        <v>2</v>
      </c>
      <c r="C3" s="6" t="s">
        <v>4</v>
      </c>
      <c r="D3" s="6" t="s">
        <v>16</v>
      </c>
      <c r="E3" s="6" t="s">
        <v>6</v>
      </c>
      <c r="F3" s="12" t="s">
        <v>7</v>
      </c>
      <c r="G3" s="6">
        <v>13</v>
      </c>
      <c r="H3" s="21"/>
      <c r="I3" s="7">
        <f aca="true" t="shared" si="0" ref="I3:I16">G3*H3</f>
        <v>0</v>
      </c>
      <c r="J3" s="7">
        <f aca="true" t="shared" si="1" ref="J3:J16">I3*1.21</f>
        <v>0</v>
      </c>
    </row>
    <row r="4" spans="1:10" ht="30">
      <c r="A4" s="8">
        <v>2</v>
      </c>
      <c r="B4" s="6" t="s">
        <v>2</v>
      </c>
      <c r="C4" s="6" t="s">
        <v>4</v>
      </c>
      <c r="D4" s="6" t="s">
        <v>16</v>
      </c>
      <c r="E4" s="6" t="s">
        <v>6</v>
      </c>
      <c r="F4" s="12" t="s">
        <v>8</v>
      </c>
      <c r="G4" s="6">
        <v>8</v>
      </c>
      <c r="H4" s="21"/>
      <c r="I4" s="7">
        <f t="shared" si="0"/>
        <v>0</v>
      </c>
      <c r="J4" s="7">
        <f t="shared" si="1"/>
        <v>0</v>
      </c>
    </row>
    <row r="5" spans="1:10" ht="30">
      <c r="A5" s="8">
        <v>3</v>
      </c>
      <c r="B5" s="9" t="s">
        <v>9</v>
      </c>
      <c r="C5" s="6" t="s">
        <v>10</v>
      </c>
      <c r="D5" s="6" t="s">
        <v>11</v>
      </c>
      <c r="E5" s="6" t="s">
        <v>6</v>
      </c>
      <c r="F5" s="12" t="s">
        <v>101</v>
      </c>
      <c r="G5" s="6">
        <v>4</v>
      </c>
      <c r="H5" s="21"/>
      <c r="I5" s="7">
        <f t="shared" si="0"/>
        <v>0</v>
      </c>
      <c r="J5" s="7">
        <f t="shared" si="1"/>
        <v>0</v>
      </c>
    </row>
    <row r="6" spans="1:10" ht="15">
      <c r="A6" s="8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12"/>
      <c r="G6" s="6">
        <v>10</v>
      </c>
      <c r="H6" s="21"/>
      <c r="I6" s="7">
        <f t="shared" si="0"/>
        <v>0</v>
      </c>
      <c r="J6" s="7">
        <f t="shared" si="1"/>
        <v>0</v>
      </c>
    </row>
    <row r="7" spans="1:10" ht="15">
      <c r="A7" s="8">
        <v>5</v>
      </c>
      <c r="B7" s="6" t="s">
        <v>17</v>
      </c>
      <c r="C7" s="6"/>
      <c r="D7" s="6"/>
      <c r="E7" s="6" t="s">
        <v>18</v>
      </c>
      <c r="F7" s="12"/>
      <c r="G7" s="6">
        <v>1</v>
      </c>
      <c r="H7" s="21"/>
      <c r="I7" s="7">
        <f t="shared" si="0"/>
        <v>0</v>
      </c>
      <c r="J7" s="7">
        <f t="shared" si="1"/>
        <v>0</v>
      </c>
    </row>
    <row r="8" spans="1:10" ht="15">
      <c r="A8" s="8">
        <v>6</v>
      </c>
      <c r="B8" s="6" t="s">
        <v>19</v>
      </c>
      <c r="C8" s="6" t="s">
        <v>20</v>
      </c>
      <c r="D8" s="6" t="s">
        <v>21</v>
      </c>
      <c r="E8" s="6" t="s">
        <v>22</v>
      </c>
      <c r="F8" s="12"/>
      <c r="G8" s="6">
        <v>3</v>
      </c>
      <c r="H8" s="21"/>
      <c r="I8" s="7">
        <f t="shared" si="0"/>
        <v>0</v>
      </c>
      <c r="J8" s="7">
        <f t="shared" si="1"/>
        <v>0</v>
      </c>
    </row>
    <row r="9" spans="1:10" ht="30">
      <c r="A9" s="8">
        <v>7</v>
      </c>
      <c r="B9" s="6" t="s">
        <v>23</v>
      </c>
      <c r="C9" s="6" t="s">
        <v>133</v>
      </c>
      <c r="D9" s="6" t="s">
        <v>134</v>
      </c>
      <c r="E9" s="6" t="s">
        <v>22</v>
      </c>
      <c r="F9" s="12" t="s">
        <v>135</v>
      </c>
      <c r="G9" s="6">
        <v>10</v>
      </c>
      <c r="H9" s="21"/>
      <c r="I9" s="7">
        <f t="shared" si="0"/>
        <v>0</v>
      </c>
      <c r="J9" s="7">
        <f t="shared" si="1"/>
        <v>0</v>
      </c>
    </row>
    <row r="10" spans="1:10" ht="15">
      <c r="A10" s="8">
        <v>8</v>
      </c>
      <c r="B10" s="6" t="s">
        <v>23</v>
      </c>
      <c r="C10" s="6" t="s">
        <v>100</v>
      </c>
      <c r="D10" s="6" t="s">
        <v>136</v>
      </c>
      <c r="E10" s="6" t="s">
        <v>137</v>
      </c>
      <c r="F10" s="12" t="s">
        <v>138</v>
      </c>
      <c r="G10" s="6">
        <v>10</v>
      </c>
      <c r="H10" s="21"/>
      <c r="I10" s="7">
        <f t="shared" si="0"/>
        <v>0</v>
      </c>
      <c r="J10" s="7">
        <f t="shared" si="1"/>
        <v>0</v>
      </c>
    </row>
    <row r="11" spans="1:10" ht="15">
      <c r="A11" s="8">
        <v>9</v>
      </c>
      <c r="B11" s="6" t="s">
        <v>23</v>
      </c>
      <c r="C11" s="6" t="s">
        <v>100</v>
      </c>
      <c r="D11" s="6" t="s">
        <v>25</v>
      </c>
      <c r="E11" s="6"/>
      <c r="F11" s="12" t="s">
        <v>24</v>
      </c>
      <c r="G11" s="6">
        <v>10</v>
      </c>
      <c r="H11" s="21"/>
      <c r="I11" s="7">
        <f t="shared" si="0"/>
        <v>0</v>
      </c>
      <c r="J11" s="7">
        <f t="shared" si="1"/>
        <v>0</v>
      </c>
    </row>
    <row r="12" spans="1:10" ht="15">
      <c r="A12" s="8">
        <v>10</v>
      </c>
      <c r="B12" s="6" t="s">
        <v>26</v>
      </c>
      <c r="C12" s="6" t="s">
        <v>20</v>
      </c>
      <c r="D12" s="6" t="s">
        <v>27</v>
      </c>
      <c r="E12" s="6" t="s">
        <v>22</v>
      </c>
      <c r="F12" s="12" t="s">
        <v>24</v>
      </c>
      <c r="G12" s="6">
        <v>5</v>
      </c>
      <c r="H12" s="21"/>
      <c r="I12" s="7">
        <f t="shared" si="0"/>
        <v>0</v>
      </c>
      <c r="J12" s="7">
        <f t="shared" si="1"/>
        <v>0</v>
      </c>
    </row>
    <row r="13" spans="1:10" ht="15">
      <c r="A13" s="8">
        <v>11</v>
      </c>
      <c r="B13" s="6" t="s">
        <v>28</v>
      </c>
      <c r="C13" s="6" t="s">
        <v>29</v>
      </c>
      <c r="D13" s="6" t="s">
        <v>30</v>
      </c>
      <c r="E13" s="6" t="s">
        <v>31</v>
      </c>
      <c r="F13" s="12" t="s">
        <v>32</v>
      </c>
      <c r="G13" s="6">
        <v>8</v>
      </c>
      <c r="H13" s="21"/>
      <c r="I13" s="7">
        <f t="shared" si="0"/>
        <v>0</v>
      </c>
      <c r="J13" s="7">
        <f t="shared" si="1"/>
        <v>0</v>
      </c>
    </row>
    <row r="14" spans="1:10" ht="15">
      <c r="A14" s="8">
        <v>12</v>
      </c>
      <c r="B14" s="6" t="s">
        <v>33</v>
      </c>
      <c r="C14" s="6" t="s">
        <v>34</v>
      </c>
      <c r="D14" s="6" t="s">
        <v>35</v>
      </c>
      <c r="E14" s="6" t="s">
        <v>36</v>
      </c>
      <c r="F14" s="12" t="s">
        <v>37</v>
      </c>
      <c r="G14" s="6">
        <v>5</v>
      </c>
      <c r="H14" s="21"/>
      <c r="I14" s="7">
        <f t="shared" si="0"/>
        <v>0</v>
      </c>
      <c r="J14" s="7">
        <f t="shared" si="1"/>
        <v>0</v>
      </c>
    </row>
    <row r="15" spans="1:10" ht="15">
      <c r="A15" s="8">
        <v>13</v>
      </c>
      <c r="B15" s="6" t="s">
        <v>38</v>
      </c>
      <c r="C15" s="6"/>
      <c r="D15" s="6" t="s">
        <v>39</v>
      </c>
      <c r="E15" s="6" t="s">
        <v>31</v>
      </c>
      <c r="F15" s="12" t="s">
        <v>40</v>
      </c>
      <c r="G15" s="6">
        <v>10</v>
      </c>
      <c r="H15" s="21"/>
      <c r="I15" s="7">
        <f t="shared" si="0"/>
        <v>0</v>
      </c>
      <c r="J15" s="7">
        <f t="shared" si="1"/>
        <v>0</v>
      </c>
    </row>
    <row r="16" spans="1:10" ht="15">
      <c r="A16" s="3">
        <v>14</v>
      </c>
      <c r="B16" s="4" t="s">
        <v>235</v>
      </c>
      <c r="C16" s="6"/>
      <c r="D16" s="6"/>
      <c r="E16" s="6" t="s">
        <v>31</v>
      </c>
      <c r="F16" s="12" t="s">
        <v>236</v>
      </c>
      <c r="G16" s="6">
        <v>5</v>
      </c>
      <c r="H16" s="21"/>
      <c r="I16" s="7">
        <f t="shared" si="0"/>
        <v>0</v>
      </c>
      <c r="J16" s="7">
        <f t="shared" si="1"/>
        <v>0</v>
      </c>
    </row>
    <row r="17" spans="7:10" ht="15">
      <c r="G17" s="29" t="s">
        <v>256</v>
      </c>
      <c r="H17" s="29"/>
      <c r="I17" s="2">
        <f>SUM(I3:I16)</f>
        <v>0</v>
      </c>
      <c r="J17" s="7">
        <f>SUM(J3:J16)</f>
        <v>0</v>
      </c>
    </row>
    <row r="19" ht="15">
      <c r="H19" s="19" t="s">
        <v>273</v>
      </c>
    </row>
  </sheetData>
  <mergeCells count="2">
    <mergeCell ref="G17:H17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F27" sqref="F27"/>
    </sheetView>
  </sheetViews>
  <sheetFormatPr defaultColWidth="9.140625" defaultRowHeight="15"/>
  <cols>
    <col min="1" max="1" width="12.140625" style="0" bestFit="1" customWidth="1"/>
    <col min="2" max="2" width="25.28125" style="0" customWidth="1"/>
    <col min="3" max="3" width="34.7109375" style="0" customWidth="1"/>
    <col min="4" max="4" width="32.7109375" style="0" customWidth="1"/>
    <col min="5" max="5" width="12.7109375" style="0" customWidth="1"/>
    <col min="6" max="6" width="45.57421875" style="0" customWidth="1"/>
    <col min="7" max="7" width="16.00390625" style="0" customWidth="1"/>
    <col min="8" max="8" width="20.57421875" style="0" customWidth="1"/>
    <col min="9" max="9" width="22.00390625" style="0" customWidth="1"/>
    <col min="10" max="10" width="22.140625" style="0" customWidth="1"/>
  </cols>
  <sheetData>
    <row r="1" spans="1:10" ht="38.25">
      <c r="A1" s="20" t="s">
        <v>123</v>
      </c>
      <c r="B1" s="16" t="s">
        <v>0</v>
      </c>
      <c r="C1" s="16" t="s">
        <v>255</v>
      </c>
      <c r="D1" s="16" t="s">
        <v>1</v>
      </c>
      <c r="E1" s="16" t="s">
        <v>5</v>
      </c>
      <c r="F1" s="16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ht="15">
      <c r="A2" s="33" t="s">
        <v>258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5">
      <c r="A3" s="8">
        <v>1</v>
      </c>
      <c r="B3" s="6" t="s">
        <v>41</v>
      </c>
      <c r="C3" s="9" t="s">
        <v>46</v>
      </c>
      <c r="D3" s="6" t="s">
        <v>27</v>
      </c>
      <c r="E3" s="1" t="s">
        <v>42</v>
      </c>
      <c r="F3" s="12" t="s">
        <v>43</v>
      </c>
      <c r="G3" s="6">
        <v>150</v>
      </c>
      <c r="H3" s="18"/>
      <c r="I3" s="6">
        <f aca="true" t="shared" si="0" ref="I3:I19">G3*H3</f>
        <v>0</v>
      </c>
      <c r="J3" s="7">
        <f aca="true" t="shared" si="1" ref="J3:J19">I3*1.21</f>
        <v>0</v>
      </c>
    </row>
    <row r="4" spans="1:10" ht="30">
      <c r="A4" s="8">
        <v>2</v>
      </c>
      <c r="B4" s="6" t="s">
        <v>41</v>
      </c>
      <c r="C4" s="9" t="s">
        <v>47</v>
      </c>
      <c r="D4" s="6" t="s">
        <v>44</v>
      </c>
      <c r="E4" s="6" t="s">
        <v>45</v>
      </c>
      <c r="F4" s="12" t="s">
        <v>48</v>
      </c>
      <c r="G4" s="6">
        <v>100</v>
      </c>
      <c r="H4" s="18"/>
      <c r="I4" s="6">
        <f t="shared" si="0"/>
        <v>0</v>
      </c>
      <c r="J4" s="7">
        <f t="shared" si="1"/>
        <v>0</v>
      </c>
    </row>
    <row r="5" spans="1:10" ht="15">
      <c r="A5" s="8">
        <v>3</v>
      </c>
      <c r="B5" s="6" t="s">
        <v>41</v>
      </c>
      <c r="C5" s="9" t="s">
        <v>145</v>
      </c>
      <c r="D5" s="6" t="s">
        <v>62</v>
      </c>
      <c r="E5" s="6" t="s">
        <v>149</v>
      </c>
      <c r="F5" s="12" t="s">
        <v>146</v>
      </c>
      <c r="G5" s="6">
        <v>5</v>
      </c>
      <c r="H5" s="18"/>
      <c r="I5" s="6">
        <f t="shared" si="0"/>
        <v>0</v>
      </c>
      <c r="J5" s="7">
        <f t="shared" si="1"/>
        <v>0</v>
      </c>
    </row>
    <row r="6" spans="1:10" ht="15">
      <c r="A6" s="8">
        <v>4</v>
      </c>
      <c r="B6" s="6" t="s">
        <v>41</v>
      </c>
      <c r="C6" s="9" t="s">
        <v>160</v>
      </c>
      <c r="D6" s="6" t="s">
        <v>161</v>
      </c>
      <c r="E6" s="6" t="s">
        <v>162</v>
      </c>
      <c r="F6" s="12" t="s">
        <v>163</v>
      </c>
      <c r="G6" s="6">
        <v>50</v>
      </c>
      <c r="H6" s="18"/>
      <c r="I6" s="6">
        <f t="shared" si="0"/>
        <v>0</v>
      </c>
      <c r="J6" s="7">
        <f t="shared" si="1"/>
        <v>0</v>
      </c>
    </row>
    <row r="7" spans="1:10" ht="15">
      <c r="A7" s="8">
        <v>5</v>
      </c>
      <c r="B7" s="6" t="s">
        <v>41</v>
      </c>
      <c r="C7" s="9" t="s">
        <v>140</v>
      </c>
      <c r="D7" s="6" t="s">
        <v>161</v>
      </c>
      <c r="E7" s="6" t="s">
        <v>162</v>
      </c>
      <c r="F7" s="12" t="s">
        <v>172</v>
      </c>
      <c r="G7" s="6">
        <v>80</v>
      </c>
      <c r="H7" s="18"/>
      <c r="I7" s="6">
        <f t="shared" si="0"/>
        <v>0</v>
      </c>
      <c r="J7" s="7">
        <f t="shared" si="1"/>
        <v>0</v>
      </c>
    </row>
    <row r="8" spans="1:10" ht="30">
      <c r="A8" s="8">
        <v>6</v>
      </c>
      <c r="B8" s="6" t="s">
        <v>41</v>
      </c>
      <c r="C8" s="9" t="s">
        <v>147</v>
      </c>
      <c r="D8" s="6" t="s">
        <v>148</v>
      </c>
      <c r="E8" s="6" t="s">
        <v>51</v>
      </c>
      <c r="F8" s="12" t="s">
        <v>150</v>
      </c>
      <c r="G8" s="6">
        <v>10</v>
      </c>
      <c r="H8" s="18"/>
      <c r="I8" s="6">
        <f t="shared" si="0"/>
        <v>0</v>
      </c>
      <c r="J8" s="7">
        <f t="shared" si="1"/>
        <v>0</v>
      </c>
    </row>
    <row r="9" spans="1:10" ht="15">
      <c r="A9" s="8">
        <v>7</v>
      </c>
      <c r="B9" s="6" t="s">
        <v>155</v>
      </c>
      <c r="C9" s="9" t="s">
        <v>156</v>
      </c>
      <c r="D9" s="6" t="s">
        <v>157</v>
      </c>
      <c r="E9" s="6" t="s">
        <v>158</v>
      </c>
      <c r="F9" s="12" t="s">
        <v>159</v>
      </c>
      <c r="G9" s="6">
        <v>2</v>
      </c>
      <c r="H9" s="18"/>
      <c r="I9" s="6">
        <f t="shared" si="0"/>
        <v>0</v>
      </c>
      <c r="J9" s="7">
        <f t="shared" si="1"/>
        <v>0</v>
      </c>
    </row>
    <row r="10" spans="1:10" ht="15">
      <c r="A10" s="8">
        <v>8</v>
      </c>
      <c r="B10" s="6" t="s">
        <v>41</v>
      </c>
      <c r="C10" s="9" t="s">
        <v>151</v>
      </c>
      <c r="D10" s="6" t="s">
        <v>152</v>
      </c>
      <c r="E10" s="6" t="s">
        <v>153</v>
      </c>
      <c r="F10" s="12" t="s">
        <v>154</v>
      </c>
      <c r="G10" s="6">
        <v>25</v>
      </c>
      <c r="H10" s="18"/>
      <c r="I10" s="6">
        <f t="shared" si="0"/>
        <v>0</v>
      </c>
      <c r="J10" s="7">
        <f t="shared" si="1"/>
        <v>0</v>
      </c>
    </row>
    <row r="11" spans="1:10" ht="30">
      <c r="A11" s="8">
        <v>9</v>
      </c>
      <c r="B11" s="6" t="s">
        <v>49</v>
      </c>
      <c r="C11" s="9" t="s">
        <v>50</v>
      </c>
      <c r="D11" s="6" t="s">
        <v>27</v>
      </c>
      <c r="E11" s="6" t="s">
        <v>51</v>
      </c>
      <c r="F11" s="12" t="s">
        <v>52</v>
      </c>
      <c r="G11" s="6">
        <v>100</v>
      </c>
      <c r="H11" s="18"/>
      <c r="I11" s="6">
        <f t="shared" si="0"/>
        <v>0</v>
      </c>
      <c r="J11" s="7">
        <f t="shared" si="1"/>
        <v>0</v>
      </c>
    </row>
    <row r="12" spans="1:10" ht="30">
      <c r="A12" s="8">
        <v>10</v>
      </c>
      <c r="B12" s="6" t="s">
        <v>53</v>
      </c>
      <c r="C12" s="9" t="s">
        <v>54</v>
      </c>
      <c r="D12" s="6" t="s">
        <v>55</v>
      </c>
      <c r="E12" s="6" t="s">
        <v>56</v>
      </c>
      <c r="F12" s="12" t="s">
        <v>57</v>
      </c>
      <c r="G12" s="6">
        <v>2</v>
      </c>
      <c r="H12" s="18"/>
      <c r="I12" s="6">
        <f t="shared" si="0"/>
        <v>0</v>
      </c>
      <c r="J12" s="7">
        <f t="shared" si="1"/>
        <v>0</v>
      </c>
    </row>
    <row r="13" spans="1:10" ht="15">
      <c r="A13" s="8">
        <v>11</v>
      </c>
      <c r="B13" s="6" t="s">
        <v>53</v>
      </c>
      <c r="C13" s="9" t="s">
        <v>58</v>
      </c>
      <c r="D13" s="6" t="s">
        <v>27</v>
      </c>
      <c r="E13" s="6" t="s">
        <v>51</v>
      </c>
      <c r="F13" s="12" t="s">
        <v>59</v>
      </c>
      <c r="G13" s="6">
        <v>4</v>
      </c>
      <c r="H13" s="18"/>
      <c r="I13" s="6">
        <f t="shared" si="0"/>
        <v>0</v>
      </c>
      <c r="J13" s="7">
        <f t="shared" si="1"/>
        <v>0</v>
      </c>
    </row>
    <row r="14" spans="1:10" ht="30">
      <c r="A14" s="8">
        <v>12</v>
      </c>
      <c r="B14" s="6" t="s">
        <v>60</v>
      </c>
      <c r="C14" s="9" t="s">
        <v>61</v>
      </c>
      <c r="D14" s="6" t="s">
        <v>62</v>
      </c>
      <c r="E14" s="6" t="s">
        <v>56</v>
      </c>
      <c r="F14" s="12" t="s">
        <v>63</v>
      </c>
      <c r="G14" s="6">
        <v>100</v>
      </c>
      <c r="H14" s="18"/>
      <c r="I14" s="6">
        <f t="shared" si="0"/>
        <v>0</v>
      </c>
      <c r="J14" s="7">
        <f t="shared" si="1"/>
        <v>0</v>
      </c>
    </row>
    <row r="15" spans="1:10" ht="15">
      <c r="A15" s="8">
        <v>13</v>
      </c>
      <c r="B15" s="6" t="s">
        <v>64</v>
      </c>
      <c r="C15" s="9" t="s">
        <v>65</v>
      </c>
      <c r="D15" s="6" t="s">
        <v>27</v>
      </c>
      <c r="E15" s="6" t="s">
        <v>31</v>
      </c>
      <c r="F15" s="12" t="s">
        <v>66</v>
      </c>
      <c r="G15" s="6">
        <v>4</v>
      </c>
      <c r="H15" s="18"/>
      <c r="I15" s="6">
        <f t="shared" si="0"/>
        <v>0</v>
      </c>
      <c r="J15" s="7">
        <f t="shared" si="1"/>
        <v>0</v>
      </c>
    </row>
    <row r="16" spans="1:10" ht="15">
      <c r="A16" s="3">
        <v>14</v>
      </c>
      <c r="B16" s="7" t="s">
        <v>176</v>
      </c>
      <c r="C16" s="9" t="s">
        <v>160</v>
      </c>
      <c r="D16" s="6" t="s">
        <v>27</v>
      </c>
      <c r="E16" s="6" t="s">
        <v>239</v>
      </c>
      <c r="F16" s="9" t="s">
        <v>238</v>
      </c>
      <c r="G16" s="6">
        <v>133</v>
      </c>
      <c r="H16" s="18"/>
      <c r="I16" s="6">
        <f t="shared" si="0"/>
        <v>0</v>
      </c>
      <c r="J16" s="7">
        <f t="shared" si="1"/>
        <v>0</v>
      </c>
    </row>
    <row r="17" spans="1:10" ht="60">
      <c r="A17" s="3">
        <v>15</v>
      </c>
      <c r="B17" s="7" t="s">
        <v>177</v>
      </c>
      <c r="C17" s="9" t="s">
        <v>140</v>
      </c>
      <c r="D17" s="6" t="s">
        <v>27</v>
      </c>
      <c r="E17" s="6" t="s">
        <v>178</v>
      </c>
      <c r="F17" s="10" t="s">
        <v>227</v>
      </c>
      <c r="G17" s="6">
        <v>10</v>
      </c>
      <c r="H17" s="18"/>
      <c r="I17" s="6">
        <f t="shared" si="0"/>
        <v>0</v>
      </c>
      <c r="J17" s="7">
        <f t="shared" si="1"/>
        <v>0</v>
      </c>
    </row>
    <row r="18" spans="1:10" ht="15">
      <c r="A18" s="3">
        <v>16</v>
      </c>
      <c r="B18" s="7" t="s">
        <v>240</v>
      </c>
      <c r="C18" s="9"/>
      <c r="D18" s="6" t="s">
        <v>27</v>
      </c>
      <c r="E18" s="6" t="s">
        <v>239</v>
      </c>
      <c r="F18" s="9" t="s">
        <v>242</v>
      </c>
      <c r="G18" s="6">
        <v>1000</v>
      </c>
      <c r="H18" s="18"/>
      <c r="I18" s="6">
        <f t="shared" si="0"/>
        <v>0</v>
      </c>
      <c r="J18" s="6">
        <f t="shared" si="1"/>
        <v>0</v>
      </c>
    </row>
    <row r="19" spans="1:10" ht="15">
      <c r="A19" s="3">
        <v>17</v>
      </c>
      <c r="B19" s="7" t="s">
        <v>241</v>
      </c>
      <c r="C19" s="9"/>
      <c r="D19" s="6" t="s">
        <v>27</v>
      </c>
      <c r="E19" s="6" t="s">
        <v>239</v>
      </c>
      <c r="F19" s="9" t="s">
        <v>243</v>
      </c>
      <c r="G19" s="6">
        <v>90</v>
      </c>
      <c r="H19" s="18"/>
      <c r="I19" s="6">
        <f t="shared" si="0"/>
        <v>0</v>
      </c>
      <c r="J19" s="6">
        <f t="shared" si="1"/>
        <v>0</v>
      </c>
    </row>
    <row r="20" spans="7:10" ht="15">
      <c r="G20" s="29" t="s">
        <v>256</v>
      </c>
      <c r="H20" s="29"/>
      <c r="I20" s="2">
        <f>SUM(I3:I19)</f>
        <v>0</v>
      </c>
      <c r="J20" s="7">
        <f>SUM(J3:J19)</f>
        <v>0</v>
      </c>
    </row>
    <row r="22" ht="15">
      <c r="I22" s="19" t="s">
        <v>274</v>
      </c>
    </row>
    <row r="27" ht="15">
      <c r="F27">
        <v>12</v>
      </c>
    </row>
  </sheetData>
  <mergeCells count="2">
    <mergeCell ref="G20:H20"/>
    <mergeCell ref="A2:J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25">
      <selection activeCell="C41" sqref="C41"/>
    </sheetView>
  </sheetViews>
  <sheetFormatPr defaultColWidth="9.140625" defaultRowHeight="15"/>
  <cols>
    <col min="1" max="1" width="12.140625" style="24" bestFit="1" customWidth="1"/>
    <col min="2" max="2" width="34.7109375" style="24" customWidth="1"/>
    <col min="3" max="3" width="19.140625" style="0" customWidth="1"/>
    <col min="4" max="4" width="24.28125" style="0" customWidth="1"/>
    <col min="5" max="5" width="12.7109375" style="0" customWidth="1"/>
    <col min="6" max="6" width="58.8515625" style="0" bestFit="1" customWidth="1"/>
    <col min="7" max="7" width="15.00390625" style="0" customWidth="1"/>
    <col min="8" max="8" width="19.57421875" style="0" customWidth="1"/>
    <col min="9" max="9" width="22.00390625" style="0" customWidth="1"/>
    <col min="10" max="10" width="36.8515625" style="0" customWidth="1"/>
  </cols>
  <sheetData>
    <row r="1" spans="1:10" ht="38.25">
      <c r="A1" s="20" t="s">
        <v>123</v>
      </c>
      <c r="B1" s="16" t="s">
        <v>0</v>
      </c>
      <c r="C1" s="16" t="s">
        <v>255</v>
      </c>
      <c r="D1" s="16" t="s">
        <v>1</v>
      </c>
      <c r="E1" s="16" t="s">
        <v>5</v>
      </c>
      <c r="F1" s="16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ht="15">
      <c r="A2" s="33" t="s">
        <v>259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45">
      <c r="A3" s="23">
        <v>1</v>
      </c>
      <c r="B3" s="22" t="s">
        <v>200</v>
      </c>
      <c r="C3" s="9"/>
      <c r="D3" s="6"/>
      <c r="E3" s="6" t="s">
        <v>67</v>
      </c>
      <c r="F3" s="12" t="s">
        <v>204</v>
      </c>
      <c r="G3" s="6">
        <v>700</v>
      </c>
      <c r="H3" s="18"/>
      <c r="I3" s="6">
        <f aca="true" t="shared" si="0" ref="I3:I36">G3*H3</f>
        <v>0</v>
      </c>
      <c r="J3" s="7">
        <f aca="true" t="shared" si="1" ref="J3:J20">I3*1.21</f>
        <v>0</v>
      </c>
    </row>
    <row r="4" spans="1:10" ht="30">
      <c r="A4" s="23">
        <v>2</v>
      </c>
      <c r="B4" s="22" t="s">
        <v>201</v>
      </c>
      <c r="C4" s="9"/>
      <c r="D4" s="6"/>
      <c r="E4" s="6" t="s">
        <v>202</v>
      </c>
      <c r="F4" s="12" t="s">
        <v>203</v>
      </c>
      <c r="G4" s="6">
        <v>35</v>
      </c>
      <c r="H4" s="18"/>
      <c r="I4" s="6">
        <f t="shared" si="0"/>
        <v>0</v>
      </c>
      <c r="J4" s="7">
        <f t="shared" si="1"/>
        <v>0</v>
      </c>
    </row>
    <row r="5" spans="1:10" ht="30">
      <c r="A5" s="23">
        <v>3</v>
      </c>
      <c r="B5" s="22" t="s">
        <v>205</v>
      </c>
      <c r="C5" s="9"/>
      <c r="D5" s="6"/>
      <c r="E5" s="6" t="s">
        <v>189</v>
      </c>
      <c r="F5" s="12" t="s">
        <v>206</v>
      </c>
      <c r="G5" s="6">
        <v>10</v>
      </c>
      <c r="H5" s="18"/>
      <c r="I5" s="6">
        <f t="shared" si="0"/>
        <v>0</v>
      </c>
      <c r="J5" s="7">
        <f t="shared" si="1"/>
        <v>0</v>
      </c>
    </row>
    <row r="6" spans="1:10" ht="15">
      <c r="A6" s="23">
        <v>4</v>
      </c>
      <c r="B6" s="22" t="s">
        <v>68</v>
      </c>
      <c r="C6" s="9"/>
      <c r="D6" s="6" t="s">
        <v>39</v>
      </c>
      <c r="E6" s="6" t="s">
        <v>67</v>
      </c>
      <c r="F6" s="11" t="s">
        <v>69</v>
      </c>
      <c r="G6" s="6">
        <v>20</v>
      </c>
      <c r="H6" s="18"/>
      <c r="I6" s="6">
        <f t="shared" si="0"/>
        <v>0</v>
      </c>
      <c r="J6" s="7">
        <f t="shared" si="1"/>
        <v>0</v>
      </c>
    </row>
    <row r="7" spans="1:10" ht="15">
      <c r="A7" s="23">
        <v>5</v>
      </c>
      <c r="B7" s="22" t="s">
        <v>70</v>
      </c>
      <c r="C7" s="9"/>
      <c r="D7" s="6" t="s">
        <v>71</v>
      </c>
      <c r="E7" s="6" t="s">
        <v>36</v>
      </c>
      <c r="F7" s="11" t="s">
        <v>72</v>
      </c>
      <c r="G7" s="6">
        <v>5</v>
      </c>
      <c r="H7" s="18"/>
      <c r="I7" s="6">
        <f t="shared" si="0"/>
        <v>0</v>
      </c>
      <c r="J7" s="7">
        <f t="shared" si="1"/>
        <v>0</v>
      </c>
    </row>
    <row r="8" spans="1:10" ht="15">
      <c r="A8" s="23">
        <v>6</v>
      </c>
      <c r="B8" s="22" t="s">
        <v>73</v>
      </c>
      <c r="C8" s="9"/>
      <c r="D8" s="6"/>
      <c r="E8" s="6" t="s">
        <v>67</v>
      </c>
      <c r="F8" s="11" t="s">
        <v>119</v>
      </c>
      <c r="G8" s="6">
        <v>100</v>
      </c>
      <c r="H8" s="18"/>
      <c r="I8" s="6">
        <f t="shared" si="0"/>
        <v>0</v>
      </c>
      <c r="J8" s="7">
        <f t="shared" si="1"/>
        <v>0</v>
      </c>
    </row>
    <row r="9" spans="1:10" ht="15">
      <c r="A9" s="23">
        <v>7</v>
      </c>
      <c r="B9" s="22" t="s">
        <v>249</v>
      </c>
      <c r="C9" s="9"/>
      <c r="D9" s="6"/>
      <c r="E9" s="6" t="s">
        <v>250</v>
      </c>
      <c r="F9" s="11" t="s">
        <v>251</v>
      </c>
      <c r="G9" s="6">
        <v>10</v>
      </c>
      <c r="H9" s="18"/>
      <c r="I9" s="6">
        <f t="shared" si="0"/>
        <v>0</v>
      </c>
      <c r="J9" s="7">
        <f t="shared" si="1"/>
        <v>0</v>
      </c>
    </row>
    <row r="10" spans="1:10" ht="15">
      <c r="A10" s="23">
        <v>8</v>
      </c>
      <c r="B10" s="22" t="s">
        <v>78</v>
      </c>
      <c r="C10" s="9" t="s">
        <v>74</v>
      </c>
      <c r="D10" s="6" t="s">
        <v>75</v>
      </c>
      <c r="E10" s="6" t="s">
        <v>67</v>
      </c>
      <c r="F10" s="11" t="s">
        <v>76</v>
      </c>
      <c r="G10" s="6">
        <v>200</v>
      </c>
      <c r="H10" s="18"/>
      <c r="I10" s="6">
        <f t="shared" si="0"/>
        <v>0</v>
      </c>
      <c r="J10" s="7">
        <f t="shared" si="1"/>
        <v>0</v>
      </c>
    </row>
    <row r="11" spans="1:10" ht="75">
      <c r="A11" s="23">
        <v>9</v>
      </c>
      <c r="B11" s="22" t="s">
        <v>77</v>
      </c>
      <c r="C11" s="9" t="s">
        <v>79</v>
      </c>
      <c r="D11" s="6" t="s">
        <v>75</v>
      </c>
      <c r="E11" s="6" t="s">
        <v>67</v>
      </c>
      <c r="F11" s="12" t="s">
        <v>207</v>
      </c>
      <c r="G11" s="6">
        <v>217</v>
      </c>
      <c r="H11" s="18"/>
      <c r="I11" s="6">
        <f t="shared" si="0"/>
        <v>0</v>
      </c>
      <c r="J11" s="7">
        <f t="shared" si="1"/>
        <v>0</v>
      </c>
    </row>
    <row r="12" spans="1:10" ht="15">
      <c r="A12" s="23">
        <v>10</v>
      </c>
      <c r="B12" s="22" t="s">
        <v>80</v>
      </c>
      <c r="C12" s="9"/>
      <c r="D12" s="6" t="s">
        <v>75</v>
      </c>
      <c r="E12" s="6" t="s">
        <v>67</v>
      </c>
      <c r="F12" s="11" t="s">
        <v>244</v>
      </c>
      <c r="G12" s="6">
        <v>220</v>
      </c>
      <c r="H12" s="18"/>
      <c r="I12" s="6">
        <f t="shared" si="0"/>
        <v>0</v>
      </c>
      <c r="J12" s="7">
        <f t="shared" si="1"/>
        <v>0</v>
      </c>
    </row>
    <row r="13" spans="1:10" ht="30">
      <c r="A13" s="23">
        <v>11</v>
      </c>
      <c r="B13" s="22" t="s">
        <v>209</v>
      </c>
      <c r="C13" s="9"/>
      <c r="D13" s="6" t="s">
        <v>185</v>
      </c>
      <c r="E13" s="6" t="s">
        <v>179</v>
      </c>
      <c r="F13" s="10" t="s">
        <v>208</v>
      </c>
      <c r="G13" s="6">
        <v>80</v>
      </c>
      <c r="H13" s="18"/>
      <c r="I13" s="6">
        <f t="shared" si="0"/>
        <v>0</v>
      </c>
      <c r="J13" s="7">
        <f t="shared" si="1"/>
        <v>0</v>
      </c>
    </row>
    <row r="14" spans="1:10" ht="15">
      <c r="A14" s="23">
        <v>12</v>
      </c>
      <c r="B14" s="22" t="s">
        <v>245</v>
      </c>
      <c r="C14" s="9"/>
      <c r="D14" s="6" t="s">
        <v>185</v>
      </c>
      <c r="E14" s="6" t="s">
        <v>246</v>
      </c>
      <c r="F14" s="10"/>
      <c r="G14" s="6">
        <v>25</v>
      </c>
      <c r="H14" s="18"/>
      <c r="I14" s="6">
        <f t="shared" si="0"/>
        <v>0</v>
      </c>
      <c r="J14" s="7">
        <f t="shared" si="1"/>
        <v>0</v>
      </c>
    </row>
    <row r="15" spans="1:10" ht="60">
      <c r="A15" s="23">
        <v>13</v>
      </c>
      <c r="B15" s="22" t="s">
        <v>210</v>
      </c>
      <c r="C15" s="9"/>
      <c r="D15" s="6"/>
      <c r="E15" s="6" t="s">
        <v>189</v>
      </c>
      <c r="F15" s="15" t="s">
        <v>211</v>
      </c>
      <c r="G15" s="6">
        <v>69</v>
      </c>
      <c r="H15" s="18"/>
      <c r="I15" s="6">
        <f t="shared" si="0"/>
        <v>0</v>
      </c>
      <c r="J15" s="7">
        <f t="shared" si="1"/>
        <v>0</v>
      </c>
    </row>
    <row r="16" spans="1:10" ht="30">
      <c r="A16" s="23">
        <v>14</v>
      </c>
      <c r="B16" s="22" t="s">
        <v>212</v>
      </c>
      <c r="C16" s="9"/>
      <c r="D16" s="6"/>
      <c r="E16" s="6" t="s">
        <v>189</v>
      </c>
      <c r="F16" s="15" t="s">
        <v>213</v>
      </c>
      <c r="G16" s="6">
        <v>4</v>
      </c>
      <c r="H16" s="18"/>
      <c r="I16" s="6">
        <f t="shared" si="0"/>
        <v>0</v>
      </c>
      <c r="J16" s="7">
        <f t="shared" si="1"/>
        <v>0</v>
      </c>
    </row>
    <row r="17" spans="1:10" ht="45">
      <c r="A17" s="23">
        <v>15</v>
      </c>
      <c r="B17" s="22" t="s">
        <v>214</v>
      </c>
      <c r="C17" s="9"/>
      <c r="D17" s="6"/>
      <c r="E17" s="6" t="s">
        <v>215</v>
      </c>
      <c r="F17" s="15" t="s">
        <v>216</v>
      </c>
      <c r="G17" s="6">
        <v>30</v>
      </c>
      <c r="H17" s="18"/>
      <c r="I17" s="6">
        <f t="shared" si="0"/>
        <v>0</v>
      </c>
      <c r="J17" s="7">
        <f t="shared" si="1"/>
        <v>0</v>
      </c>
    </row>
    <row r="18" spans="1:10" ht="30">
      <c r="A18" s="23">
        <v>16</v>
      </c>
      <c r="B18" s="22" t="s">
        <v>217</v>
      </c>
      <c r="C18" s="9"/>
      <c r="D18" s="6"/>
      <c r="E18" s="6" t="s">
        <v>218</v>
      </c>
      <c r="F18" s="15" t="s">
        <v>219</v>
      </c>
      <c r="G18" s="6">
        <v>10</v>
      </c>
      <c r="H18" s="18"/>
      <c r="I18" s="6">
        <f t="shared" si="0"/>
        <v>0</v>
      </c>
      <c r="J18" s="6">
        <f t="shared" si="1"/>
        <v>0</v>
      </c>
    </row>
    <row r="19" spans="1:10" ht="45">
      <c r="A19" s="23">
        <v>17</v>
      </c>
      <c r="B19" s="22" t="s">
        <v>220</v>
      </c>
      <c r="C19" s="9"/>
      <c r="D19" s="6"/>
      <c r="E19" s="6" t="s">
        <v>221</v>
      </c>
      <c r="F19" s="15" t="s">
        <v>222</v>
      </c>
      <c r="G19" s="6">
        <v>6</v>
      </c>
      <c r="H19" s="18"/>
      <c r="I19" s="6">
        <f t="shared" si="0"/>
        <v>0</v>
      </c>
      <c r="J19" s="6">
        <f t="shared" si="1"/>
        <v>0</v>
      </c>
    </row>
    <row r="20" spans="1:10" ht="45">
      <c r="A20" s="23">
        <v>18</v>
      </c>
      <c r="B20" s="22" t="s">
        <v>223</v>
      </c>
      <c r="C20" s="9"/>
      <c r="D20" s="6"/>
      <c r="E20" s="6" t="s">
        <v>218</v>
      </c>
      <c r="F20" s="14" t="s">
        <v>228</v>
      </c>
      <c r="G20" s="6">
        <v>25</v>
      </c>
      <c r="H20" s="18"/>
      <c r="I20" s="11">
        <f t="shared" si="0"/>
        <v>0</v>
      </c>
      <c r="J20" s="6">
        <f t="shared" si="1"/>
        <v>0</v>
      </c>
    </row>
    <row r="21" spans="1:10" ht="15">
      <c r="A21" s="23">
        <v>19</v>
      </c>
      <c r="B21" s="22" t="s">
        <v>81</v>
      </c>
      <c r="C21" s="9"/>
      <c r="D21" s="6"/>
      <c r="E21" s="6" t="s">
        <v>67</v>
      </c>
      <c r="F21" s="11" t="s">
        <v>82</v>
      </c>
      <c r="G21" s="6">
        <v>100</v>
      </c>
      <c r="H21" s="18"/>
      <c r="I21" s="6">
        <f t="shared" si="0"/>
        <v>0</v>
      </c>
      <c r="J21" s="6">
        <f>I21</f>
        <v>0</v>
      </c>
    </row>
    <row r="22" spans="1:10" ht="15">
      <c r="A22" s="23">
        <v>20</v>
      </c>
      <c r="B22" s="22" t="s">
        <v>83</v>
      </c>
      <c r="C22" s="9"/>
      <c r="D22" s="6"/>
      <c r="E22" s="6" t="s">
        <v>67</v>
      </c>
      <c r="F22" s="11" t="s">
        <v>84</v>
      </c>
      <c r="G22" s="6">
        <v>690</v>
      </c>
      <c r="H22" s="18"/>
      <c r="I22" s="6">
        <f t="shared" si="0"/>
        <v>0</v>
      </c>
      <c r="J22" s="6">
        <f aca="true" t="shared" si="2" ref="J22:J36">I22*1.21</f>
        <v>0</v>
      </c>
    </row>
    <row r="23" spans="1:10" ht="15">
      <c r="A23" s="23">
        <v>21</v>
      </c>
      <c r="B23" s="22" t="s">
        <v>85</v>
      </c>
      <c r="C23" s="9" t="s">
        <v>65</v>
      </c>
      <c r="D23" s="6" t="s">
        <v>27</v>
      </c>
      <c r="E23" s="6" t="s">
        <v>67</v>
      </c>
      <c r="F23" s="11" t="s">
        <v>59</v>
      </c>
      <c r="G23" s="6">
        <v>8</v>
      </c>
      <c r="H23" s="18"/>
      <c r="I23" s="6">
        <f t="shared" si="0"/>
        <v>0</v>
      </c>
      <c r="J23" s="6">
        <f t="shared" si="2"/>
        <v>0</v>
      </c>
    </row>
    <row r="24" spans="1:10" ht="105">
      <c r="A24" s="23">
        <v>22</v>
      </c>
      <c r="B24" s="22" t="s">
        <v>265</v>
      </c>
      <c r="C24" s="9"/>
      <c r="D24" s="6" t="s">
        <v>182</v>
      </c>
      <c r="E24" s="6" t="s">
        <v>179</v>
      </c>
      <c r="F24" s="10" t="s">
        <v>180</v>
      </c>
      <c r="G24" s="6">
        <v>2</v>
      </c>
      <c r="H24" s="18"/>
      <c r="I24" s="6">
        <f t="shared" si="0"/>
        <v>0</v>
      </c>
      <c r="J24" s="6">
        <f t="shared" si="2"/>
        <v>0</v>
      </c>
    </row>
    <row r="25" spans="1:10" ht="75">
      <c r="A25" s="23">
        <v>23</v>
      </c>
      <c r="B25" s="22" t="s">
        <v>181</v>
      </c>
      <c r="C25" s="9"/>
      <c r="D25" s="6" t="s">
        <v>182</v>
      </c>
      <c r="E25" s="6" t="s">
        <v>183</v>
      </c>
      <c r="F25" s="10" t="s">
        <v>229</v>
      </c>
      <c r="G25" s="6">
        <v>5</v>
      </c>
      <c r="H25" s="18"/>
      <c r="I25" s="6">
        <f t="shared" si="0"/>
        <v>0</v>
      </c>
      <c r="J25" s="6">
        <f t="shared" si="2"/>
        <v>0</v>
      </c>
    </row>
    <row r="26" spans="1:10" ht="45">
      <c r="A26" s="23">
        <v>24</v>
      </c>
      <c r="B26" s="22" t="s">
        <v>184</v>
      </c>
      <c r="C26" s="9"/>
      <c r="D26" s="6" t="s">
        <v>185</v>
      </c>
      <c r="E26" s="6" t="s">
        <v>186</v>
      </c>
      <c r="F26" s="10" t="s">
        <v>187</v>
      </c>
      <c r="G26" s="6">
        <v>13</v>
      </c>
      <c r="H26" s="18"/>
      <c r="I26" s="6">
        <f t="shared" si="0"/>
        <v>0</v>
      </c>
      <c r="J26" s="6">
        <f t="shared" si="2"/>
        <v>0</v>
      </c>
    </row>
    <row r="27" spans="1:10" ht="30">
      <c r="A27" s="23">
        <v>25</v>
      </c>
      <c r="B27" s="22" t="s">
        <v>188</v>
      </c>
      <c r="C27" s="9"/>
      <c r="D27" s="6" t="s">
        <v>27</v>
      </c>
      <c r="E27" s="6" t="s">
        <v>189</v>
      </c>
      <c r="F27" s="10" t="s">
        <v>190</v>
      </c>
      <c r="G27" s="6">
        <v>17</v>
      </c>
      <c r="H27" s="18"/>
      <c r="I27" s="6">
        <f t="shared" si="0"/>
        <v>0</v>
      </c>
      <c r="J27" s="6">
        <f t="shared" si="2"/>
        <v>0</v>
      </c>
    </row>
    <row r="28" spans="1:10" ht="30">
      <c r="A28" s="23">
        <v>26</v>
      </c>
      <c r="B28" s="22" t="s">
        <v>191</v>
      </c>
      <c r="C28" s="9"/>
      <c r="D28" s="6" t="s">
        <v>27</v>
      </c>
      <c r="E28" s="6" t="s">
        <v>192</v>
      </c>
      <c r="F28" s="10" t="s">
        <v>193</v>
      </c>
      <c r="G28" s="6">
        <v>18</v>
      </c>
      <c r="H28" s="18"/>
      <c r="I28" s="6">
        <f t="shared" si="0"/>
        <v>0</v>
      </c>
      <c r="J28" s="6">
        <f t="shared" si="2"/>
        <v>0</v>
      </c>
    </row>
    <row r="29" spans="1:10" ht="60">
      <c r="A29" s="23">
        <v>27</v>
      </c>
      <c r="B29" s="22" t="s">
        <v>194</v>
      </c>
      <c r="C29" s="9"/>
      <c r="D29" s="6" t="s">
        <v>27</v>
      </c>
      <c r="E29" s="6" t="s">
        <v>196</v>
      </c>
      <c r="F29" s="10" t="s">
        <v>198</v>
      </c>
      <c r="G29" s="6">
        <v>35</v>
      </c>
      <c r="H29" s="18"/>
      <c r="I29" s="6">
        <f t="shared" si="0"/>
        <v>0</v>
      </c>
      <c r="J29" s="6">
        <f t="shared" si="2"/>
        <v>0</v>
      </c>
    </row>
    <row r="30" spans="1:10" ht="60">
      <c r="A30" s="23">
        <v>28</v>
      </c>
      <c r="B30" s="22" t="s">
        <v>195</v>
      </c>
      <c r="C30" s="9"/>
      <c r="D30" s="6" t="s">
        <v>27</v>
      </c>
      <c r="E30" s="6" t="s">
        <v>197</v>
      </c>
      <c r="F30" s="10" t="s">
        <v>199</v>
      </c>
      <c r="G30" s="6">
        <v>65</v>
      </c>
      <c r="H30" s="18"/>
      <c r="I30" s="6">
        <f t="shared" si="0"/>
        <v>0</v>
      </c>
      <c r="J30" s="6">
        <f t="shared" si="2"/>
        <v>0</v>
      </c>
    </row>
    <row r="31" spans="1:10" ht="15">
      <c r="A31" s="23">
        <v>29</v>
      </c>
      <c r="B31" s="22" t="s">
        <v>247</v>
      </c>
      <c r="C31" s="9"/>
      <c r="D31" s="6"/>
      <c r="E31" s="6"/>
      <c r="F31" s="10" t="s">
        <v>248</v>
      </c>
      <c r="G31" s="6">
        <v>40</v>
      </c>
      <c r="H31" s="18"/>
      <c r="I31" s="6">
        <f t="shared" si="0"/>
        <v>0</v>
      </c>
      <c r="J31" s="6">
        <f t="shared" si="2"/>
        <v>0</v>
      </c>
    </row>
    <row r="32" spans="1:10" s="5" customFormat="1" ht="15">
      <c r="A32" s="23">
        <v>30</v>
      </c>
      <c r="B32" s="7" t="s">
        <v>113</v>
      </c>
      <c r="C32" s="6" t="s">
        <v>115</v>
      </c>
      <c r="D32" s="6"/>
      <c r="E32" s="7" t="s">
        <v>31</v>
      </c>
      <c r="F32" s="13" t="s">
        <v>114</v>
      </c>
      <c r="G32" s="6">
        <v>10</v>
      </c>
      <c r="H32" s="18"/>
      <c r="I32" s="6">
        <f t="shared" si="0"/>
        <v>0</v>
      </c>
      <c r="J32" s="6">
        <f t="shared" si="2"/>
        <v>0</v>
      </c>
    </row>
    <row r="33" spans="1:10" s="5" customFormat="1" ht="15">
      <c r="A33" s="23">
        <v>31</v>
      </c>
      <c r="B33" s="7" t="s">
        <v>116</v>
      </c>
      <c r="C33" s="6" t="s">
        <v>74</v>
      </c>
      <c r="D33" s="6"/>
      <c r="E33" s="7" t="s">
        <v>117</v>
      </c>
      <c r="F33" s="13" t="s">
        <v>118</v>
      </c>
      <c r="G33" s="6">
        <v>20</v>
      </c>
      <c r="H33" s="18"/>
      <c r="I33" s="6">
        <f t="shared" si="0"/>
        <v>0</v>
      </c>
      <c r="J33" s="6">
        <f t="shared" si="2"/>
        <v>0</v>
      </c>
    </row>
    <row r="34" spans="1:10" s="5" customFormat="1" ht="15">
      <c r="A34" s="23">
        <v>32</v>
      </c>
      <c r="B34" s="7" t="s">
        <v>124</v>
      </c>
      <c r="C34" s="6" t="s">
        <v>125</v>
      </c>
      <c r="D34" s="6" t="s">
        <v>126</v>
      </c>
      <c r="E34" s="7" t="s">
        <v>56</v>
      </c>
      <c r="F34" s="13" t="s">
        <v>127</v>
      </c>
      <c r="G34" s="6">
        <v>2</v>
      </c>
      <c r="H34" s="18"/>
      <c r="I34" s="6">
        <f t="shared" si="0"/>
        <v>0</v>
      </c>
      <c r="J34" s="6">
        <f t="shared" si="2"/>
        <v>0</v>
      </c>
    </row>
    <row r="35" spans="1:10" s="5" customFormat="1" ht="15">
      <c r="A35" s="23">
        <v>33</v>
      </c>
      <c r="B35" s="7" t="s">
        <v>128</v>
      </c>
      <c r="C35" s="6" t="s">
        <v>129</v>
      </c>
      <c r="D35" s="6" t="s">
        <v>126</v>
      </c>
      <c r="E35" s="7" t="s">
        <v>31</v>
      </c>
      <c r="F35" s="13" t="s">
        <v>130</v>
      </c>
      <c r="G35" s="6">
        <v>2</v>
      </c>
      <c r="H35" s="18"/>
      <c r="I35" s="6">
        <f t="shared" si="0"/>
        <v>0</v>
      </c>
      <c r="J35" s="6">
        <f t="shared" si="2"/>
        <v>0</v>
      </c>
    </row>
    <row r="36" spans="1:10" s="5" customFormat="1" ht="15">
      <c r="A36" s="23">
        <v>34</v>
      </c>
      <c r="B36" s="7" t="s">
        <v>131</v>
      </c>
      <c r="C36" s="6" t="s">
        <v>132</v>
      </c>
      <c r="D36" s="6" t="s">
        <v>126</v>
      </c>
      <c r="E36" s="7" t="s">
        <v>31</v>
      </c>
      <c r="F36" s="11"/>
      <c r="G36" s="6">
        <v>2</v>
      </c>
      <c r="H36" s="18"/>
      <c r="I36" s="6">
        <f t="shared" si="0"/>
        <v>0</v>
      </c>
      <c r="J36" s="6">
        <f t="shared" si="2"/>
        <v>0</v>
      </c>
    </row>
    <row r="37" spans="7:10" ht="15">
      <c r="G37" s="29" t="s">
        <v>256</v>
      </c>
      <c r="H37" s="29"/>
      <c r="I37" s="2">
        <f>SUM(I3:I36)</f>
        <v>0</v>
      </c>
      <c r="J37" s="7">
        <f>SUM(J3:J33)</f>
        <v>0</v>
      </c>
    </row>
    <row r="41" spans="9:10" ht="15">
      <c r="I41" s="36" t="s">
        <v>277</v>
      </c>
      <c r="J41" s="36"/>
    </row>
  </sheetData>
  <mergeCells count="3">
    <mergeCell ref="A2:J2"/>
    <mergeCell ref="I41:J41"/>
    <mergeCell ref="G37:H3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H21" sqref="H21:I21"/>
    </sheetView>
  </sheetViews>
  <sheetFormatPr defaultColWidth="9.140625" defaultRowHeight="15"/>
  <cols>
    <col min="1" max="1" width="7.28125" style="0" customWidth="1"/>
    <col min="2" max="2" width="30.7109375" style="0" customWidth="1"/>
    <col min="3" max="3" width="25.8515625" style="0" customWidth="1"/>
    <col min="4" max="4" width="19.7109375" style="0" customWidth="1"/>
    <col min="5" max="5" width="11.57421875" style="0" customWidth="1"/>
    <col min="6" max="6" width="70.140625" style="0" customWidth="1"/>
    <col min="7" max="7" width="15.28125" style="0" customWidth="1"/>
    <col min="8" max="8" width="33.7109375" style="0" customWidth="1"/>
    <col min="9" max="9" width="22.00390625" style="0" customWidth="1"/>
    <col min="10" max="10" width="21.8515625" style="0" customWidth="1"/>
  </cols>
  <sheetData>
    <row r="1" spans="1:10" ht="38.25">
      <c r="A1" s="20" t="s">
        <v>123</v>
      </c>
      <c r="B1" s="16" t="s">
        <v>0</v>
      </c>
      <c r="C1" s="16" t="s">
        <v>255</v>
      </c>
      <c r="D1" s="16" t="s">
        <v>1</v>
      </c>
      <c r="E1" s="16" t="s">
        <v>5</v>
      </c>
      <c r="F1" s="16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ht="15">
      <c r="A2" s="33" t="s">
        <v>261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5">
      <c r="A3" s="8">
        <v>1</v>
      </c>
      <c r="B3" s="7" t="s">
        <v>102</v>
      </c>
      <c r="C3" s="6"/>
      <c r="D3" s="6"/>
      <c r="E3" s="7" t="s">
        <v>31</v>
      </c>
      <c r="F3" s="13" t="s">
        <v>112</v>
      </c>
      <c r="G3" s="6">
        <v>400</v>
      </c>
      <c r="H3" s="18"/>
      <c r="I3" s="7">
        <f aca="true" t="shared" si="0" ref="I3:I14">G3*H3</f>
        <v>0</v>
      </c>
      <c r="J3" s="7">
        <f aca="true" t="shared" si="1" ref="J3:J14">I3*1.21</f>
        <v>0</v>
      </c>
    </row>
    <row r="4" spans="1:10" ht="15">
      <c r="A4" s="8">
        <v>2</v>
      </c>
      <c r="B4" s="7" t="s">
        <v>103</v>
      </c>
      <c r="C4" s="6"/>
      <c r="D4" s="6" t="s">
        <v>104</v>
      </c>
      <c r="E4" s="7" t="s">
        <v>56</v>
      </c>
      <c r="F4" s="13" t="s">
        <v>106</v>
      </c>
      <c r="G4" s="6">
        <v>330</v>
      </c>
      <c r="H4" s="18"/>
      <c r="I4" s="7">
        <f t="shared" si="0"/>
        <v>0</v>
      </c>
      <c r="J4" s="7">
        <f t="shared" si="1"/>
        <v>0</v>
      </c>
    </row>
    <row r="5" spans="1:10" ht="15">
      <c r="A5" s="8">
        <v>3</v>
      </c>
      <c r="B5" s="7" t="s">
        <v>103</v>
      </c>
      <c r="C5" s="6"/>
      <c r="D5" s="6" t="s">
        <v>104</v>
      </c>
      <c r="E5" s="7" t="s">
        <v>56</v>
      </c>
      <c r="F5" s="13" t="s">
        <v>105</v>
      </c>
      <c r="G5" s="6">
        <v>330</v>
      </c>
      <c r="H5" s="18"/>
      <c r="I5" s="7">
        <f t="shared" si="0"/>
        <v>0</v>
      </c>
      <c r="J5" s="7">
        <f t="shared" si="1"/>
        <v>0</v>
      </c>
    </row>
    <row r="6" spans="1:10" ht="30">
      <c r="A6" s="8">
        <v>4</v>
      </c>
      <c r="B6" s="7" t="s">
        <v>103</v>
      </c>
      <c r="C6" s="6" t="s">
        <v>139</v>
      </c>
      <c r="D6" s="6" t="s">
        <v>104</v>
      </c>
      <c r="E6" s="7" t="s">
        <v>56</v>
      </c>
      <c r="F6" s="10" t="s">
        <v>142</v>
      </c>
      <c r="G6" s="6">
        <v>70</v>
      </c>
      <c r="H6" s="18"/>
      <c r="I6" s="7">
        <f t="shared" si="0"/>
        <v>0</v>
      </c>
      <c r="J6" s="7">
        <f t="shared" si="1"/>
        <v>0</v>
      </c>
    </row>
    <row r="7" spans="1:10" ht="15">
      <c r="A7" s="8">
        <v>5</v>
      </c>
      <c r="B7" s="7" t="s">
        <v>103</v>
      </c>
      <c r="C7" s="6" t="s">
        <v>140</v>
      </c>
      <c r="D7" s="6" t="s">
        <v>104</v>
      </c>
      <c r="E7" s="7" t="s">
        <v>56</v>
      </c>
      <c r="F7" s="10" t="s">
        <v>141</v>
      </c>
      <c r="G7" s="6">
        <v>330</v>
      </c>
      <c r="H7" s="18"/>
      <c r="I7" s="7">
        <f t="shared" si="0"/>
        <v>0</v>
      </c>
      <c r="J7" s="7">
        <f t="shared" si="1"/>
        <v>0</v>
      </c>
    </row>
    <row r="8" spans="1:10" ht="15">
      <c r="A8" s="8">
        <v>6</v>
      </c>
      <c r="B8" s="7" t="s">
        <v>143</v>
      </c>
      <c r="C8" s="6" t="s">
        <v>140</v>
      </c>
      <c r="D8" s="6"/>
      <c r="E8" s="7" t="s">
        <v>31</v>
      </c>
      <c r="F8" s="10" t="s">
        <v>144</v>
      </c>
      <c r="G8" s="6">
        <v>10</v>
      </c>
      <c r="H8" s="18"/>
      <c r="I8" s="7">
        <f t="shared" si="0"/>
        <v>0</v>
      </c>
      <c r="J8" s="7">
        <f t="shared" si="1"/>
        <v>0</v>
      </c>
    </row>
    <row r="9" spans="1:10" ht="15">
      <c r="A9" s="8">
        <v>7</v>
      </c>
      <c r="B9" s="7" t="s">
        <v>164</v>
      </c>
      <c r="C9" s="6" t="s">
        <v>165</v>
      </c>
      <c r="D9" s="6" t="s">
        <v>166</v>
      </c>
      <c r="E9" s="7" t="s">
        <v>31</v>
      </c>
      <c r="F9" s="10" t="s">
        <v>167</v>
      </c>
      <c r="G9" s="6">
        <v>15</v>
      </c>
      <c r="H9" s="18"/>
      <c r="I9" s="7">
        <f t="shared" si="0"/>
        <v>0</v>
      </c>
      <c r="J9" s="7">
        <f t="shared" si="1"/>
        <v>0</v>
      </c>
    </row>
    <row r="10" spans="1:10" ht="15">
      <c r="A10" s="8">
        <v>8</v>
      </c>
      <c r="B10" s="7" t="s">
        <v>164</v>
      </c>
      <c r="C10" s="6" t="s">
        <v>165</v>
      </c>
      <c r="D10" s="6" t="s">
        <v>168</v>
      </c>
      <c r="E10" s="7" t="s">
        <v>31</v>
      </c>
      <c r="F10" s="10" t="s">
        <v>170</v>
      </c>
      <c r="G10" s="6">
        <v>15</v>
      </c>
      <c r="H10" s="18"/>
      <c r="I10" s="7">
        <f t="shared" si="0"/>
        <v>0</v>
      </c>
      <c r="J10" s="7">
        <f t="shared" si="1"/>
        <v>0</v>
      </c>
    </row>
    <row r="11" spans="1:10" ht="15">
      <c r="A11" s="8">
        <v>9</v>
      </c>
      <c r="B11" s="7" t="s">
        <v>164</v>
      </c>
      <c r="C11" s="6" t="s">
        <v>165</v>
      </c>
      <c r="D11" s="6" t="s">
        <v>169</v>
      </c>
      <c r="E11" s="7" t="s">
        <v>31</v>
      </c>
      <c r="F11" s="10" t="s">
        <v>171</v>
      </c>
      <c r="G11" s="6">
        <v>15</v>
      </c>
      <c r="H11" s="18"/>
      <c r="I11" s="7">
        <f t="shared" si="0"/>
        <v>0</v>
      </c>
      <c r="J11" s="7">
        <f t="shared" si="1"/>
        <v>0</v>
      </c>
    </row>
    <row r="12" spans="1:10" ht="15">
      <c r="A12" s="8">
        <v>10</v>
      </c>
      <c r="B12" s="7" t="s">
        <v>107</v>
      </c>
      <c r="C12" s="6"/>
      <c r="D12" s="6"/>
      <c r="E12" s="7" t="s">
        <v>31</v>
      </c>
      <c r="F12" s="13" t="s">
        <v>175</v>
      </c>
      <c r="G12" s="6">
        <v>125</v>
      </c>
      <c r="H12" s="18"/>
      <c r="I12" s="7">
        <f t="shared" si="0"/>
        <v>0</v>
      </c>
      <c r="J12" s="7">
        <f t="shared" si="1"/>
        <v>0</v>
      </c>
    </row>
    <row r="13" spans="1:10" ht="15">
      <c r="A13" s="8">
        <v>11</v>
      </c>
      <c r="B13" s="7" t="s">
        <v>108</v>
      </c>
      <c r="C13" s="6"/>
      <c r="D13" s="6"/>
      <c r="E13" s="7" t="s">
        <v>109</v>
      </c>
      <c r="F13" s="13" t="s">
        <v>110</v>
      </c>
      <c r="G13" s="6">
        <v>125</v>
      </c>
      <c r="H13" s="18"/>
      <c r="I13" s="7">
        <f t="shared" si="0"/>
        <v>0</v>
      </c>
      <c r="J13" s="7">
        <f t="shared" si="1"/>
        <v>0</v>
      </c>
    </row>
    <row r="14" spans="1:10" ht="15">
      <c r="A14" s="8">
        <v>12</v>
      </c>
      <c r="B14" s="7" t="s">
        <v>111</v>
      </c>
      <c r="C14" s="6"/>
      <c r="D14" s="6"/>
      <c r="E14" s="7" t="s">
        <v>31</v>
      </c>
      <c r="F14" s="13" t="s">
        <v>174</v>
      </c>
      <c r="G14" s="6">
        <v>125</v>
      </c>
      <c r="H14" s="18"/>
      <c r="I14" s="7">
        <f t="shared" si="0"/>
        <v>0</v>
      </c>
      <c r="J14" s="7">
        <f t="shared" si="1"/>
        <v>0</v>
      </c>
    </row>
    <row r="15" spans="7:10" ht="15">
      <c r="G15" s="29" t="s">
        <v>256</v>
      </c>
      <c r="H15" s="29"/>
      <c r="I15" s="2">
        <f>SUM(I1:I14)</f>
        <v>0</v>
      </c>
      <c r="J15" s="7">
        <f>SUM(J1:J14)</f>
        <v>0</v>
      </c>
    </row>
    <row r="21" spans="8:9" ht="15">
      <c r="H21" s="37" t="s">
        <v>275</v>
      </c>
      <c r="I21" s="37"/>
    </row>
  </sheetData>
  <mergeCells count="3">
    <mergeCell ref="H21:I21"/>
    <mergeCell ref="A2:J2"/>
    <mergeCell ref="G15:H1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A1">
      <selection activeCell="D21" sqref="D21"/>
    </sheetView>
  </sheetViews>
  <sheetFormatPr defaultColWidth="9.140625" defaultRowHeight="15"/>
  <cols>
    <col min="1" max="1" width="9.28125" style="0" customWidth="1"/>
    <col min="2" max="2" width="30.140625" style="0" customWidth="1"/>
    <col min="3" max="3" width="20.28125" style="0" customWidth="1"/>
    <col min="4" max="4" width="56.7109375" style="0" customWidth="1"/>
    <col min="5" max="5" width="12.421875" style="0" customWidth="1"/>
    <col min="6" max="6" width="53.421875" style="0" customWidth="1"/>
    <col min="7" max="7" width="14.7109375" style="0" customWidth="1"/>
    <col min="8" max="8" width="18.140625" style="0" customWidth="1"/>
    <col min="9" max="9" width="20.57421875" style="0" customWidth="1"/>
    <col min="10" max="10" width="19.140625" style="0" customWidth="1"/>
  </cols>
  <sheetData>
    <row r="1" spans="1:10" s="25" customFormat="1" ht="51">
      <c r="A1" s="27" t="s">
        <v>123</v>
      </c>
      <c r="B1" s="28" t="s">
        <v>0</v>
      </c>
      <c r="C1" s="16" t="s">
        <v>255</v>
      </c>
      <c r="D1" s="28" t="s">
        <v>1</v>
      </c>
      <c r="E1" s="28" t="s">
        <v>5</v>
      </c>
      <c r="F1" s="28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s="25" customFormat="1" ht="15">
      <c r="A2" s="33" t="s">
        <v>260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45">
      <c r="A3" s="23">
        <v>1</v>
      </c>
      <c r="B3" s="9" t="s">
        <v>262</v>
      </c>
      <c r="C3" s="9" t="s">
        <v>90</v>
      </c>
      <c r="D3" s="9" t="s">
        <v>87</v>
      </c>
      <c r="E3" s="6" t="s">
        <v>88</v>
      </c>
      <c r="F3" s="12" t="s">
        <v>266</v>
      </c>
      <c r="G3" s="6">
        <v>358</v>
      </c>
      <c r="H3" s="18"/>
      <c r="I3" s="6">
        <f aca="true" t="shared" si="0" ref="I3:I16">G3*H3</f>
        <v>0</v>
      </c>
      <c r="J3" s="7">
        <f aca="true" t="shared" si="1" ref="J3:J16">I3*1.21</f>
        <v>0</v>
      </c>
    </row>
    <row r="4" spans="1:10" s="5" customFormat="1" ht="45">
      <c r="A4" s="23">
        <v>2</v>
      </c>
      <c r="B4" s="9" t="s">
        <v>262</v>
      </c>
      <c r="C4" s="9" t="s">
        <v>90</v>
      </c>
      <c r="D4" s="9" t="s">
        <v>87</v>
      </c>
      <c r="E4" s="6" t="s">
        <v>88</v>
      </c>
      <c r="F4" s="12" t="s">
        <v>267</v>
      </c>
      <c r="G4" s="6">
        <v>358</v>
      </c>
      <c r="H4" s="18"/>
      <c r="I4" s="6">
        <f t="shared" si="0"/>
        <v>0</v>
      </c>
      <c r="J4" s="7">
        <f t="shared" si="1"/>
        <v>0</v>
      </c>
    </row>
    <row r="5" spans="1:10" s="5" customFormat="1" ht="30">
      <c r="A5" s="23">
        <v>3</v>
      </c>
      <c r="B5" s="9" t="s">
        <v>263</v>
      </c>
      <c r="C5" s="9" t="s">
        <v>95</v>
      </c>
      <c r="D5" s="9" t="s">
        <v>93</v>
      </c>
      <c r="E5" s="6" t="s">
        <v>88</v>
      </c>
      <c r="F5" s="12" t="s">
        <v>269</v>
      </c>
      <c r="G5" s="6">
        <v>300</v>
      </c>
      <c r="H5" s="18"/>
      <c r="I5" s="6">
        <f t="shared" si="0"/>
        <v>0</v>
      </c>
      <c r="J5" s="7">
        <f t="shared" si="1"/>
        <v>0</v>
      </c>
    </row>
    <row r="6" spans="1:10" ht="45">
      <c r="A6" s="23">
        <v>4</v>
      </c>
      <c r="B6" s="9" t="s">
        <v>263</v>
      </c>
      <c r="C6" s="9" t="s">
        <v>95</v>
      </c>
      <c r="D6" s="9" t="s">
        <v>93</v>
      </c>
      <c r="E6" s="6" t="s">
        <v>88</v>
      </c>
      <c r="F6" s="12" t="s">
        <v>268</v>
      </c>
      <c r="G6" s="6">
        <v>300</v>
      </c>
      <c r="H6" s="18"/>
      <c r="I6" s="6">
        <f t="shared" si="0"/>
        <v>0</v>
      </c>
      <c r="J6" s="7">
        <f t="shared" si="1"/>
        <v>0</v>
      </c>
    </row>
    <row r="7" spans="1:10" ht="45">
      <c r="A7" s="23">
        <v>5</v>
      </c>
      <c r="B7" s="9" t="s">
        <v>225</v>
      </c>
      <c r="C7" s="9" t="s">
        <v>91</v>
      </c>
      <c r="D7" s="9" t="s">
        <v>89</v>
      </c>
      <c r="E7" s="6" t="s">
        <v>88</v>
      </c>
      <c r="F7" s="12" t="s">
        <v>224</v>
      </c>
      <c r="G7" s="6">
        <v>55</v>
      </c>
      <c r="H7" s="18"/>
      <c r="I7" s="6">
        <f t="shared" si="0"/>
        <v>0</v>
      </c>
      <c r="J7" s="7">
        <f t="shared" si="1"/>
        <v>0</v>
      </c>
    </row>
    <row r="8" spans="1:10" ht="30">
      <c r="A8" s="23">
        <v>6</v>
      </c>
      <c r="B8" s="9" t="s">
        <v>264</v>
      </c>
      <c r="C8" s="9" t="s">
        <v>92</v>
      </c>
      <c r="D8" s="9" t="s">
        <v>93</v>
      </c>
      <c r="E8" s="6" t="s">
        <v>88</v>
      </c>
      <c r="F8" s="12" t="s">
        <v>94</v>
      </c>
      <c r="G8" s="6">
        <v>50</v>
      </c>
      <c r="H8" s="18"/>
      <c r="I8" s="6">
        <f t="shared" si="0"/>
        <v>0</v>
      </c>
      <c r="J8" s="7">
        <f t="shared" si="1"/>
        <v>0</v>
      </c>
    </row>
    <row r="9" spans="1:10" ht="30">
      <c r="A9" s="23">
        <v>7</v>
      </c>
      <c r="B9" s="9" t="s">
        <v>264</v>
      </c>
      <c r="C9" s="9" t="s">
        <v>95</v>
      </c>
      <c r="D9" s="9" t="s">
        <v>96</v>
      </c>
      <c r="E9" s="6" t="s">
        <v>88</v>
      </c>
      <c r="F9" s="12" t="s">
        <v>271</v>
      </c>
      <c r="G9" s="6">
        <v>250</v>
      </c>
      <c r="H9" s="18"/>
      <c r="I9" s="6">
        <f t="shared" si="0"/>
        <v>0</v>
      </c>
      <c r="J9" s="7">
        <f t="shared" si="1"/>
        <v>0</v>
      </c>
    </row>
    <row r="10" spans="1:10" s="5" customFormat="1" ht="30">
      <c r="A10" s="23">
        <v>8</v>
      </c>
      <c r="B10" s="9" t="s">
        <v>264</v>
      </c>
      <c r="C10" s="9" t="s">
        <v>95</v>
      </c>
      <c r="D10" s="9" t="s">
        <v>96</v>
      </c>
      <c r="E10" s="6" t="s">
        <v>88</v>
      </c>
      <c r="F10" s="12" t="s">
        <v>270</v>
      </c>
      <c r="G10" s="6">
        <v>250</v>
      </c>
      <c r="H10" s="18"/>
      <c r="I10" s="6">
        <f t="shared" si="0"/>
        <v>0</v>
      </c>
      <c r="J10" s="7">
        <f t="shared" si="1"/>
        <v>0</v>
      </c>
    </row>
    <row r="11" spans="1:10" ht="45">
      <c r="A11" s="23">
        <v>9</v>
      </c>
      <c r="B11" s="9" t="s">
        <v>264</v>
      </c>
      <c r="C11" s="9" t="s">
        <v>97</v>
      </c>
      <c r="D11" s="9" t="s">
        <v>93</v>
      </c>
      <c r="E11" s="6" t="s">
        <v>98</v>
      </c>
      <c r="F11" s="15" t="s">
        <v>226</v>
      </c>
      <c r="G11" s="6">
        <v>11</v>
      </c>
      <c r="H11" s="18"/>
      <c r="I11" s="6">
        <f t="shared" si="0"/>
        <v>0</v>
      </c>
      <c r="J11" s="7">
        <f t="shared" si="1"/>
        <v>0</v>
      </c>
    </row>
    <row r="12" spans="1:10" ht="45">
      <c r="A12" s="23">
        <v>10</v>
      </c>
      <c r="B12" s="9" t="s">
        <v>86</v>
      </c>
      <c r="C12" s="9" t="s">
        <v>91</v>
      </c>
      <c r="D12" s="9" t="s">
        <v>99</v>
      </c>
      <c r="E12" s="6" t="s">
        <v>88</v>
      </c>
      <c r="F12" s="9" t="s">
        <v>230</v>
      </c>
      <c r="G12" s="6">
        <v>50</v>
      </c>
      <c r="H12" s="18"/>
      <c r="I12" s="6">
        <f t="shared" si="0"/>
        <v>0</v>
      </c>
      <c r="J12" s="7">
        <f t="shared" si="1"/>
        <v>0</v>
      </c>
    </row>
    <row r="13" spans="1:10" ht="15">
      <c r="A13" s="23">
        <v>11</v>
      </c>
      <c r="B13" s="9" t="s">
        <v>86</v>
      </c>
      <c r="C13" s="9" t="s">
        <v>91</v>
      </c>
      <c r="D13" s="9" t="s">
        <v>99</v>
      </c>
      <c r="E13" s="6" t="s">
        <v>88</v>
      </c>
      <c r="F13" s="9" t="s">
        <v>254</v>
      </c>
      <c r="G13" s="6">
        <v>40</v>
      </c>
      <c r="H13" s="18"/>
      <c r="I13" s="6">
        <f t="shared" si="0"/>
        <v>0</v>
      </c>
      <c r="J13" s="7">
        <f t="shared" si="1"/>
        <v>0</v>
      </c>
    </row>
    <row r="14" spans="1:10" ht="15">
      <c r="A14" s="23">
        <v>12</v>
      </c>
      <c r="B14" s="9" t="s">
        <v>86</v>
      </c>
      <c r="C14" s="9" t="s">
        <v>91</v>
      </c>
      <c r="D14" s="9" t="s">
        <v>99</v>
      </c>
      <c r="E14" s="6" t="s">
        <v>88</v>
      </c>
      <c r="F14" s="12" t="s">
        <v>173</v>
      </c>
      <c r="G14" s="6">
        <v>10</v>
      </c>
      <c r="H14" s="18"/>
      <c r="I14" s="6">
        <f t="shared" si="0"/>
        <v>0</v>
      </c>
      <c r="J14" s="7">
        <f t="shared" si="1"/>
        <v>0</v>
      </c>
    </row>
    <row r="15" spans="1:10" ht="15">
      <c r="A15" s="23">
        <v>13</v>
      </c>
      <c r="B15" s="9" t="s">
        <v>252</v>
      </c>
      <c r="C15" s="9"/>
      <c r="D15" s="9"/>
      <c r="E15" s="6"/>
      <c r="F15" s="12" t="s">
        <v>253</v>
      </c>
      <c r="G15" s="6">
        <v>10</v>
      </c>
      <c r="H15" s="18"/>
      <c r="I15" s="6">
        <f t="shared" si="0"/>
        <v>0</v>
      </c>
      <c r="J15" s="7">
        <f t="shared" si="1"/>
        <v>0</v>
      </c>
    </row>
    <row r="16" spans="1:10" ht="45">
      <c r="A16" s="23">
        <v>14</v>
      </c>
      <c r="B16" s="9" t="s">
        <v>231</v>
      </c>
      <c r="C16" s="26" t="s">
        <v>232</v>
      </c>
      <c r="D16" s="9" t="s">
        <v>89</v>
      </c>
      <c r="E16" s="6" t="s">
        <v>233</v>
      </c>
      <c r="F16" s="15" t="s">
        <v>234</v>
      </c>
      <c r="G16" s="6">
        <v>6</v>
      </c>
      <c r="H16" s="18"/>
      <c r="I16" s="6">
        <f t="shared" si="0"/>
        <v>0</v>
      </c>
      <c r="J16" s="7">
        <f t="shared" si="1"/>
        <v>0</v>
      </c>
    </row>
    <row r="17" spans="7:10" ht="15">
      <c r="G17" s="29" t="s">
        <v>256</v>
      </c>
      <c r="H17" s="29"/>
      <c r="I17" s="2">
        <f>SUM(I3:I16)</f>
        <v>0</v>
      </c>
      <c r="J17" s="7">
        <f>SUM(J3:J16)</f>
        <v>0</v>
      </c>
    </row>
    <row r="21" spans="9:10" ht="15">
      <c r="I21" s="36" t="s">
        <v>276</v>
      </c>
      <c r="J21" s="36"/>
    </row>
    <row r="24" ht="15">
      <c r="B24" t="s">
        <v>272</v>
      </c>
    </row>
  </sheetData>
  <mergeCells count="3">
    <mergeCell ref="A2:J2"/>
    <mergeCell ref="I21:J21"/>
    <mergeCell ref="G17:H1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Klubalová</dc:creator>
  <cp:keywords/>
  <dc:description/>
  <cp:lastModifiedBy>Lenka Klubalová</cp:lastModifiedBy>
  <dcterms:created xsi:type="dcterms:W3CDTF">2022-01-04T09:07:15Z</dcterms:created>
  <dcterms:modified xsi:type="dcterms:W3CDTF">2022-03-02T11:56:04Z</dcterms:modified>
  <cp:category/>
  <cp:version/>
  <cp:contentType/>
  <cp:contentStatus/>
</cp:coreProperties>
</file>