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527"/>
  <workbookPr defaultThemeVersion="124226"/>
  <bookViews>
    <workbookView xWindow="65416" yWindow="65416" windowWidth="38640" windowHeight="212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<sst xmlns="http://schemas.openxmlformats.org/spreadsheetml/2006/main" count="98" uniqueCount="54">
  <si>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</si>
  <si>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</si>
  <si>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</si>
  <si>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</si>
  <si>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</si>
  <si>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</si>
  <si>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</si>
  <si>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</si>
  <si>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</si>
  <si>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</si>
  <si>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</si>
  <si>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</si>
  <si>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</si>
  <si>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</si>
  <si>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</si>
  <si>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</si>
  <si>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</si>
  <si>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</si>
  <si>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</si>
  <si>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</si>
  <si>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</si>
  <si>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</si>
  <si>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</si>
  <si>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</si>
  <si>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</si>
  <si>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</si>
  <si>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</si>
  <si>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</si>
  <si>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</si>
  <si>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</si>
  <si>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</si>
  <si>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</si>
  <si>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</si>
  <si>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</si>
  <si>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</si>
  <si>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</si>
  <si>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</si>
  <si>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</si>
  <si>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</si>
  <si>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</si>
  <si>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</si>
  <si>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</si>
  <si>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</si>
  <si>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</si>
  <si>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</si>
  <si>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</si>
  <si>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</si>
  <si>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</si>
  <si>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</si>
  <si>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</si>
  <si>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</si>
  <si>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</si>
  <si>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</si>
  <si>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1, 3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</si>
</sst>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sz val="11"/>
      <color rgb="FFFF0000"/>
      <name val="Arial"/>
      <family val="2"/>
    </font>
    <font>
      <b/>
      <sz val="20"/>
      <color theme="1"/>
      <name val="Calibri"/>
      <family val="2"/>
      <scheme val="minor"/>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2"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3" fillId="6" borderId="84" xfId="0" applyFont="1" applyFill="1" applyBorder="1" applyAlignment="1">
      <alignment horizontal="center" vertical="center"/>
    </xf>
    <xf numFmtId="0" fontId="23" fillId="6" borderId="86" xfId="0" applyFont="1" applyFill="1" applyBorder="1" applyAlignment="1">
      <alignment horizontal="center" vertical="center"/>
    </xf>
    <xf numFmtId="0" fontId="23" fillId="7" borderId="84" xfId="0" applyFont="1" applyFill="1" applyBorder="1" applyAlignment="1">
      <alignment horizontal="center" vertical="center"/>
    </xf>
    <xf numFmtId="0" fontId="23" fillId="7" borderId="86" xfId="0" applyFont="1" applyFill="1" applyBorder="1" applyAlignment="1">
      <alignment horizontal="center" vertical="center"/>
    </xf>
    <xf numFmtId="0" fontId="23" fillId="8" borderId="84" xfId="0" applyFont="1" applyFill="1" applyBorder="1" applyAlignment="1">
      <alignment horizontal="center" vertical="center"/>
    </xf>
    <xf numFmtId="0" fontId="23" fillId="8" borderId="86" xfId="0" applyFont="1" applyFill="1" applyBorder="1" applyAlignment="1">
      <alignment horizontal="center" vertical="center"/>
    </xf>
    <xf numFmtId="0" fontId="23" fillId="9" borderId="84" xfId="0" applyFont="1" applyFill="1" applyBorder="1" applyAlignment="1">
      <alignment horizontal="center" vertical="center"/>
    </xf>
    <xf numFmtId="0" fontId="23"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15" sqref="E15"/>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6" t="s">
        <v>18</v>
      </c>
      <c r="D2" s="147"/>
      <c r="E2" s="148" t="str">
        <f>IF(MID(TAB!G15,3,1)="1","Polesí Habrůvka",IF(MID(TAB!G15,3,1)="0","Polesí Vranov",IF(MID(TAB!G15,3,1)="3","Polesí Bílovice","zadej číslo MT")))</f>
        <v>Polesí Habrůvka</v>
      </c>
      <c r="F2" s="149"/>
      <c r="G2" s="149"/>
      <c r="H2" s="31"/>
      <c r="I2" s="39" t="s">
        <v>30</v>
      </c>
      <c r="J2" s="40" t="str">
        <f>TAB!$G$14</f>
        <v>1, 3</v>
      </c>
      <c r="K2" s="32"/>
      <c r="L2" s="51" t="s">
        <v>47</v>
      </c>
      <c r="M2" s="55">
        <f>TAB!$G$15</f>
        <v>12165</v>
      </c>
      <c r="N2" s="48"/>
      <c r="O2" s="48"/>
      <c r="P2" s="138"/>
      <c r="Q2" s="13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50" t="s">
        <v>49</v>
      </c>
      <c r="K3" s="150"/>
      <c r="L3" s="150"/>
      <c r="M3" s="57">
        <f>TAB!G16</f>
        <v>44651</v>
      </c>
      <c r="N3" s="49"/>
      <c r="O3" s="50"/>
      <c r="P3" s="50"/>
      <c r="Q3" s="50"/>
      <c r="R3" s="10"/>
      <c r="S3" s="10"/>
      <c r="T3" s="10"/>
      <c r="U3" s="10"/>
      <c r="V3" s="10"/>
      <c r="W3" s="10"/>
      <c r="X3" s="10"/>
      <c r="Y3" s="10"/>
      <c r="Z3" s="10"/>
      <c r="AA3" s="10"/>
      <c r="AB3" s="10"/>
      <c r="AC3" s="10"/>
      <c r="AD3" s="10"/>
      <c r="AE3" s="10"/>
      <c r="AF3" s="10"/>
      <c r="AG3" s="48"/>
      <c r="AH3" s="48"/>
    </row>
    <row r="4" spans="2:34" ht="21" customHeight="1">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c r="B6" s="129" t="s">
        <v>52</v>
      </c>
      <c r="C6" s="127" t="s">
        <v>11</v>
      </c>
      <c r="D6" s="67" t="s">
        <v>13</v>
      </c>
      <c r="E6" s="77">
        <f>TAB!I4</f>
        <v>0</v>
      </c>
      <c r="F6" s="77">
        <f>TAB!J4</f>
        <v>0</v>
      </c>
      <c r="G6" s="70">
        <f>TAB!K4</f>
        <v>0</v>
      </c>
      <c r="H6" s="70">
        <f>TAB!L4</f>
        <v>0</v>
      </c>
      <c r="I6" s="70">
        <f>TAB!M4</f>
        <v>0</v>
      </c>
      <c r="J6" s="70">
        <f>TAB!N4</f>
        <v>0</v>
      </c>
      <c r="K6" s="70">
        <f>TAB!O4</f>
        <v>0</v>
      </c>
      <c r="L6" s="71">
        <f>TAB!P4</f>
        <v>0</v>
      </c>
      <c r="M6" s="72">
        <f aca="true" t="shared" si="0" ref="M6:M16">SUM(E6:L6)</f>
        <v>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0"/>
      <c r="C7" s="128"/>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0"/>
      <c r="C8" s="125" t="s">
        <v>12</v>
      </c>
      <c r="D8" s="58" t="s">
        <v>13</v>
      </c>
      <c r="E8" s="59">
        <f>TAB!I5</f>
        <v>0</v>
      </c>
      <c r="F8" s="60">
        <f>TAB!J5</f>
        <v>0</v>
      </c>
      <c r="G8" s="60">
        <f>TAB!K5</f>
        <v>0</v>
      </c>
      <c r="H8" s="60">
        <f>TAB!L5</f>
        <v>0</v>
      </c>
      <c r="I8" s="60">
        <f>TAB!M5</f>
        <v>0</v>
      </c>
      <c r="J8" s="60">
        <f>TAB!N5</f>
        <v>30</v>
      </c>
      <c r="K8" s="60">
        <f>TAB!O5</f>
        <v>20</v>
      </c>
      <c r="L8" s="61">
        <f>TAB!P5</f>
        <v>45</v>
      </c>
      <c r="M8" s="62">
        <f t="shared" si="0"/>
        <v>95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29" t="s">
        <v>45</v>
      </c>
      <c r="C10" s="127"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0" t="s">
        <v>33</v>
      </c>
      <c r="C12" s="125"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c r="B14" s="129" t="s">
        <v>44</v>
      </c>
      <c r="C14" s="127" t="s">
        <v>11</v>
      </c>
      <c r="D14" s="11" t="s">
        <v>13</v>
      </c>
      <c r="E14" s="45">
        <f>TAB!I8</f>
        <v>0</v>
      </c>
      <c r="F14" s="46">
        <f>TAB!J8</f>
        <v>0</v>
      </c>
      <c r="G14" s="41">
        <f>TAB!K8</f>
        <v>0</v>
      </c>
      <c r="H14" s="41">
        <f>TAB!L8</f>
        <v>0</v>
      </c>
      <c r="I14" s="41">
        <f>TAB!M8</f>
        <v>0</v>
      </c>
      <c r="J14" s="41">
        <f>TAB!N8</f>
        <v>0</v>
      </c>
      <c r="K14" s="41">
        <f>TAB!O8</f>
        <v>0</v>
      </c>
      <c r="L14" s="42">
        <f>TAB!P8</f>
        <v>20</v>
      </c>
      <c r="M14" s="12">
        <f t="shared" si="0"/>
        <v>20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c r="B16" s="130"/>
      <c r="C16" s="125" t="s">
        <v>12</v>
      </c>
      <c r="D16" s="15" t="s">
        <v>13</v>
      </c>
      <c r="E16" s="47">
        <f>TAB!I9</f>
        <v>0</v>
      </c>
      <c r="F16" s="43">
        <f>TAB!J9</f>
        <v>0</v>
      </c>
      <c r="G16" s="43">
        <f>TAB!K9</f>
        <v>0</v>
      </c>
      <c r="H16" s="43">
        <f>TAB!L9</f>
        <v>0</v>
      </c>
      <c r="I16" s="43">
        <f>TAB!M9</f>
        <v>30</v>
      </c>
      <c r="J16" s="43">
        <f>TAB!N9</f>
        <v>0</v>
      </c>
      <c r="K16" s="43">
        <f>TAB!O9</f>
        <v>5</v>
      </c>
      <c r="L16" s="44">
        <f>TAB!P9</f>
        <v>150</v>
      </c>
      <c r="M16" s="16">
        <f t="shared" si="0"/>
        <v>185</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thickBot="1">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29" t="s">
        <v>46</v>
      </c>
      <c r="C18" s="127" t="s">
        <v>11</v>
      </c>
      <c r="D18" s="67" t="s">
        <v>13</v>
      </c>
      <c r="E18" s="68">
        <f>TAB!I10</f>
        <v>0</v>
      </c>
      <c r="F18" s="68">
        <f>TAB!J10</f>
        <v>0</v>
      </c>
      <c r="G18" s="68">
        <f>TAB!K10</f>
        <v>0</v>
      </c>
      <c r="H18" s="68">
        <f>TAB!L10</f>
        <v>0</v>
      </c>
      <c r="I18" s="68">
        <f>TAB!M10</f>
        <v>0</v>
      </c>
      <c r="J18" s="68">
        <f>TAB!N10</f>
        <v>0</v>
      </c>
      <c r="K18" s="68">
        <f>TAB!O10</f>
        <v>25</v>
      </c>
      <c r="L18" s="68">
        <f>TAB!P10</f>
        <v>247</v>
      </c>
      <c r="M18" s="72">
        <f aca="true" t="shared" si="3" ref="M18">SUM(E18:L18)</f>
        <v>272</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30"/>
      <c r="C20" s="125" t="s">
        <v>12</v>
      </c>
      <c r="D20" s="58" t="s">
        <v>13</v>
      </c>
      <c r="E20" s="76">
        <f>TAB!I11</f>
        <v>0</v>
      </c>
      <c r="F20" s="76">
        <f>TAB!J11</f>
        <v>0</v>
      </c>
      <c r="G20" s="76">
        <f>TAB!K11</f>
        <v>30</v>
      </c>
      <c r="H20" s="76">
        <f>TAB!L11</f>
        <v>80</v>
      </c>
      <c r="I20" s="76">
        <f>TAB!M11</f>
        <v>0</v>
      </c>
      <c r="J20" s="76">
        <f>TAB!N11</f>
        <v>95</v>
      </c>
      <c r="K20" s="76">
        <f>TAB!O11</f>
        <v>0</v>
      </c>
      <c r="L20" s="76">
        <f>TAB!P11</f>
        <v>158</v>
      </c>
      <c r="M20" s="62">
        <f aca="true" t="shared" si="4" ref="M20">SUM(E20:L20)</f>
        <v>363</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95" t="s">
        <v>11</v>
      </c>
      <c r="H4" s="96" t="s">
        <v>37</v>
      </c>
      <c r="I4" s="97"/>
      <c r="J4" s="98"/>
      <c r="K4" s="98"/>
      <c r="L4" s="98"/>
      <c r="M4" s="98"/>
      <c r="N4" s="98"/>
      <c r="O4" s="98"/>
      <c r="P4" s="99"/>
    </row>
    <row r="5" spans="2:16" ht="30" customHeight="1" thickBot="1">
      <c r="B5" t="s">
        <v>21</v>
      </c>
      <c r="D5">
        <v>3</v>
      </c>
      <c r="E5" s="178"/>
      <c r="F5" s="166"/>
      <c r="G5" s="85" t="s">
        <v>12</v>
      </c>
      <c r="H5" s="86" t="s">
        <v>37</v>
      </c>
      <c r="I5" s="87"/>
      <c r="J5" s="88"/>
      <c r="K5" s="88"/>
      <c r="L5" s="88"/>
      <c r="M5" s="88"/>
      <c r="N5" s="88">
        <v>30</v>
      </c>
      <c r="O5" s="88">
        <v>20</v>
      </c>
      <c r="P5" s="89">
        <v>45</v>
      </c>
    </row>
    <row r="6" spans="5:16" ht="30" customHeight="1" thickTop="1">
      <c r="E6" s="179">
        <v>2</v>
      </c>
      <c r="F6" s="161" t="s">
        <v>40</v>
      </c>
      <c r="G6" s="100" t="s">
        <v>11</v>
      </c>
      <c r="H6" s="101" t="s">
        <v>37</v>
      </c>
      <c r="I6" s="102"/>
      <c r="J6" s="103"/>
      <c r="K6" s="103"/>
      <c r="L6" s="103"/>
      <c r="M6" s="103"/>
      <c r="N6" s="103"/>
      <c r="O6" s="103"/>
      <c r="P6" s="104"/>
    </row>
    <row r="7" spans="5:16" ht="30" customHeight="1" thickBot="1">
      <c r="E7" s="180"/>
      <c r="F7" s="162"/>
      <c r="G7" s="90" t="s">
        <v>12</v>
      </c>
      <c r="H7" s="91" t="s">
        <v>37</v>
      </c>
      <c r="I7" s="92"/>
      <c r="J7" s="93"/>
      <c r="K7" s="93"/>
      <c r="L7" s="93"/>
      <c r="M7" s="93"/>
      <c r="N7" s="93"/>
      <c r="O7" s="93"/>
      <c r="P7" s="94"/>
    </row>
    <row r="8" spans="4:16" ht="30" customHeight="1" thickTop="1">
      <c r="D8">
        <v>4</v>
      </c>
      <c r="E8" s="181">
        <v>3</v>
      </c>
      <c r="F8" s="167" t="s">
        <v>42</v>
      </c>
      <c r="G8" s="105" t="s">
        <v>11</v>
      </c>
      <c r="H8" s="106" t="s">
        <v>37</v>
      </c>
      <c r="I8" s="107"/>
      <c r="J8" s="108"/>
      <c r="K8" s="108"/>
      <c r="L8" s="108"/>
      <c r="M8" s="108"/>
      <c r="N8" s="108"/>
      <c r="O8" s="108"/>
      <c r="P8" s="109">
        <v>20</v>
      </c>
    </row>
    <row r="9" spans="4:16" ht="30" customHeight="1" thickBot="1">
      <c r="D9">
        <v>5</v>
      </c>
      <c r="E9" s="182"/>
      <c r="F9" s="168"/>
      <c r="G9" s="110" t="s">
        <v>12</v>
      </c>
      <c r="H9" s="111" t="s">
        <v>37</v>
      </c>
      <c r="I9" s="112"/>
      <c r="J9" s="113"/>
      <c r="K9" s="113"/>
      <c r="L9" s="113"/>
      <c r="M9" s="113">
        <v>30</v>
      </c>
      <c r="N9" s="113"/>
      <c r="O9" s="113">
        <v>5</v>
      </c>
      <c r="P9" s="114">
        <v>150</v>
      </c>
    </row>
    <row r="10" spans="5:16" ht="30" customHeight="1" thickTop="1">
      <c r="E10" s="183">
        <v>4</v>
      </c>
      <c r="F10" s="163" t="s">
        <v>41</v>
      </c>
      <c r="G10" s="115" t="s">
        <v>11</v>
      </c>
      <c r="H10" s="116" t="s">
        <v>37</v>
      </c>
      <c r="I10" s="117"/>
      <c r="J10" s="118"/>
      <c r="K10" s="118"/>
      <c r="L10" s="118"/>
      <c r="M10" s="118"/>
      <c r="N10" s="118"/>
      <c r="O10" s="118">
        <v>25</v>
      </c>
      <c r="P10" s="119">
        <v>247</v>
      </c>
    </row>
    <row r="11" spans="5:16" ht="30" customHeight="1" thickBot="1">
      <c r="E11" s="184"/>
      <c r="F11" s="164"/>
      <c r="G11" s="120" t="s">
        <v>12</v>
      </c>
      <c r="H11" s="121" t="s">
        <v>37</v>
      </c>
      <c r="I11" s="122"/>
      <c r="J11" s="123"/>
      <c r="K11" s="123">
        <v>30</v>
      </c>
      <c r="L11" s="123">
        <v>80</v>
      </c>
      <c r="M11" s="123"/>
      <c r="N11" s="123">
        <v>95</v>
      </c>
      <c r="O11" s="123"/>
      <c r="P11" s="124">
        <v>158</v>
      </c>
    </row>
    <row r="12" ht="15" customHeight="1" thickTop="1">
      <c r="F12" s="26"/>
    </row>
    <row r="13" spans="6:7" ht="15">
      <c r="F13" s="82" t="s">
        <v>39</v>
      </c>
      <c r="G13" s="79" t="s">
        <v>22</v>
      </c>
    </row>
    <row r="14" spans="6:7" ht="15">
      <c r="F14" s="83" t="s">
        <v>38</v>
      </c>
      <c r="G14" s="80" t="s">
        <v>53</v>
      </c>
    </row>
    <row r="15" spans="6:7" ht="15">
      <c r="F15" s="83" t="s">
        <v>50</v>
      </c>
      <c r="G15" s="80">
        <v>12165</v>
      </c>
    </row>
    <row r="16" spans="6:7" ht="15">
      <c r="F16" s="84" t="s">
        <v>51</v>
      </c>
      <c r="G16" s="81">
        <v>44651</v>
      </c>
    </row>
    <row r="21" ht="15">
      <c r="F21">
        <f>COUNT(TAB!I4:P4,TAB!I5:P5,TAB!I6:P6,TAB!I7:P7,TAB!I8:P8,TAB!I9:P9,TAB!I10:P10,TAB!I11:P11)</f>
        <v>13</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2021-11-30T15:53:48Z</dcterms:modified>
  <cp:category/>
  <cp:version/>
  <cp:contentType/>
  <cp:contentStatus/>
</cp:coreProperties>
</file>