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Příloha č. 2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<sst xmlns="http://schemas.openxmlformats.org/spreadsheetml/2006/main" count="51" uniqueCount="28">
  <si>
    <t>sample</t>
  </si>
  <si>
    <t>sequencing run</t>
  </si>
  <si>
    <t>bioinformatic analysis</t>
  </si>
  <si>
    <t>Kalkulace nabídkové ceny - spotřební koš za období předpokládaného trvání rámcové dohody - celkové množství jednotlivých položek se může lišit.</t>
  </si>
  <si>
    <t>Servisní služba</t>
  </si>
  <si>
    <r>
      <t xml:space="preserve">Počet vzorků odeslaných v jedné zásilce                                </t>
    </r>
    <r>
      <rPr>
        <b/>
        <sz val="8"/>
        <rFont val="Arial"/>
        <family val="2"/>
      </rPr>
      <t xml:space="preserve"> (nebo jiná specifikace)</t>
    </r>
  </si>
  <si>
    <t>jednotka</t>
  </si>
  <si>
    <r>
      <t xml:space="preserve">Cena                               (bez DPH)                               </t>
    </r>
    <r>
      <rPr>
        <b/>
        <sz val="8"/>
        <rFont val="Arial"/>
        <family val="2"/>
      </rPr>
      <t>(za jednotku, za vzorek)</t>
    </r>
  </si>
  <si>
    <t>Celková cena                               (bez DPH)</t>
  </si>
  <si>
    <t>Transport a kontrola kvality RNA vzorků</t>
  </si>
  <si>
    <t>Poly(A) obohacení</t>
  </si>
  <si>
    <t>rRNA deplece (custom probes)</t>
  </si>
  <si>
    <t>Příprava cDNA knihoven pro NGS sequencing</t>
  </si>
  <si>
    <t>Základní zpracování sekvenačních dat (de-multiplexing, removing of adaptors, etc) - 24 vzorků</t>
  </si>
  <si>
    <t>Základní zpracování sekvenačních dat (de-multiplexing, removing of adaptors, etc) - 48 vzorků</t>
  </si>
  <si>
    <t>Základní zpracování sekvenačních dat (de-multiplexing, removing of adaptors, etc) - 96 vzorků</t>
  </si>
  <si>
    <t>Celková nabídková cena pro dobu trvání rámcové smlouvy (v CZK bez DPH)</t>
  </si>
  <si>
    <t>Celková cena se dopočítá vzorcem.</t>
  </si>
  <si>
    <t>Veškeré poskytované slevy a podobně budou započtené již v těchto cenách</t>
  </si>
  <si>
    <t>Hodnota, která bude hodnocena: Celková nabídková cena v Kč bez DPH</t>
  </si>
  <si>
    <t xml:space="preserve">Cenové údaje budou uvedeny v CZK- bez DPH - v případě, že bude nabídka podána v jiné měně, bude proveden přepočet na CZK dle kurzu České národní banky, a to ke dni otevírání nabídek. </t>
  </si>
  <si>
    <t>Příloha č. 2a - Kalkulace nabídkové ceny pro část 1 veřejné zakázky (RNA sekvenování za použití “Next-Generation Sequencing” Illumina technologie)</t>
  </si>
  <si>
    <t>Název kitu a katalogové číslo (pouze žlutě vyznačená pole)</t>
  </si>
  <si>
    <t>Dodavatel vyplní všechny žlutě zvýrazněné buňky - a to: jednotkové ceny a názvy a kat. čísla  zamýšlených kitů v souladu s technickou specifikací v Příloze 1a. Do dalšího obsahu se nesmí zasahovat.</t>
  </si>
  <si>
    <t>* Sekvenační reagencie mohou být změněny (např. S1 může být nahrazena S4 sekvenačními reagenciemi) v případě, že sekvenační výsledky nejsou negativně ovlivněny jak v ohledu množství, tak kvality. Údaje o sekvanačních kitech se vztahují zejména k očekávanému mnnožství sekvenačních dat.</t>
  </si>
  <si>
    <r>
      <t>Next generation sequencing za použití Illumina - NovaSeq6000 přístroje, paired-end. S1 300 cycles kit</t>
    </r>
    <r>
      <rPr>
        <b/>
        <sz val="11"/>
        <color rgb="FFFF0000"/>
        <rFont val="Arial"/>
        <family val="2"/>
      </rPr>
      <t>*</t>
    </r>
    <r>
      <rPr>
        <sz val="11"/>
        <rFont val="Arial"/>
        <family val="2"/>
      </rPr>
      <t>; 1 lane; (mix 24 vzorků)</t>
    </r>
  </si>
  <si>
    <r>
      <t>Next generation sequencing za použití Illumina - NovaSeq6000 device, paired-end. S4 300 cycles kit</t>
    </r>
    <r>
      <rPr>
        <b/>
        <sz val="11"/>
        <color rgb="FFFF0000"/>
        <rFont val="Arial"/>
        <family val="2"/>
      </rPr>
      <t>*</t>
    </r>
    <r>
      <rPr>
        <sz val="11"/>
        <rFont val="Arial"/>
        <family val="2"/>
      </rPr>
      <t>; 1 lane; (mix 48 vzorků)</t>
    </r>
  </si>
  <si>
    <r>
      <t>Next generation sequencing za použití Illumina - NovaSeq6000 device, paired-end. S4 300 cycles kit</t>
    </r>
    <r>
      <rPr>
        <b/>
        <sz val="11"/>
        <color rgb="FFFF0000"/>
        <rFont val="Arial"/>
        <family val="2"/>
      </rPr>
      <t>*</t>
    </r>
    <r>
      <rPr>
        <sz val="11"/>
        <rFont val="Arial"/>
        <family val="2"/>
      </rPr>
      <t>; 2 lanes; (mix 96 vzorků)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</si>
</sst>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/>
    </xf>
    <xf numFmtId="0" fontId="3" fillId="0" borderId="2" xfId="0" applyFont="1" applyFill="1" applyBorder="1" applyAlignment="1" applyProtection="1">
      <alignment horizontal="left" vertical="center" wrapText="1"/>
      <protection/>
    </xf>
    <xf numFmtId="0" fontId="3" fillId="0" borderId="2" xfId="0" applyFont="1" applyBorder="1" applyAlignment="1" applyProtection="1">
      <alignment horizontal="left" vertical="center" wrapText="1"/>
      <protection/>
    </xf>
    <xf numFmtId="0" fontId="3" fillId="0" borderId="3" xfId="0" applyFont="1" applyBorder="1" applyAlignment="1" applyProtection="1">
      <alignment horizontal="left" vertical="center" wrapText="1"/>
      <protection/>
    </xf>
    <xf numFmtId="164" fontId="6" fillId="2" borderId="4" xfId="0" applyNumberFormat="1" applyFont="1" applyFill="1" applyBorder="1" applyAlignment="1" applyProtection="1">
      <alignment horizontal="center" vertical="center" wrapText="1"/>
      <protection/>
    </xf>
    <xf numFmtId="164" fontId="3" fillId="0" borderId="5" xfId="0" applyNumberFormat="1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0" fontId="3" fillId="3" borderId="7" xfId="0" applyFont="1" applyFill="1" applyBorder="1" applyAlignment="1" applyProtection="1">
      <alignment horizontal="center" vertical="center" wrapText="1"/>
      <protection/>
    </xf>
    <xf numFmtId="0" fontId="3" fillId="3" borderId="8" xfId="0" applyFont="1" applyFill="1" applyBorder="1" applyAlignment="1" applyProtection="1">
      <alignment horizontal="center" vertical="center" wrapText="1"/>
      <protection/>
    </xf>
    <xf numFmtId="0" fontId="6" fillId="2" borderId="9" xfId="0" applyFont="1" applyFill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16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6" fillId="2" borderId="13" xfId="0" applyFont="1" applyFill="1" applyBorder="1" applyAlignment="1" applyProtection="1">
      <alignment horizontal="left" vertical="center" wrapText="1"/>
      <protection/>
    </xf>
    <xf numFmtId="164" fontId="3" fillId="0" borderId="14" xfId="0" applyNumberFormat="1" applyFont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4" borderId="17" xfId="0" applyFont="1" applyFill="1" applyBorder="1" applyAlignment="1" applyProtection="1">
      <alignment horizontal="left" vertical="center" wrapText="1"/>
      <protection locked="0"/>
    </xf>
    <xf numFmtId="0" fontId="3" fillId="4" borderId="18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6" fillId="2" borderId="20" xfId="0" applyFont="1" applyFill="1" applyBorder="1" applyAlignment="1" applyProtection="1">
      <alignment horizontal="left" vertical="center" wrapText="1"/>
      <protection locked="0"/>
    </xf>
    <xf numFmtId="164" fontId="6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6" fillId="2" borderId="22" xfId="0" applyFont="1" applyFill="1" applyBorder="1" applyAlignment="1" applyProtection="1">
      <alignment horizontal="left" vertical="center" wrapText="1"/>
      <protection locked="0"/>
    </xf>
    <xf numFmtId="0" fontId="6" fillId="2" borderId="15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 wrapText="1"/>
      <protection locked="0"/>
    </xf>
    <xf numFmtId="0" fontId="6" fillId="2" borderId="23" xfId="0" applyFont="1" applyFill="1" applyBorder="1" applyAlignment="1" applyProtection="1">
      <alignment horizontal="left" vertical="center" wrapText="1"/>
      <protection locked="0"/>
    </xf>
    <xf numFmtId="0" fontId="6" fillId="2" borderId="24" xfId="0" applyFont="1" applyFill="1" applyBorder="1" applyAlignment="1" applyProtection="1">
      <alignment horizontal="left" vertical="center" wrapText="1"/>
      <protection locked="0"/>
    </xf>
    <xf numFmtId="0" fontId="6" fillId="2" borderId="25" xfId="0" applyFont="1" applyFill="1" applyBorder="1" applyAlignment="1" applyProtection="1">
      <alignment horizontal="left" vertical="center" wrapText="1"/>
      <protection locked="0"/>
    </xf>
    <xf numFmtId="0" fontId="6" fillId="2" borderId="26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wrapText="1"/>
      <protection/>
    </xf>
    <xf numFmtId="0" fontId="4" fillId="3" borderId="27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wrapText="1"/>
      <protection/>
    </xf>
    <xf numFmtId="0" fontId="4" fillId="0" borderId="2" xfId="0" applyFont="1" applyBorder="1" applyAlignment="1" applyProtection="1">
      <alignment wrapText="1"/>
      <protection/>
    </xf>
    <xf numFmtId="0" fontId="9" fillId="0" borderId="28" xfId="0" applyFont="1" applyBorder="1" applyAlignment="1" applyProtection="1">
      <alignment horizontal="left" wrapText="1"/>
      <protection/>
    </xf>
    <xf numFmtId="0" fontId="9" fillId="0" borderId="29" xfId="0" applyFont="1" applyBorder="1" applyAlignment="1" applyProtection="1">
      <alignment horizontal="left" wrapText="1"/>
      <protection/>
    </xf>
    <xf numFmtId="0" fontId="9" fillId="0" borderId="30" xfId="0" applyFont="1" applyBorder="1" applyAlignment="1" applyProtection="1">
      <alignment horizontal="left" wrapText="1"/>
      <protection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4" fillId="3" borderId="27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="70" zoomScaleNormal="70" workbookViewId="0" topLeftCell="A1">
      <pane ySplit="3" topLeftCell="A4" activePane="bottomLeft" state="frozen"/>
      <selection pane="topLeft" activeCell="A3" sqref="A3"/>
      <selection pane="bottomLeft" activeCell="A28" activeCellId="3" sqref="A4:A27 C4:D22 F4:F23 A28:F28"/>
    </sheetView>
  </sheetViews>
  <sheetFormatPr defaultColWidth="8.8515625" defaultRowHeight="15"/>
  <cols>
    <col min="1" max="1" width="105.28125" style="16" customWidth="1"/>
    <col min="2" max="2" width="89.00390625" style="16" customWidth="1"/>
    <col min="3" max="3" width="25.00390625" style="16" bestFit="1" customWidth="1"/>
    <col min="4" max="4" width="20.28125" style="16" bestFit="1" customWidth="1"/>
    <col min="5" max="5" width="20.7109375" style="16" customWidth="1"/>
    <col min="6" max="6" width="28.7109375" style="16" customWidth="1"/>
    <col min="7" max="16384" width="8.8515625" style="16" customWidth="1"/>
  </cols>
  <sheetData>
    <row r="1" spans="1:6" ht="46.5" customHeight="1" thickBot="1">
      <c r="A1" s="32" t="s">
        <v>21</v>
      </c>
      <c r="B1" s="33"/>
      <c r="C1" s="34"/>
      <c r="D1" s="34"/>
      <c r="E1" s="34"/>
      <c r="F1" s="35"/>
    </row>
    <row r="2" spans="1:6" ht="25.2" customHeight="1" thickBot="1">
      <c r="A2" s="36" t="s">
        <v>3</v>
      </c>
      <c r="B2" s="37"/>
      <c r="C2" s="37"/>
      <c r="D2" s="37"/>
      <c r="E2" s="37"/>
      <c r="F2" s="38"/>
    </row>
    <row r="3" spans="1:6" ht="52.2" thickBot="1">
      <c r="A3" s="46" t="s">
        <v>4</v>
      </c>
      <c r="B3" s="19" t="s">
        <v>22</v>
      </c>
      <c r="C3" s="47" t="s">
        <v>5</v>
      </c>
      <c r="D3" s="47" t="s">
        <v>6</v>
      </c>
      <c r="E3" s="20" t="s">
        <v>7</v>
      </c>
      <c r="F3" s="48" t="s">
        <v>8</v>
      </c>
    </row>
    <row r="4" spans="1:6" ht="15">
      <c r="A4" s="1" t="s">
        <v>9</v>
      </c>
      <c r="B4" s="21"/>
      <c r="C4" s="7">
        <v>24</v>
      </c>
      <c r="D4" s="7" t="s">
        <v>0</v>
      </c>
      <c r="E4" s="13"/>
      <c r="F4" s="18">
        <f>C4*E4</f>
        <v>0</v>
      </c>
    </row>
    <row r="5" spans="1:6" ht="15">
      <c r="A5" s="1" t="s">
        <v>9</v>
      </c>
      <c r="B5" s="21"/>
      <c r="C5" s="7">
        <v>48</v>
      </c>
      <c r="D5" s="7" t="s">
        <v>0</v>
      </c>
      <c r="E5" s="13"/>
      <c r="F5" s="6">
        <f>C5*E5</f>
        <v>0</v>
      </c>
    </row>
    <row r="6" spans="1:6" ht="15">
      <c r="A6" s="1" t="s">
        <v>9</v>
      </c>
      <c r="B6" s="21"/>
      <c r="C6" s="8">
        <v>96</v>
      </c>
      <c r="D6" s="8" t="s">
        <v>0</v>
      </c>
      <c r="E6" s="14"/>
      <c r="F6" s="6">
        <f aca="true" t="shared" si="0" ref="F6:F21">C6*E6</f>
        <v>0</v>
      </c>
    </row>
    <row r="7" spans="1:6" ht="15">
      <c r="A7" s="1" t="s">
        <v>10</v>
      </c>
      <c r="B7" s="22"/>
      <c r="C7" s="7">
        <v>24</v>
      </c>
      <c r="D7" s="7" t="s">
        <v>0</v>
      </c>
      <c r="E7" s="14"/>
      <c r="F7" s="6">
        <f t="shared" si="0"/>
        <v>0</v>
      </c>
    </row>
    <row r="8" spans="1:6" ht="15">
      <c r="A8" s="1" t="s">
        <v>10</v>
      </c>
      <c r="B8" s="22"/>
      <c r="C8" s="7">
        <v>48</v>
      </c>
      <c r="D8" s="7" t="s">
        <v>0</v>
      </c>
      <c r="E8" s="14"/>
      <c r="F8" s="6">
        <f t="shared" si="0"/>
        <v>0</v>
      </c>
    </row>
    <row r="9" spans="1:6" ht="15">
      <c r="A9" s="1" t="s">
        <v>10</v>
      </c>
      <c r="B9" s="22"/>
      <c r="C9" s="8">
        <v>96</v>
      </c>
      <c r="D9" s="8" t="s">
        <v>0</v>
      </c>
      <c r="E9" s="14"/>
      <c r="F9" s="6">
        <f t="shared" si="0"/>
        <v>0</v>
      </c>
    </row>
    <row r="10" spans="1:6" ht="15">
      <c r="A10" s="1" t="s">
        <v>11</v>
      </c>
      <c r="B10" s="22"/>
      <c r="C10" s="7">
        <v>24</v>
      </c>
      <c r="D10" s="7" t="s">
        <v>0</v>
      </c>
      <c r="E10" s="14"/>
      <c r="F10" s="6">
        <f t="shared" si="0"/>
        <v>0</v>
      </c>
    </row>
    <row r="11" spans="1:6" ht="15">
      <c r="A11" s="1" t="s">
        <v>11</v>
      </c>
      <c r="B11" s="22"/>
      <c r="C11" s="7">
        <v>48</v>
      </c>
      <c r="D11" s="7" t="s">
        <v>0</v>
      </c>
      <c r="E11" s="14"/>
      <c r="F11" s="6">
        <f t="shared" si="0"/>
        <v>0</v>
      </c>
    </row>
    <row r="12" spans="1:6" ht="15">
      <c r="A12" s="1" t="s">
        <v>11</v>
      </c>
      <c r="B12" s="22"/>
      <c r="C12" s="8">
        <v>96</v>
      </c>
      <c r="D12" s="8" t="s">
        <v>0</v>
      </c>
      <c r="E12" s="14"/>
      <c r="F12" s="6">
        <f t="shared" si="0"/>
        <v>0</v>
      </c>
    </row>
    <row r="13" spans="1:6" ht="15">
      <c r="A13" s="2" t="s">
        <v>12</v>
      </c>
      <c r="B13" s="23"/>
      <c r="C13" s="8">
        <v>24</v>
      </c>
      <c r="D13" s="8" t="s">
        <v>0</v>
      </c>
      <c r="E13" s="14"/>
      <c r="F13" s="6">
        <f t="shared" si="0"/>
        <v>0</v>
      </c>
    </row>
    <row r="14" spans="1:6" ht="15">
      <c r="A14" s="2" t="s">
        <v>12</v>
      </c>
      <c r="B14" s="23"/>
      <c r="C14" s="8">
        <v>48</v>
      </c>
      <c r="D14" s="8" t="s">
        <v>0</v>
      </c>
      <c r="E14" s="14"/>
      <c r="F14" s="6">
        <f t="shared" si="0"/>
        <v>0</v>
      </c>
    </row>
    <row r="15" spans="1:6" ht="15">
      <c r="A15" s="2" t="s">
        <v>12</v>
      </c>
      <c r="B15" s="23"/>
      <c r="C15" s="8">
        <v>96</v>
      </c>
      <c r="D15" s="8" t="s">
        <v>0</v>
      </c>
      <c r="E15" s="14"/>
      <c r="F15" s="6">
        <f t="shared" si="0"/>
        <v>0</v>
      </c>
    </row>
    <row r="16" spans="1:6" ht="27.6">
      <c r="A16" s="3" t="s">
        <v>25</v>
      </c>
      <c r="B16" s="24"/>
      <c r="C16" s="9">
        <v>1</v>
      </c>
      <c r="D16" s="8" t="s">
        <v>1</v>
      </c>
      <c r="E16" s="14"/>
      <c r="F16" s="6">
        <f t="shared" si="0"/>
        <v>0</v>
      </c>
    </row>
    <row r="17" spans="1:6" ht="27.6">
      <c r="A17" s="3" t="s">
        <v>26</v>
      </c>
      <c r="B17" s="24"/>
      <c r="C17" s="9">
        <v>1</v>
      </c>
      <c r="D17" s="8" t="s">
        <v>1</v>
      </c>
      <c r="E17" s="14"/>
      <c r="F17" s="6">
        <f t="shared" si="0"/>
        <v>0</v>
      </c>
    </row>
    <row r="18" spans="1:6" ht="27.6">
      <c r="A18" s="3" t="s">
        <v>27</v>
      </c>
      <c r="B18" s="24"/>
      <c r="C18" s="9">
        <v>1</v>
      </c>
      <c r="D18" s="8" t="s">
        <v>1</v>
      </c>
      <c r="E18" s="14"/>
      <c r="F18" s="6">
        <f t="shared" si="0"/>
        <v>0</v>
      </c>
    </row>
    <row r="19" spans="1:6" ht="15">
      <c r="A19" s="4" t="s">
        <v>13</v>
      </c>
      <c r="B19" s="25"/>
      <c r="C19" s="10">
        <v>1</v>
      </c>
      <c r="D19" s="12" t="s">
        <v>2</v>
      </c>
      <c r="E19" s="15"/>
      <c r="F19" s="6">
        <f t="shared" si="0"/>
        <v>0</v>
      </c>
    </row>
    <row r="20" spans="1:6" ht="15">
      <c r="A20" s="4" t="s">
        <v>14</v>
      </c>
      <c r="B20" s="25"/>
      <c r="C20" s="10">
        <v>1</v>
      </c>
      <c r="D20" s="12" t="s">
        <v>2</v>
      </c>
      <c r="E20" s="15"/>
      <c r="F20" s="6">
        <f t="shared" si="0"/>
        <v>0</v>
      </c>
    </row>
    <row r="21" spans="1:6" ht="15">
      <c r="A21" s="4" t="s">
        <v>15</v>
      </c>
      <c r="B21" s="25"/>
      <c r="C21" s="10">
        <v>1</v>
      </c>
      <c r="D21" s="12" t="s">
        <v>2</v>
      </c>
      <c r="E21" s="15"/>
      <c r="F21" s="6">
        <f t="shared" si="0"/>
        <v>0</v>
      </c>
    </row>
    <row r="22" spans="1:6" ht="18" thickBot="1">
      <c r="A22" s="17" t="s">
        <v>16</v>
      </c>
      <c r="B22" s="26"/>
      <c r="C22" s="11"/>
      <c r="D22" s="11"/>
      <c r="E22" s="27"/>
      <c r="F22" s="5">
        <f>SUM(F4:F21)</f>
        <v>0</v>
      </c>
    </row>
    <row r="23" spans="1:6" ht="28.5" customHeight="1">
      <c r="A23" s="39" t="s">
        <v>23</v>
      </c>
      <c r="B23" s="28"/>
      <c r="C23" s="29"/>
      <c r="D23" s="29"/>
      <c r="E23" s="29"/>
      <c r="F23" s="49"/>
    </row>
    <row r="24" spans="1:6" ht="14.4">
      <c r="A24" s="41" t="s">
        <v>17</v>
      </c>
      <c r="B24" s="28"/>
      <c r="C24" s="29"/>
      <c r="D24" s="29"/>
      <c r="E24" s="29"/>
      <c r="F24" s="40"/>
    </row>
    <row r="25" spans="1:6" ht="14.4">
      <c r="A25" s="41" t="s">
        <v>18</v>
      </c>
      <c r="B25" s="28"/>
      <c r="C25" s="29"/>
      <c r="D25" s="29"/>
      <c r="E25" s="29"/>
      <c r="F25" s="40"/>
    </row>
    <row r="26" spans="1:6" ht="14.4">
      <c r="A26" s="41" t="s">
        <v>19</v>
      </c>
      <c r="B26" s="28"/>
      <c r="C26" s="29"/>
      <c r="D26" s="29"/>
      <c r="E26" s="29"/>
      <c r="F26" s="40"/>
    </row>
    <row r="27" spans="1:6" ht="28.8">
      <c r="A27" s="42" t="s">
        <v>20</v>
      </c>
      <c r="B27" s="30"/>
      <c r="C27" s="29"/>
      <c r="D27" s="29"/>
      <c r="E27" s="29"/>
      <c r="F27" s="40"/>
    </row>
    <row r="28" spans="1:6" ht="40.2" customHeight="1" thickBot="1">
      <c r="A28" s="43" t="s">
        <v>24</v>
      </c>
      <c r="B28" s="44"/>
      <c r="C28" s="44"/>
      <c r="D28" s="44"/>
      <c r="E28" s="44"/>
      <c r="F28" s="45"/>
    </row>
    <row r="31" ht="15">
      <c r="A31" s="31"/>
    </row>
  </sheetData>
  <sheetProtection algorithmName="SHA-512" hashValue="II1zm+86cVP4V54iyBWs9zsBj0KxOUm5oUZwOzsr9xHan7nJkUN3JsI0l8QUWUv4MGlyPCm69QsKSZCeHIu40A==" saltValue="rtOX4j1od0sivnSlIG578Q==" spinCount="100000" sheet="1" formatCells="0" formatColumns="0" formatRows="0"/>
  <mergeCells count="3">
    <mergeCell ref="A1:F1"/>
    <mergeCell ref="A2:F2"/>
    <mergeCell ref="A28:F28"/>
  </mergeCells>
  <printOptions horizontalCentered="1" verticalCentered="1"/>
  <pageMargins left="0.1968503937007874" right="0.1968503937007874" top="0.3937007874015748" bottom="0.1968503937007874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mikusova</cp:lastModifiedBy>
  <cp:lastPrinted>2021-06-30T09:37:57Z</cp:lastPrinted>
  <dcterms:created xsi:type="dcterms:W3CDTF">2021-06-14T09:08:01Z</dcterms:created>
  <dcterms:modified xsi:type="dcterms:W3CDTF">2021-11-09T14:48:51Z</dcterms:modified>
  <cp:category/>
  <cp:version/>
  <cp:contentType/>
  <cp:contentStatus/>
</cp:coreProperties>
</file>