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5_VZ_IV.Q_2021_Těžební činnosti/16_Zakázka_41327/"/>
    </mc:Choice>
  </mc:AlternateContent>
  <xr:revisionPtr revIDLastSave="428" documentId="8_{5EA4616F-72E1-4AAD-BD74-E7787D6F5003}" xr6:coauthVersionLast="47" xr6:coauthVersionMax="47" xr10:uidLastSave="{C08BF100-026A-48DD-9EEF-23C5EF43D59F}"/>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 i="1" l="1"/>
  <c r="M3" i="1"/>
  <c r="E6" i="1" l="1"/>
  <c r="F6" i="1"/>
  <c r="G6" i="1"/>
  <c r="H6" i="1"/>
  <c r="I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<sst xmlns="http://schemas.openxmlformats.org/spreadsheetml/2006/main" count="97" uniqueCount="53">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</sst>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8" borderId="76" xfId="0" applyFont="1" applyFill="1" applyBorder="1" applyAlignment="1">
      <alignment horizontal="center" vertical="center"/>
    </xf>
    <xf numFmtId="0" fontId="21" fillId="8" borderId="78" xfId="0" applyFont="1" applyFill="1" applyBorder="1" applyAlignment="1">
      <alignment horizontal="center" vertical="center"/>
    </xf>
    <xf numFmtId="0" fontId="21" fillId="7" borderId="76" xfId="0" applyFont="1" applyFill="1" applyBorder="1" applyAlignment="1">
      <alignment horizontal="center" vertical="center"/>
    </xf>
    <xf numFmtId="0" fontId="21" fillId="7" borderId="78" xfId="0" applyFont="1" applyFill="1" applyBorder="1" applyAlignment="1">
      <alignment horizontal="center" vertical="center"/>
    </xf>
    <xf numFmtId="0" fontId="21" fillId="9" borderId="76" xfId="0" applyFont="1" applyFill="1" applyBorder="1" applyAlignment="1">
      <alignment horizontal="center" vertical="center"/>
    </xf>
    <xf numFmtId="0" fontId="21" fillId="9" borderId="78" xfId="0" applyFont="1" applyFill="1" applyBorder="1" applyAlignment="1">
      <alignment horizontal="center" vertical="center"/>
    </xf>
    <xf numFmtId="0" fontId="21" fillId="6" borderId="76" xfId="0" applyFont="1" applyFill="1" applyBorder="1" applyAlignment="1">
      <alignment horizontal="center" vertical="center"/>
    </xf>
    <xf numFmtId="0" fontId="21"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39" sqref="I3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Bílovice</v>
      </c>
      <c r="F2" s="149"/>
      <c r="G2" s="149"/>
      <c r="H2" s="31"/>
      <c r="I2" s="39" t="s">
        <v>30</v>
      </c>
      <c r="J2" s="40">
        <f>TAB!$G$14</f>
        <v>2</v>
      </c>
      <c r="K2" s="32"/>
      <c r="L2" s="51" t="s">
        <v>47</v>
      </c>
      <c r="M2" s="55">
        <f>TAB!$G$15</f>
        <v>41327</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44561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0</v>
      </c>
      <c r="G6" s="70">
        <f>TAB!K4</f>
        <v>0</v>
      </c>
      <c r="H6" s="70">
        <f>TAB!L4</f>
        <v>0</v>
      </c>
      <c r="I6" s="70">
        <f>TAB!M4</f>
        <v>0</v>
      </c>
      <c r="J6" s="70">
        <f>TAB!N4</f>
        <v>0</v>
      </c>
      <c r="K6" s="70">
        <f>TAB!O4</f>
        <v>10</v>
      </c>
      <c r="L6" s="71">
        <f>TAB!P4</f>
        <v>125</v>
      </c>
      <c r="M6" s="72">
        <f t="shared" ref="M6:M16" si="0">SUM(E6:L6)</f>
        <v>135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8"/>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0</v>
      </c>
      <c r="F8" s="60">
        <f>TAB!J5</f>
        <v>0</v>
      </c>
      <c r="G8" s="60">
        <f>TAB!K5</f>
        <v>0</v>
      </c>
      <c r="H8" s="60">
        <f>TAB!L5</f>
        <v>65</v>
      </c>
      <c r="I8" s="60">
        <f>TAB!M5</f>
        <v>30</v>
      </c>
      <c r="J8" s="60">
        <f>TAB!N5</f>
        <v>85</v>
      </c>
      <c r="K8" s="60">
        <f>TAB!O5</f>
        <v>340</v>
      </c>
      <c r="L8" s="61">
        <f>TAB!P5</f>
        <v>475</v>
      </c>
      <c r="M8" s="62">
        <f t="shared" si="0"/>
        <v>995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J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J11" sqref="J11"/>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c r="K4" s="98"/>
      <c r="L4" s="98"/>
      <c r="M4" s="98"/>
      <c r="N4" s="98"/>
      <c r="O4" s="98">
        <v>10</v>
      </c>
      <c r="P4" s="99">
        <v>125</v>
      </c>
    </row>
    <row r="5" spans="2:16" ht="30" customHeight="1" thickBot="1" x14ac:dyDescent="0.3">
      <c r="B5" t="s">
        <v>21</v>
      </c>
      <c r="D5">
        <v>3</v>
      </c>
      <c r="E5" s="178"/>
      <c r="F5" s="166"/>
      <c r="G5" s="85" t="s">
        <v>12</v>
      </c>
      <c r="H5" s="86" t="s">
        <v>37</v>
      </c>
      <c r="I5" s="87"/>
      <c r="J5" s="88"/>
      <c r="K5" s="88"/>
      <c r="L5" s="88">
        <v>65</v>
      </c>
      <c r="M5" s="88">
        <v>30</v>
      </c>
      <c r="N5" s="88">
        <v>85</v>
      </c>
      <c r="O5" s="88">
        <v>340</v>
      </c>
      <c r="P5" s="89">
        <v>475</v>
      </c>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21</v>
      </c>
    </row>
    <row r="14" spans="2:16" x14ac:dyDescent="0.25">
      <c r="F14" s="83" t="s">
        <v>38</v>
      </c>
      <c r="G14" s="80">
        <v>2</v>
      </c>
    </row>
    <row r="15" spans="2:16" x14ac:dyDescent="0.25">
      <c r="F15" s="83" t="s">
        <v>50</v>
      </c>
      <c r="G15" s="80">
        <v>41327</v>
      </c>
    </row>
    <row r="16" spans="2:16" x14ac:dyDescent="0.25">
      <c r="F16" s="84" t="s">
        <v>51</v>
      </c>
      <c r="G16" s="81">
        <v>44561</v>
      </c>
    </row>
    <row r="21" spans="6:6" x14ac:dyDescent="0.25">
      <c r="F21">
        <f>COUNT(TAB!I4:P4,TAB!I5:P5,TAB!I6:P6,TAB!I7:P7,TAB!I8:P8,TAB!I9:P9,TAB!I10:P10,TAB!I11:P11)</f>
        <v>7</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2021-10-20T06:34:12Z</dcterms:modified>
</cp:coreProperties>
</file>