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830" tabRatio="738" activeTab="0"/>
  </bookViews>
  <sheets>
    <sheet name="Příloha č. 1" sheetId="1" r:id="rId1"/>
  </sheets>
  <definedNames/>
  <calcPr fullCalcOnLoad="1"/>
</workbook>
</file>

<file path=xl/sharedStrings.xml><?xml version="1.0" encoding="utf-8"?>
<sst xmlns="http://schemas.openxmlformats.org/spreadsheetml/2006/main" count="124" uniqueCount="60">
  <si>
    <t>Specifikace</t>
  </si>
  <si>
    <t xml:space="preserve">Příloha č. 1 - technická specifikace </t>
  </si>
  <si>
    <t>předpokládané množství</t>
  </si>
  <si>
    <t>preferované balení</t>
  </si>
  <si>
    <t>jednotka</t>
  </si>
  <si>
    <t>ks</t>
  </si>
  <si>
    <t>Mikrodestička Deepwell Plate 96/1000 µl</t>
  </si>
  <si>
    <t>Mikrodestička Deepwell Plate 96/500 µl</t>
  </si>
  <si>
    <t>Nástavec 0,1 ml</t>
  </si>
  <si>
    <t>Nástavec 0,2 ml</t>
  </si>
  <si>
    <t>Nástavec 0,5 ml</t>
  </si>
  <si>
    <t>Nástavec 1 ml</t>
  </si>
  <si>
    <t>Nástavec 2,5 ml</t>
  </si>
  <si>
    <t>Nástavec 5 ml</t>
  </si>
  <si>
    <t>Nástavec 10 ml</t>
  </si>
  <si>
    <t>Nástavec 25 ml</t>
  </si>
  <si>
    <t>Nástavec 50 ml</t>
  </si>
  <si>
    <t>Nástavec 10 ml pro vysoce viskózní kapaliny</t>
  </si>
  <si>
    <t>plastový nástavec pro opakované a přesné dávkování stejných objemů kapalin při jednom naplnění, čistota PCR (bez DNA, bez Dnase, bez Rnase, bez PCR inhibitorů), bezbarvé špičky s rozlišením objemu</t>
  </si>
  <si>
    <t>Zkumavky 5 ml, připojené zacvakávací víčko</t>
  </si>
  <si>
    <t>Zkumavky 5 ml, šroubovací uzávěr</t>
  </si>
  <si>
    <t>Zkumavky 25ml, připojené zacvakávací víčko</t>
  </si>
  <si>
    <t>Zkumavky 25ml, šroubovací uzávěr</t>
  </si>
  <si>
    <t>Zkumavky 0,5 ml na proteiny</t>
  </si>
  <si>
    <t>Zkumavky 1,5 ml na proteiny</t>
  </si>
  <si>
    <t>Zkumavky 2,0 ml na proteiny</t>
  </si>
  <si>
    <t>Zkumavky 5,0 ml na proteiny</t>
  </si>
  <si>
    <t xml:space="preserve">Zkumavky 0,5 ml na DNA </t>
  </si>
  <si>
    <t xml:space="preserve">Zkumavky 1,5 ml na DNA </t>
  </si>
  <si>
    <t>Mikrodestička Deepwell Plate 96/1000 µL na proteiny</t>
  </si>
  <si>
    <t xml:space="preserve">Těsnící podložka pro mikrodestičky Deepwell </t>
  </si>
  <si>
    <t>Zkumavky 15ml, šroubovací uzávěr</t>
  </si>
  <si>
    <t>Zkumavky 50ml, šroubovací uzávěr</t>
  </si>
  <si>
    <t>Číslo položky</t>
  </si>
  <si>
    <t>Název  položky</t>
  </si>
  <si>
    <t>ano/ne</t>
  </si>
  <si>
    <r>
      <t>Mikrotitrační destička UV-</t>
    </r>
    <r>
      <rPr>
        <sz val="11"/>
        <color indexed="8"/>
        <rFont val="Arial"/>
        <family val="2"/>
      </rPr>
      <t>VIS 96/F</t>
    </r>
  </si>
  <si>
    <t>Jednotková nabídková cena za 1 kus požadované komodity v Kč bez DPH</t>
  </si>
  <si>
    <t>Celková nabídková cena za předpokládané množství v Kč bez DPH</t>
  </si>
  <si>
    <t>Splnění specifikace</t>
  </si>
  <si>
    <r>
      <t xml:space="preserve">Polypropylen (PP), konické dno, centrifugace do 25 000 x g , </t>
    </r>
    <r>
      <rPr>
        <sz val="11"/>
        <color indexed="8"/>
        <rFont val="Calibri"/>
        <family val="2"/>
      </rPr>
      <t>bezbarvá,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+80</t>
    </r>
    <r>
      <rPr>
        <vertAlign val="superscript"/>
        <sz val="11"/>
        <color indexed="8"/>
        <rFont val="Calibri"/>
        <family val="2"/>
      </rPr>
      <t>o</t>
    </r>
    <r>
      <rPr>
        <sz val="11"/>
        <color indexed="8"/>
        <rFont val="Calibri"/>
        <family val="2"/>
      </rPr>
      <t>C</t>
    </r>
  </si>
  <si>
    <r>
      <t xml:space="preserve">Polypropylen (PP), konické dno, centrifugace do 25 000 x g , </t>
    </r>
    <r>
      <rPr>
        <sz val="11"/>
        <color indexed="8"/>
        <rFont val="Calibri"/>
        <family val="2"/>
      </rPr>
      <t>bezbarvá,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t>
    </r>
  </si>
  <si>
    <r>
      <t xml:space="preserve">Polypropylen (PP), kónické dno, centrifugace </t>
    </r>
    <r>
      <rPr>
        <sz val="11"/>
        <color indexed="8"/>
        <rFont val="Calibri"/>
        <family val="2"/>
      </rPr>
      <t>do 19 000 x g, bezbarvá, sterilní, bez pyrogenů, DNáz, RNáz a DNA,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 kompatibilní s nástavci pro termobloky Eppendorf ThermoMixer C</t>
    </r>
  </si>
  <si>
    <r>
      <t>Polypropylen (PP), kónické dno, centrifugace do 17000 x g, bezbarvá,</t>
    </r>
    <r>
      <rPr>
        <sz val="11"/>
        <color indexed="8"/>
        <rFont val="Calibri"/>
        <family val="2"/>
      </rPr>
      <t xml:space="preserve">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t>
    </r>
  </si>
  <si>
    <r>
      <t xml:space="preserve">Polypropylen (PP), kónické dno, </t>
    </r>
    <r>
      <rPr>
        <sz val="11"/>
        <color indexed="8"/>
        <rFont val="Calibri"/>
        <family val="2"/>
      </rPr>
      <t>centrifugace do 17000 x g,  bezbarvá, sterilní, bez pyrogenů, DNáz, RNáz a DNA</t>
    </r>
    <r>
      <rPr>
        <sz val="11"/>
        <color indexed="8"/>
        <rFont val="Calibri"/>
        <family val="2"/>
      </rPr>
      <t>,  teplotní rozsah -86</t>
    </r>
    <r>
      <rPr>
        <vertAlign val="superscript"/>
        <sz val="11"/>
        <color indexed="8"/>
        <rFont val="Calibri"/>
        <family val="2"/>
      </rPr>
      <t>o</t>
    </r>
    <r>
      <rPr>
        <sz val="11"/>
        <color indexed="8"/>
        <rFont val="Calibri"/>
        <family val="2"/>
      </rPr>
      <t>C - +100</t>
    </r>
    <r>
      <rPr>
        <vertAlign val="superscript"/>
        <sz val="11"/>
        <color indexed="8"/>
        <rFont val="Calibri"/>
        <family val="2"/>
      </rPr>
      <t>o</t>
    </r>
    <r>
      <rPr>
        <sz val="11"/>
        <color indexed="8"/>
        <rFont val="Calibri"/>
        <family val="2"/>
      </rPr>
      <t>C</t>
    </r>
  </si>
  <si>
    <r>
      <t>Polypropylen (PP), kónické dno, centrifugace do 19000 x g, bezbarvá, sterilní, bez pyrogenů, DNáz, RNáz a DNA, teplotní rozsah -86</t>
    </r>
    <r>
      <rPr>
        <vertAlign val="superscript"/>
        <sz val="11"/>
        <rFont val="Calibri"/>
        <family val="2"/>
      </rPr>
      <t>o</t>
    </r>
    <r>
      <rPr>
        <sz val="11"/>
        <rFont val="Calibri"/>
        <family val="2"/>
      </rPr>
      <t>C - +100</t>
    </r>
    <r>
      <rPr>
        <vertAlign val="superscript"/>
        <sz val="11"/>
        <rFont val="Calibri"/>
        <family val="2"/>
      </rPr>
      <t>o</t>
    </r>
    <r>
      <rPr>
        <sz val="11"/>
        <rFont val="Calibri"/>
        <family val="2"/>
      </rPr>
      <t>C</t>
    </r>
  </si>
  <si>
    <r>
      <t xml:space="preserve">Polypropylen (PP), materiál zkumavky zajišťující max. výtěžnost proteinového materiálu, bezbarvá, </t>
    </r>
    <r>
      <rPr>
        <sz val="11"/>
        <color indexed="8"/>
        <rFont val="Calibri"/>
        <family val="2"/>
      </rPr>
      <t xml:space="preserve">zacvakávací víčko, PCR clean </t>
    </r>
  </si>
  <si>
    <t>Polypropylen (PP), materiál zkumavky zajišťující max. výtěžnost vzorku nukleových kyselin, bezbarvá, PCR clean</t>
  </si>
  <si>
    <t>Polypropylen (PP), 96 jamek, objem jamky 500 ul, PCR clean, bez DNase, bez RNase, bez DNA, čirá jamka, označení pozic, geometrie jamek zaručující max. výtěžek vzorku, centrifugace až do 6000 x g</t>
  </si>
  <si>
    <t>Polypropylen (PP), 96 jamek, objem jamky 1000 ul, PCR clean, bez DNase, bez RNase, bez DNA, čirá jamka, označení pozic, geometrie jamek zaručující max. výtěžek vzorku, centrifugace až do 6000 x g</t>
  </si>
  <si>
    <r>
      <t>Polypropylen (PP), 96 jamek, plochý tvar jamky, čirá jamka, PCR clean, bez Dnase, bez RNase, bez DNA,</t>
    </r>
    <r>
      <rPr>
        <sz val="11"/>
        <color indexed="8"/>
        <rFont val="Calibri"/>
        <family val="2"/>
      </rPr>
      <t xml:space="preserve"> měření absorbance v oblasti UV-VIS</t>
    </r>
  </si>
  <si>
    <t>pro DWP 96/1000 a DWP 96/500, PCR clean, bez Dnase, bez RNase, bez DNA, autoklávovatelné</t>
  </si>
  <si>
    <t>Originální spotřební materiál pro automatickou pipetu Multipette E3 Eppendorf</t>
  </si>
  <si>
    <t>Polypropylen (PP), 96 jamek, objem jamky 1000 ul, materiál destiček zajištující max. výtěžek proteinových vzorků, PCR clean, bez DNase, bez RNase, bez DNA, čirá jamka, označení pozic, geometrie jamek zaručující max. výtěžek vzorku, centrifugace až do 6000 x g</t>
  </si>
  <si>
    <t>Mikrodestičky a příslušenství</t>
  </si>
  <si>
    <t>Zkumavky</t>
  </si>
  <si>
    <t>Celkem za všechny položky v Kč (CZK) bez DPH</t>
  </si>
  <si>
    <t>Katalogové číslo nabízené komodity</t>
  </si>
  <si>
    <t>Dodavatel je povinen vyplnit všechny žlutě podbarvené buňky - a to: 
- vyplnit jednotkové nabídkové ceny VŠECH položek ve sloupci I "Jednotková nabídková cena za 1 kus požadované komodity v Kč bez DPH",
- potvrdit splnění kritéria specifikace (ano/ne), případně doplnit konkrétní parametr ve sloupci D "Splnění specifikace"
- doplnit katalogové číslo nabízené komodity ve sloupci E "Katalogové číslo nabízené komodity".</t>
  </si>
  <si>
    <t>plastový nástavec pro opakované a přesné dávkování stejných objemů kapalin při jednom naplnění, bezbarvé špičky s rozlišením objemu, manipulaci s kapalinami s vysokou viskozitou až do 14 000 mPa*s</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</si>
</sst>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 ##,000_);[Red]\([$€-2]\ #\ ##,000\)"/>
    <numFmt numFmtId="170" formatCode="#,##0.0"/>
    <numFmt numFmtId="171" formatCode="#,##0.00\ &quot;Kč&quot;"/>
    <numFmt numFmtId="172" formatCode="#,##0.00\ _K_č"/>
    <numFmt numFmtId="173" formatCode="[$-405]dddd\ d\.\ mmmm\ yyyy"/>
    <numFmt numFmtId="174" formatCode="[$€-2]\ #,##0.00_);[Red]\([$€-2]\ #,##0.00\)"/>
    <numFmt numFmtId="175" formatCode="#,##0\ _K_č"/>
    <numFmt numFmtId="176" formatCode="0\ 000.\-"/>
    <numFmt numFmtId="177" formatCode="#,##0.0\ &quot;Kč&quot;"/>
  </numFmts>
  <fonts count="65">
    <font>
      <sz val="10"/>
      <name val="Arial CE"/>
      <family val="2"/>
    </font>
    <font>
      <sz val="10"/>
      <name val="Arial"/>
      <family val="0"/>
    </font>
    <font>
      <sz val="8"/>
      <name val="Arial CE"/>
      <family val="2"/>
    </font>
    <font>
      <sz val="11"/>
      <color indexed="8"/>
      <name val="Calibri"/>
      <family val="2"/>
    </font>
    <font>
      <b/>
      <sz val="20"/>
      <name val="Arial"/>
      <family val="2"/>
    </font>
    <font>
      <sz val="11"/>
      <color indexed="8"/>
      <name val="Arial"/>
      <family val="2"/>
    </font>
    <font>
      <sz val="11"/>
      <name val="Arial"/>
      <family val="2"/>
    </font>
    <font>
      <b/>
      <sz val="11"/>
      <name val="Arial"/>
      <family val="2"/>
    </font>
    <font>
      <b/>
      <sz val="12"/>
      <color indexed="8"/>
      <name val="Arial"/>
      <family val="2"/>
    </font>
    <font>
      <sz val="12"/>
      <name val="Arial"/>
      <family val="2"/>
    </font>
    <font>
      <sz val="20"/>
      <name val="Arial"/>
      <family val="2"/>
    </font>
    <font>
      <b/>
      <sz val="12"/>
      <name val="Arial"/>
      <family val="2"/>
    </font>
    <font>
      <vertAlign val="superscript"/>
      <sz val="11"/>
      <color indexed="8"/>
      <name val="Calibri"/>
      <family val="2"/>
    </font>
    <font>
      <vertAlign val="superscript"/>
      <sz val="11"/>
      <name val="Calibri"/>
      <family val="2"/>
    </font>
    <font>
      <sz val="11"/>
      <name val="Calibri"/>
      <family val="2"/>
    </font>
    <font>
      <b/>
      <sz val="16"/>
      <name val="Arial"/>
      <family val="2"/>
    </font>
    <font>
      <sz val="11"/>
      <color indexed="9"/>
      <name val="Calibri"/>
      <family val="2"/>
    </font>
    <font>
      <b/>
      <sz val="11"/>
      <color indexed="8"/>
      <name val="Calibri"/>
      <family val="2"/>
    </font>
    <font>
      <u val="single"/>
      <sz val="10"/>
      <color indexed="12"/>
      <name val="Arial CE"/>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u val="single"/>
      <sz val="10"/>
      <color indexed="20"/>
      <name val="Arial CE"/>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63"/>
      <name val="Arial"/>
      <family val="2"/>
    </font>
    <font>
      <b/>
      <sz val="12"/>
      <color indexed="63"/>
      <name val="Arial"/>
      <family val="2"/>
    </font>
    <font>
      <b/>
      <sz val="12"/>
      <color indexed="10"/>
      <name val="Arial"/>
      <family val="2"/>
    </font>
    <font>
      <b/>
      <sz val="11"/>
      <color indexed="10"/>
      <name val="Arial"/>
      <family val="2"/>
    </font>
    <font>
      <sz val="12"/>
      <color indexed="8"/>
      <name val="Calibri"/>
      <family val="2"/>
    </font>
    <font>
      <sz val="11"/>
      <color theme="1"/>
      <name val="Calibri"/>
      <family val="2"/>
    </font>
    <font>
      <sz val="11"/>
      <color theme="0"/>
      <name val="Calibri"/>
      <family val="2"/>
    </font>
    <font>
      <b/>
      <sz val="11"/>
      <color theme="1"/>
      <name val="Calibri"/>
      <family val="2"/>
    </font>
    <font>
      <u val="single"/>
      <sz val="10"/>
      <color theme="10"/>
      <name val="Arial CE"/>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201F1E"/>
      <name val="Arial"/>
      <family val="2"/>
    </font>
    <font>
      <sz val="11"/>
      <color theme="1"/>
      <name val="Arial"/>
      <family val="2"/>
    </font>
    <font>
      <sz val="11"/>
      <color rgb="FF000000"/>
      <name val="Arial"/>
      <family val="2"/>
    </font>
    <font>
      <sz val="12"/>
      <color rgb="FF000000"/>
      <name val="Calibri"/>
      <family val="2"/>
    </font>
    <font>
      <b/>
      <sz val="12"/>
      <color rgb="FF201F1E"/>
      <name val="Arial"/>
      <family val="2"/>
    </font>
    <font>
      <b/>
      <sz val="12"/>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42" fillId="0" borderId="0" applyNumberFormat="0" applyFill="0" applyBorder="0" applyAlignment="0" applyProtection="0"/>
    <xf numFmtId="0" fontId="43" fillId="20" borderId="2" applyNumberFormat="0" applyAlignment="0" applyProtection="0"/>
    <xf numFmtId="44" fontId="1" fillId="0" borderId="0" applyFill="0" applyBorder="0" applyAlignment="0" applyProtection="0"/>
    <xf numFmtId="42" fontId="1"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0" fillId="22" borderId="6" applyNumberFormat="0" applyFont="0" applyAlignment="0" applyProtection="0"/>
    <xf numFmtId="9" fontId="1" fillId="0" borderId="0" applyFill="0" applyBorder="0" applyAlignment="0" applyProtection="0"/>
    <xf numFmtId="0" fontId="50" fillId="0" borderId="7" applyNumberFormat="0" applyFill="0" applyAlignment="0" applyProtection="0"/>
    <xf numFmtId="0" fontId="51"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6">
    <xf numFmtId="0" fontId="0" fillId="0" borderId="0" xfId="0" applyAlignment="1">
      <alignment/>
    </xf>
    <xf numFmtId="0" fontId="10" fillId="0" borderId="0" xfId="0" applyFont="1" applyAlignment="1" applyProtection="1">
      <alignment/>
      <protection locked="0"/>
    </xf>
    <xf numFmtId="0" fontId="9" fillId="0" borderId="0" xfId="0" applyFont="1" applyAlignment="1" applyProtection="1">
      <alignment/>
      <protection locked="0"/>
    </xf>
    <xf numFmtId="0" fontId="7"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44" fontId="7" fillId="33" borderId="11" xfId="34"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6" fillId="34" borderId="0" xfId="0" applyFont="1" applyFill="1" applyAlignment="1" applyProtection="1">
      <alignment/>
      <protection locked="0"/>
    </xf>
    <xf numFmtId="44" fontId="7" fillId="33" borderId="10" xfId="34" applyNumberFormat="1" applyFont="1" applyFill="1" applyBorder="1" applyAlignment="1" applyProtection="1">
      <alignment horizontal="center" vertical="center"/>
      <protection locked="0"/>
    </xf>
    <xf numFmtId="0" fontId="6" fillId="0" borderId="0" xfId="0" applyFont="1" applyAlignment="1" applyProtection="1">
      <alignment horizontal="center"/>
      <protection locked="0"/>
    </xf>
    <xf numFmtId="3" fontId="6" fillId="0" borderId="0" xfId="0" applyNumberFormat="1" applyFont="1" applyAlignment="1" applyProtection="1">
      <alignment/>
      <protection locked="0"/>
    </xf>
    <xf numFmtId="0" fontId="58" fillId="34" borderId="10" xfId="0" applyFont="1" applyFill="1" applyBorder="1" applyAlignment="1" applyProtection="1">
      <alignment horizontal="left" vertical="center" wrapText="1"/>
      <protection/>
    </xf>
    <xf numFmtId="0" fontId="39" fillId="34" borderId="10" xfId="0" applyFont="1" applyFill="1" applyBorder="1" applyAlignment="1" applyProtection="1">
      <alignment horizontal="left" wrapText="1"/>
      <protection/>
    </xf>
    <xf numFmtId="0" fontId="39" fillId="34" borderId="11" xfId="0" applyFont="1" applyFill="1" applyBorder="1" applyAlignment="1" applyProtection="1">
      <alignment horizontal="left" wrapText="1"/>
      <protection/>
    </xf>
    <xf numFmtId="0" fontId="58" fillId="0" borderId="10" xfId="0" applyFont="1" applyFill="1" applyBorder="1" applyAlignment="1" applyProtection="1">
      <alignment horizontal="left" vertical="center" wrapText="1"/>
      <protection/>
    </xf>
    <xf numFmtId="0" fontId="14" fillId="34" borderId="10" xfId="0" applyFont="1" applyFill="1" applyBorder="1" applyAlignment="1" applyProtection="1">
      <alignment horizontal="left" wrapText="1"/>
      <protection/>
    </xf>
    <xf numFmtId="0" fontId="59" fillId="0" borderId="10" xfId="0" applyFont="1" applyFill="1" applyBorder="1" applyAlignment="1" applyProtection="1">
      <alignment horizontal="left" vertical="center" wrapText="1"/>
      <protection/>
    </xf>
    <xf numFmtId="0" fontId="39" fillId="0" borderId="10" xfId="0" applyFont="1" applyBorder="1" applyAlignment="1" applyProtection="1">
      <alignment horizontal="left" wrapText="1"/>
      <protection/>
    </xf>
    <xf numFmtId="0" fontId="6" fillId="34" borderId="10" xfId="0" applyFont="1" applyFill="1" applyBorder="1" applyAlignment="1" applyProtection="1">
      <alignment horizontal="left" vertical="center" wrapText="1"/>
      <protection/>
    </xf>
    <xf numFmtId="0" fontId="58" fillId="34" borderId="10" xfId="0" applyFont="1" applyFill="1" applyBorder="1" applyAlignment="1" applyProtection="1">
      <alignment vertical="center" wrapText="1"/>
      <protection/>
    </xf>
    <xf numFmtId="0" fontId="6" fillId="34" borderId="10" xfId="0" applyFont="1" applyFill="1" applyBorder="1" applyAlignment="1" applyProtection="1">
      <alignment wrapText="1"/>
      <protection/>
    </xf>
    <xf numFmtId="0" fontId="59" fillId="34" borderId="10" xfId="0" applyFont="1" applyFill="1" applyBorder="1" applyAlignment="1" applyProtection="1">
      <alignment vertical="center" wrapText="1"/>
      <protection/>
    </xf>
    <xf numFmtId="0" fontId="59" fillId="34" borderId="10" xfId="49" applyFont="1" applyFill="1" applyBorder="1" applyAlignment="1" applyProtection="1">
      <alignment horizontal="center" vertical="center"/>
      <protection/>
    </xf>
    <xf numFmtId="0" fontId="59" fillId="0" borderId="10" xfId="49" applyFont="1" applyBorder="1" applyAlignment="1" applyProtection="1">
      <alignment horizontal="center" vertical="center"/>
      <protection/>
    </xf>
    <xf numFmtId="0" fontId="59" fillId="0" borderId="10" xfId="49" applyFont="1" applyFill="1" applyBorder="1" applyAlignment="1" applyProtection="1">
      <alignment horizontal="center" vertical="center"/>
      <protection/>
    </xf>
    <xf numFmtId="0" fontId="6" fillId="34" borderId="10" xfId="49"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0" borderId="10" xfId="49" applyFont="1" applyFill="1" applyBorder="1" applyAlignment="1" applyProtection="1">
      <alignment horizontal="center" vertical="center"/>
      <protection/>
    </xf>
    <xf numFmtId="44" fontId="7" fillId="35" borderId="12" xfId="34" applyNumberFormat="1" applyFont="1" applyFill="1" applyBorder="1" applyAlignment="1" applyProtection="1">
      <alignment horizontal="center" vertical="center"/>
      <protection/>
    </xf>
    <xf numFmtId="44" fontId="7" fillId="35" borderId="13" xfId="34" applyNumberFormat="1" applyFont="1" applyFill="1" applyBorder="1" applyAlignment="1" applyProtection="1">
      <alignment horizontal="center"/>
      <protection/>
    </xf>
    <xf numFmtId="3" fontId="6" fillId="0" borderId="14" xfId="0" applyNumberFormat="1" applyFont="1" applyBorder="1" applyAlignment="1" applyProtection="1">
      <alignment/>
      <protection/>
    </xf>
    <xf numFmtId="0" fontId="8" fillId="35" borderId="15" xfId="0"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xf>
    <xf numFmtId="3" fontId="8" fillId="35" borderId="16" xfId="0" applyNumberFormat="1" applyFont="1" applyFill="1" applyBorder="1" applyAlignment="1" applyProtection="1">
      <alignment horizontal="center" vertical="center" wrapText="1"/>
      <protection/>
    </xf>
    <xf numFmtId="0" fontId="11" fillId="35" borderId="16" xfId="0" applyFont="1" applyFill="1" applyBorder="1" applyAlignment="1" applyProtection="1">
      <alignment horizontal="center" vertical="center" wrapText="1"/>
      <protection/>
    </xf>
    <xf numFmtId="0" fontId="11" fillId="35" borderId="17" xfId="0" applyFont="1" applyFill="1" applyBorder="1" applyAlignment="1" applyProtection="1">
      <alignment horizontal="center" vertical="center" wrapText="1"/>
      <protection/>
    </xf>
    <xf numFmtId="0" fontId="60" fillId="0" borderId="18" xfId="0" applyFont="1" applyFill="1" applyBorder="1" applyAlignment="1" applyProtection="1">
      <alignment horizontal="center" vertical="center" wrapText="1" shrinkToFit="1"/>
      <protection/>
    </xf>
    <xf numFmtId="0" fontId="60" fillId="34" borderId="18" xfId="0" applyFont="1" applyFill="1" applyBorder="1" applyAlignment="1" applyProtection="1">
      <alignment horizontal="center" vertical="center" wrapText="1" shrinkToFit="1"/>
      <protection/>
    </xf>
    <xf numFmtId="0" fontId="6" fillId="0" borderId="18" xfId="0" applyFont="1" applyBorder="1" applyAlignment="1" applyProtection="1">
      <alignment horizontal="center"/>
      <protection/>
    </xf>
    <xf numFmtId="0" fontId="61" fillId="0" borderId="0" xfId="0" applyFont="1" applyAlignment="1">
      <alignment wrapText="1"/>
    </xf>
    <xf numFmtId="0" fontId="11" fillId="0" borderId="19"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11" fillId="0" borderId="21" xfId="0" applyFont="1" applyBorder="1" applyAlignment="1" applyProtection="1">
      <alignment horizontal="left" vertical="center"/>
      <protection/>
    </xf>
    <xf numFmtId="0" fontId="62" fillId="34" borderId="19" xfId="0" applyFont="1" applyFill="1" applyBorder="1" applyAlignment="1" applyProtection="1">
      <alignment horizontal="left" vertical="center" wrapText="1"/>
      <protection/>
    </xf>
    <xf numFmtId="0" fontId="62" fillId="34" borderId="20" xfId="0" applyFont="1" applyFill="1" applyBorder="1" applyAlignment="1" applyProtection="1">
      <alignment horizontal="left" vertical="center" wrapText="1"/>
      <protection/>
    </xf>
    <xf numFmtId="0" fontId="62" fillId="34" borderId="21" xfId="0" applyFont="1" applyFill="1" applyBorder="1" applyAlignment="1" applyProtection="1">
      <alignment horizontal="left" vertical="center" wrapText="1"/>
      <protection/>
    </xf>
    <xf numFmtId="0" fontId="8" fillId="34" borderId="19" xfId="0" applyFont="1" applyFill="1" applyBorder="1" applyAlignment="1" applyProtection="1">
      <alignment horizontal="left" vertical="center" wrapText="1"/>
      <protection/>
    </xf>
    <xf numFmtId="0" fontId="8" fillId="34" borderId="20" xfId="0" applyFont="1" applyFill="1" applyBorder="1" applyAlignment="1" applyProtection="1">
      <alignment horizontal="left" vertical="center" wrapText="1"/>
      <protection/>
    </xf>
    <xf numFmtId="0" fontId="8" fillId="34" borderId="21" xfId="0" applyFont="1" applyFill="1" applyBorder="1" applyAlignment="1" applyProtection="1">
      <alignment horizontal="left" vertical="center" wrapText="1"/>
      <protection/>
    </xf>
    <xf numFmtId="0" fontId="15" fillId="0" borderId="22"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63" fillId="0" borderId="10" xfId="0" applyFont="1" applyBorder="1" applyAlignment="1" applyProtection="1">
      <alignment horizontal="left" vertical="center" wrapText="1"/>
      <protection/>
    </xf>
    <xf numFmtId="0" fontId="64" fillId="0" borderId="10" xfId="0" applyFont="1" applyBorder="1" applyAlignment="1" applyProtection="1">
      <alignment horizontal="left" vertical="center" wrapText="1"/>
      <protection/>
    </xf>
    <xf numFmtId="0" fontId="4" fillId="0" borderId="24"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26" xfId="0" applyFont="1" applyBorder="1" applyAlignment="1" applyProtection="1">
      <alignment horizontal="center"/>
      <protection/>
    </xf>
  </cellXfs>
  <cellStyles count="6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Normální 10" xfId="47"/>
    <cellStyle name="Normální 11" xfId="48"/>
    <cellStyle name="Normální 2" xfId="49"/>
    <cellStyle name="normální 3" xfId="50"/>
    <cellStyle name="normální 3 2" xfId="51"/>
    <cellStyle name="Normální 4" xfId="52"/>
    <cellStyle name="Normální 5" xfId="53"/>
    <cellStyle name="Normální 6" xfId="54"/>
    <cellStyle name="Normální 7" xfId="55"/>
    <cellStyle name="Normální 8" xfId="56"/>
    <cellStyle name="Normální 9" xfId="57"/>
    <cellStyle name="Followed Hyperlink" xfId="58"/>
    <cellStyle name="Poznámka" xfId="59"/>
    <cellStyle name="Percent" xfId="60"/>
    <cellStyle name="Propojená buňka" xfId="61"/>
    <cellStyle name="Správně" xfId="62"/>
    <cellStyle name="Špatně" xfId="63"/>
    <cellStyle name="Text upozornění" xfId="64"/>
    <cellStyle name="Vstup" xfId="65"/>
    <cellStyle name="Výpočet" xfId="66"/>
    <cellStyle name="Výstup" xfId="67"/>
    <cellStyle name="Vysvětlující text" xfId="68"/>
    <cellStyle name="Zvýraznění 1" xfId="69"/>
    <cellStyle name="Zvýraznění 2" xfId="70"/>
    <cellStyle name="Zvýraznění 3" xfId="71"/>
    <cellStyle name="Zvýraznění 4" xfId="72"/>
    <cellStyle name="Zvýraznění 5" xfId="73"/>
    <cellStyle name="Zvýraznění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C2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34"/>
  <sheetViews>
    <sheetView tabSelected="1" zoomScale="70" zoomScaleNormal="70" zoomScalePageLayoutView="0" workbookViewId="0" topLeftCell="A1">
      <selection activeCell="D5" sqref="D5"/>
    </sheetView>
  </sheetViews>
  <sheetFormatPr defaultColWidth="8.875" defaultRowHeight="12.75"/>
  <cols>
    <col min="1" max="1" width="10.75390625" style="9" customWidth="1"/>
    <col min="2" max="2" width="36.25390625" style="6" customWidth="1"/>
    <col min="3" max="3" width="121.375" style="6" customWidth="1"/>
    <col min="4" max="4" width="14.25390625" style="6" customWidth="1"/>
    <col min="5" max="5" width="23.25390625" style="6" customWidth="1"/>
    <col min="6" max="6" width="12.375" style="6" customWidth="1"/>
    <col min="7" max="7" width="20.125" style="10" customWidth="1"/>
    <col min="8" max="8" width="15.125" style="6" customWidth="1"/>
    <col min="9" max="9" width="24.625" style="10" customWidth="1"/>
    <col min="10" max="10" width="27.00390625" style="10" customWidth="1"/>
    <col min="11" max="13" width="8.875" style="6" customWidth="1"/>
    <col min="14" max="14" width="17.125" style="6" customWidth="1"/>
    <col min="15" max="16384" width="8.875" style="6" customWidth="1"/>
  </cols>
  <sheetData>
    <row r="1" spans="1:10" s="1" customFormat="1" ht="26.25">
      <c r="A1" s="53" t="s">
        <v>1</v>
      </c>
      <c r="B1" s="54"/>
      <c r="C1" s="54"/>
      <c r="D1" s="54"/>
      <c r="E1" s="54"/>
      <c r="F1" s="54"/>
      <c r="G1" s="54"/>
      <c r="H1" s="54"/>
      <c r="I1" s="54"/>
      <c r="J1" s="55"/>
    </row>
    <row r="2" spans="1:10" s="1" customFormat="1" ht="91.5" customHeight="1">
      <c r="A2" s="51" t="s">
        <v>58</v>
      </c>
      <c r="B2" s="52"/>
      <c r="C2" s="52"/>
      <c r="D2" s="52"/>
      <c r="E2" s="52"/>
      <c r="F2" s="52"/>
      <c r="G2" s="52"/>
      <c r="H2" s="52"/>
      <c r="I2" s="52"/>
      <c r="J2" s="52"/>
    </row>
    <row r="3" spans="1:10" s="2" customFormat="1" ht="86.25" customHeight="1" thickBot="1">
      <c r="A3" s="31" t="s">
        <v>33</v>
      </c>
      <c r="B3" s="32" t="s">
        <v>34</v>
      </c>
      <c r="C3" s="32" t="s">
        <v>0</v>
      </c>
      <c r="D3" s="32" t="s">
        <v>39</v>
      </c>
      <c r="E3" s="32" t="s">
        <v>57</v>
      </c>
      <c r="F3" s="32" t="s">
        <v>4</v>
      </c>
      <c r="G3" s="33" t="s">
        <v>2</v>
      </c>
      <c r="H3" s="32" t="s">
        <v>3</v>
      </c>
      <c r="I3" s="34" t="s">
        <v>37</v>
      </c>
      <c r="J3" s="35" t="s">
        <v>38</v>
      </c>
    </row>
    <row r="4" spans="1:10" s="2" customFormat="1" ht="33" customHeight="1">
      <c r="A4" s="46" t="s">
        <v>55</v>
      </c>
      <c r="B4" s="47"/>
      <c r="C4" s="47"/>
      <c r="D4" s="47"/>
      <c r="E4" s="47"/>
      <c r="F4" s="47"/>
      <c r="G4" s="47"/>
      <c r="H4" s="47"/>
      <c r="I4" s="47"/>
      <c r="J4" s="48"/>
    </row>
    <row r="5" spans="1:10" ht="32.25">
      <c r="A5" s="36">
        <v>1</v>
      </c>
      <c r="B5" s="11" t="s">
        <v>19</v>
      </c>
      <c r="C5" s="12" t="s">
        <v>40</v>
      </c>
      <c r="D5" s="3" t="s">
        <v>35</v>
      </c>
      <c r="E5" s="4"/>
      <c r="F5" s="23" t="s">
        <v>5</v>
      </c>
      <c r="G5" s="24">
        <v>8000</v>
      </c>
      <c r="H5" s="22">
        <v>20</v>
      </c>
      <c r="I5" s="5"/>
      <c r="J5" s="28">
        <f>SUM(I5*G5)</f>
        <v>0</v>
      </c>
    </row>
    <row r="6" spans="1:10" s="7" customFormat="1" ht="34.5" customHeight="1">
      <c r="A6" s="37">
        <v>2</v>
      </c>
      <c r="B6" s="11" t="s">
        <v>20</v>
      </c>
      <c r="C6" s="13" t="s">
        <v>41</v>
      </c>
      <c r="D6" s="3" t="s">
        <v>35</v>
      </c>
      <c r="E6" s="4"/>
      <c r="F6" s="22" t="s">
        <v>5</v>
      </c>
      <c r="G6" s="22">
        <v>5000</v>
      </c>
      <c r="H6" s="22">
        <v>100</v>
      </c>
      <c r="I6" s="5"/>
      <c r="J6" s="28">
        <f aca="true" t="shared" si="0" ref="J6:J16">SUM(I6*G6)</f>
        <v>0</v>
      </c>
    </row>
    <row r="7" spans="1:10" s="7" customFormat="1" ht="32.25">
      <c r="A7" s="37">
        <v>3</v>
      </c>
      <c r="B7" s="14" t="s">
        <v>31</v>
      </c>
      <c r="C7" s="15" t="s">
        <v>42</v>
      </c>
      <c r="D7" s="3" t="s">
        <v>35</v>
      </c>
      <c r="E7" s="4"/>
      <c r="F7" s="22" t="s">
        <v>5</v>
      </c>
      <c r="G7" s="22">
        <v>3000</v>
      </c>
      <c r="H7" s="22">
        <v>50</v>
      </c>
      <c r="I7" s="5"/>
      <c r="J7" s="28">
        <f t="shared" si="0"/>
        <v>0</v>
      </c>
    </row>
    <row r="8" spans="1:10" s="7" customFormat="1" ht="32.25">
      <c r="A8" s="37">
        <v>4</v>
      </c>
      <c r="B8" s="14" t="s">
        <v>21</v>
      </c>
      <c r="C8" s="12" t="s">
        <v>43</v>
      </c>
      <c r="D8" s="3" t="s">
        <v>35</v>
      </c>
      <c r="E8" s="4"/>
      <c r="F8" s="22" t="s">
        <v>5</v>
      </c>
      <c r="G8" s="22">
        <v>800</v>
      </c>
      <c r="H8" s="22">
        <v>25</v>
      </c>
      <c r="I8" s="5"/>
      <c r="J8" s="28">
        <f t="shared" si="0"/>
        <v>0</v>
      </c>
    </row>
    <row r="9" spans="1:10" s="7" customFormat="1" ht="32.25">
      <c r="A9" s="37">
        <v>5</v>
      </c>
      <c r="B9" s="14" t="s">
        <v>22</v>
      </c>
      <c r="C9" s="12" t="s">
        <v>44</v>
      </c>
      <c r="D9" s="3" t="s">
        <v>35</v>
      </c>
      <c r="E9" s="4"/>
      <c r="F9" s="22" t="s">
        <v>5</v>
      </c>
      <c r="G9" s="22">
        <v>800</v>
      </c>
      <c r="H9" s="22">
        <v>25</v>
      </c>
      <c r="I9" s="5"/>
      <c r="J9" s="28">
        <f t="shared" si="0"/>
        <v>0</v>
      </c>
    </row>
    <row r="10" spans="1:10" s="7" customFormat="1" ht="32.25">
      <c r="A10" s="37">
        <v>6</v>
      </c>
      <c r="B10" s="14" t="s">
        <v>32</v>
      </c>
      <c r="C10" s="15" t="s">
        <v>45</v>
      </c>
      <c r="D10" s="3" t="s">
        <v>35</v>
      </c>
      <c r="E10" s="4"/>
      <c r="F10" s="22" t="s">
        <v>5</v>
      </c>
      <c r="G10" s="22">
        <v>3000</v>
      </c>
      <c r="H10" s="22">
        <v>25</v>
      </c>
      <c r="I10" s="5"/>
      <c r="J10" s="28">
        <f t="shared" si="0"/>
        <v>0</v>
      </c>
    </row>
    <row r="11" spans="1:10" s="7" customFormat="1" ht="15">
      <c r="A11" s="37">
        <v>7</v>
      </c>
      <c r="B11" s="14" t="s">
        <v>23</v>
      </c>
      <c r="C11" s="12" t="s">
        <v>46</v>
      </c>
      <c r="D11" s="3" t="s">
        <v>35</v>
      </c>
      <c r="E11" s="4"/>
      <c r="F11" s="22" t="s">
        <v>5</v>
      </c>
      <c r="G11" s="22">
        <v>4000</v>
      </c>
      <c r="H11" s="22">
        <v>50</v>
      </c>
      <c r="I11" s="5"/>
      <c r="J11" s="28">
        <f t="shared" si="0"/>
        <v>0</v>
      </c>
    </row>
    <row r="12" spans="1:10" s="7" customFormat="1" ht="15">
      <c r="A12" s="37">
        <v>8</v>
      </c>
      <c r="B12" s="11" t="s">
        <v>24</v>
      </c>
      <c r="C12" s="12" t="s">
        <v>46</v>
      </c>
      <c r="D12" s="3" t="s">
        <v>35</v>
      </c>
      <c r="E12" s="4"/>
      <c r="F12" s="22" t="s">
        <v>5</v>
      </c>
      <c r="G12" s="22">
        <v>2000</v>
      </c>
      <c r="H12" s="22">
        <v>50</v>
      </c>
      <c r="I12" s="5"/>
      <c r="J12" s="28">
        <f t="shared" si="0"/>
        <v>0</v>
      </c>
    </row>
    <row r="13" spans="1:10" s="7" customFormat="1" ht="15">
      <c r="A13" s="37">
        <v>9</v>
      </c>
      <c r="B13" s="11" t="s">
        <v>25</v>
      </c>
      <c r="C13" s="12" t="s">
        <v>46</v>
      </c>
      <c r="D13" s="3" t="s">
        <v>35</v>
      </c>
      <c r="E13" s="4"/>
      <c r="F13" s="22" t="s">
        <v>5</v>
      </c>
      <c r="G13" s="22">
        <v>1000</v>
      </c>
      <c r="H13" s="22">
        <v>50</v>
      </c>
      <c r="I13" s="5"/>
      <c r="J13" s="28">
        <f t="shared" si="0"/>
        <v>0</v>
      </c>
    </row>
    <row r="14" spans="1:10" s="7" customFormat="1" ht="15">
      <c r="A14" s="37">
        <v>10</v>
      </c>
      <c r="B14" s="11" t="s">
        <v>26</v>
      </c>
      <c r="C14" s="12" t="s">
        <v>46</v>
      </c>
      <c r="D14" s="3" t="s">
        <v>35</v>
      </c>
      <c r="E14" s="4"/>
      <c r="F14" s="22" t="s">
        <v>5</v>
      </c>
      <c r="G14" s="22">
        <v>200</v>
      </c>
      <c r="H14" s="22">
        <v>50</v>
      </c>
      <c r="I14" s="5"/>
      <c r="J14" s="28">
        <f t="shared" si="0"/>
        <v>0</v>
      </c>
    </row>
    <row r="15" spans="1:10" s="7" customFormat="1" ht="15">
      <c r="A15" s="37">
        <v>11</v>
      </c>
      <c r="B15" s="11" t="s">
        <v>27</v>
      </c>
      <c r="C15" s="15" t="s">
        <v>47</v>
      </c>
      <c r="D15" s="3" t="s">
        <v>35</v>
      </c>
      <c r="E15" s="4"/>
      <c r="F15" s="22" t="s">
        <v>5</v>
      </c>
      <c r="G15" s="22">
        <v>500</v>
      </c>
      <c r="H15" s="22">
        <v>50</v>
      </c>
      <c r="I15" s="5"/>
      <c r="J15" s="28">
        <f t="shared" si="0"/>
        <v>0</v>
      </c>
    </row>
    <row r="16" spans="1:10" s="7" customFormat="1" ht="15.75" thickBot="1">
      <c r="A16" s="37">
        <v>12</v>
      </c>
      <c r="B16" s="11" t="s">
        <v>28</v>
      </c>
      <c r="C16" s="15" t="s">
        <v>47</v>
      </c>
      <c r="D16" s="3" t="s">
        <v>35</v>
      </c>
      <c r="E16" s="4"/>
      <c r="F16" s="22" t="s">
        <v>5</v>
      </c>
      <c r="G16" s="22">
        <v>2500</v>
      </c>
      <c r="H16" s="22">
        <v>50</v>
      </c>
      <c r="I16" s="5"/>
      <c r="J16" s="28">
        <f t="shared" si="0"/>
        <v>0</v>
      </c>
    </row>
    <row r="17" spans="1:10" ht="30.75" customHeight="1">
      <c r="A17" s="40" t="s">
        <v>54</v>
      </c>
      <c r="B17" s="41"/>
      <c r="C17" s="41"/>
      <c r="D17" s="41"/>
      <c r="E17" s="41"/>
      <c r="F17" s="41"/>
      <c r="G17" s="41"/>
      <c r="H17" s="41"/>
      <c r="I17" s="41"/>
      <c r="J17" s="42"/>
    </row>
    <row r="18" spans="1:10" ht="30">
      <c r="A18" s="38">
        <v>13</v>
      </c>
      <c r="B18" s="11" t="s">
        <v>7</v>
      </c>
      <c r="C18" s="15" t="s">
        <v>48</v>
      </c>
      <c r="D18" s="3" t="s">
        <v>35</v>
      </c>
      <c r="E18" s="4"/>
      <c r="F18" s="25" t="s">
        <v>5</v>
      </c>
      <c r="G18" s="25">
        <v>80</v>
      </c>
      <c r="H18" s="25">
        <v>40</v>
      </c>
      <c r="I18" s="8"/>
      <c r="J18" s="29">
        <f>SUM(I18*G18)</f>
        <v>0</v>
      </c>
    </row>
    <row r="19" spans="1:10" ht="30">
      <c r="A19" s="38">
        <v>14</v>
      </c>
      <c r="B19" s="11" t="s">
        <v>6</v>
      </c>
      <c r="C19" s="15" t="s">
        <v>49</v>
      </c>
      <c r="D19" s="3" t="s">
        <v>35</v>
      </c>
      <c r="E19" s="4"/>
      <c r="F19" s="25" t="s">
        <v>5</v>
      </c>
      <c r="G19" s="25">
        <v>40</v>
      </c>
      <c r="H19" s="25">
        <v>20</v>
      </c>
      <c r="I19" s="5"/>
      <c r="J19" s="29">
        <f>SUM(I19*G19)</f>
        <v>0</v>
      </c>
    </row>
    <row r="20" spans="1:10" ht="45">
      <c r="A20" s="38">
        <v>15</v>
      </c>
      <c r="B20" s="11" t="s">
        <v>29</v>
      </c>
      <c r="C20" s="15" t="s">
        <v>53</v>
      </c>
      <c r="D20" s="3" t="s">
        <v>35</v>
      </c>
      <c r="E20" s="4"/>
      <c r="F20" s="26" t="s">
        <v>5</v>
      </c>
      <c r="G20" s="26">
        <v>40</v>
      </c>
      <c r="H20" s="26">
        <v>20</v>
      </c>
      <c r="I20" s="5"/>
      <c r="J20" s="29">
        <f>SUM(I20*G20)</f>
        <v>0</v>
      </c>
    </row>
    <row r="21" spans="1:10" ht="30">
      <c r="A21" s="38">
        <v>16</v>
      </c>
      <c r="B21" s="16" t="s">
        <v>36</v>
      </c>
      <c r="C21" s="17" t="s">
        <v>50</v>
      </c>
      <c r="D21" s="3" t="s">
        <v>35</v>
      </c>
      <c r="E21" s="4"/>
      <c r="F21" s="27" t="s">
        <v>5</v>
      </c>
      <c r="G21" s="27">
        <v>40</v>
      </c>
      <c r="H21" s="27">
        <v>40</v>
      </c>
      <c r="I21" s="5"/>
      <c r="J21" s="29">
        <f>SUM(I21*G21)</f>
        <v>0</v>
      </c>
    </row>
    <row r="22" spans="1:10" ht="29.25" thickBot="1">
      <c r="A22" s="38">
        <v>17</v>
      </c>
      <c r="B22" s="18" t="s">
        <v>30</v>
      </c>
      <c r="C22" s="15" t="s">
        <v>51</v>
      </c>
      <c r="D22" s="3" t="s">
        <v>35</v>
      </c>
      <c r="E22" s="4"/>
      <c r="F22" s="25" t="s">
        <v>5</v>
      </c>
      <c r="G22" s="25">
        <v>50</v>
      </c>
      <c r="H22" s="25">
        <v>50</v>
      </c>
      <c r="I22" s="5"/>
      <c r="J22" s="29">
        <f>SUM(I22*G22)</f>
        <v>0</v>
      </c>
    </row>
    <row r="23" spans="1:10" ht="35.25" customHeight="1">
      <c r="A23" s="43" t="s">
        <v>52</v>
      </c>
      <c r="B23" s="44"/>
      <c r="C23" s="44"/>
      <c r="D23" s="44"/>
      <c r="E23" s="44"/>
      <c r="F23" s="44"/>
      <c r="G23" s="44"/>
      <c r="H23" s="44"/>
      <c r="I23" s="44"/>
      <c r="J23" s="45"/>
    </row>
    <row r="24" spans="1:252" ht="61.5" customHeight="1">
      <c r="A24" s="38">
        <v>18</v>
      </c>
      <c r="B24" s="19" t="s">
        <v>8</v>
      </c>
      <c r="C24" s="20" t="s">
        <v>18</v>
      </c>
      <c r="D24" s="3" t="s">
        <v>35</v>
      </c>
      <c r="E24" s="4"/>
      <c r="F24" s="22" t="s">
        <v>5</v>
      </c>
      <c r="G24" s="22">
        <v>1000</v>
      </c>
      <c r="H24" s="22">
        <v>100</v>
      </c>
      <c r="I24" s="8"/>
      <c r="J24" s="29">
        <f>SUM(I24*G24)</f>
        <v>0</v>
      </c>
      <c r="IR24" s="6">
        <f aca="true" t="shared" si="1" ref="IR24:IR33">SUM(F24:IQ24)</f>
        <v>1100</v>
      </c>
    </row>
    <row r="25" spans="1:252" ht="61.5" customHeight="1">
      <c r="A25" s="38">
        <v>19</v>
      </c>
      <c r="B25" s="19" t="s">
        <v>9</v>
      </c>
      <c r="C25" s="20" t="s">
        <v>18</v>
      </c>
      <c r="D25" s="3" t="s">
        <v>35</v>
      </c>
      <c r="E25" s="4"/>
      <c r="F25" s="22" t="s">
        <v>5</v>
      </c>
      <c r="G25" s="22">
        <v>400</v>
      </c>
      <c r="H25" s="22">
        <v>100</v>
      </c>
      <c r="I25" s="8"/>
      <c r="J25" s="29">
        <f aca="true" t="shared" si="2" ref="J25:J33">SUM(I25*G25)</f>
        <v>0</v>
      </c>
      <c r="IR25" s="6">
        <f t="shared" si="1"/>
        <v>500</v>
      </c>
    </row>
    <row r="26" spans="1:252" ht="61.5" customHeight="1">
      <c r="A26" s="38">
        <v>20</v>
      </c>
      <c r="B26" s="19" t="s">
        <v>10</v>
      </c>
      <c r="C26" s="20" t="s">
        <v>18</v>
      </c>
      <c r="D26" s="3" t="s">
        <v>35</v>
      </c>
      <c r="E26" s="4"/>
      <c r="F26" s="22" t="s">
        <v>5</v>
      </c>
      <c r="G26" s="22">
        <v>1600</v>
      </c>
      <c r="H26" s="22">
        <v>100</v>
      </c>
      <c r="I26" s="5"/>
      <c r="J26" s="29">
        <f t="shared" si="2"/>
        <v>0</v>
      </c>
      <c r="IR26" s="6">
        <f t="shared" si="1"/>
        <v>1700</v>
      </c>
    </row>
    <row r="27" spans="1:252" ht="61.5" customHeight="1">
      <c r="A27" s="38">
        <v>21</v>
      </c>
      <c r="B27" s="19" t="s">
        <v>11</v>
      </c>
      <c r="C27" s="20" t="s">
        <v>18</v>
      </c>
      <c r="D27" s="3" t="s">
        <v>35</v>
      </c>
      <c r="E27" s="4"/>
      <c r="F27" s="23" t="s">
        <v>5</v>
      </c>
      <c r="G27" s="24">
        <v>400</v>
      </c>
      <c r="H27" s="22">
        <v>100</v>
      </c>
      <c r="I27" s="5"/>
      <c r="J27" s="29">
        <f t="shared" si="2"/>
        <v>0</v>
      </c>
      <c r="IR27" s="6">
        <f t="shared" si="1"/>
        <v>500</v>
      </c>
    </row>
    <row r="28" spans="1:252" ht="61.5" customHeight="1">
      <c r="A28" s="38">
        <v>22</v>
      </c>
      <c r="B28" s="19" t="s">
        <v>12</v>
      </c>
      <c r="C28" s="20" t="s">
        <v>18</v>
      </c>
      <c r="D28" s="3" t="s">
        <v>35</v>
      </c>
      <c r="E28" s="4"/>
      <c r="F28" s="22" t="s">
        <v>5</v>
      </c>
      <c r="G28" s="22">
        <v>400</v>
      </c>
      <c r="H28" s="22">
        <v>100</v>
      </c>
      <c r="I28" s="5"/>
      <c r="J28" s="29">
        <f t="shared" si="2"/>
        <v>0</v>
      </c>
      <c r="IR28" s="6">
        <f t="shared" si="1"/>
        <v>500</v>
      </c>
    </row>
    <row r="29" spans="1:252" ht="61.5" customHeight="1">
      <c r="A29" s="38">
        <v>23</v>
      </c>
      <c r="B29" s="19" t="s">
        <v>13</v>
      </c>
      <c r="C29" s="20" t="s">
        <v>18</v>
      </c>
      <c r="D29" s="3" t="s">
        <v>35</v>
      </c>
      <c r="E29" s="4"/>
      <c r="F29" s="22" t="s">
        <v>5</v>
      </c>
      <c r="G29" s="22">
        <v>400</v>
      </c>
      <c r="H29" s="22">
        <v>100</v>
      </c>
      <c r="I29" s="5"/>
      <c r="J29" s="29">
        <f t="shared" si="2"/>
        <v>0</v>
      </c>
      <c r="IR29" s="6">
        <f t="shared" si="1"/>
        <v>500</v>
      </c>
    </row>
    <row r="30" spans="1:252" ht="61.5" customHeight="1">
      <c r="A30" s="38">
        <v>24</v>
      </c>
      <c r="B30" s="19" t="s">
        <v>14</v>
      </c>
      <c r="C30" s="20" t="s">
        <v>18</v>
      </c>
      <c r="D30" s="3" t="s">
        <v>35</v>
      </c>
      <c r="E30" s="4"/>
      <c r="F30" s="22" t="s">
        <v>5</v>
      </c>
      <c r="G30" s="22">
        <v>1600</v>
      </c>
      <c r="H30" s="22">
        <v>100</v>
      </c>
      <c r="I30" s="5"/>
      <c r="J30" s="29">
        <f t="shared" si="2"/>
        <v>0</v>
      </c>
      <c r="IR30" s="6">
        <f t="shared" si="1"/>
        <v>1700</v>
      </c>
    </row>
    <row r="31" spans="1:252" ht="61.5" customHeight="1">
      <c r="A31" s="38">
        <v>25</v>
      </c>
      <c r="B31" s="19" t="s">
        <v>15</v>
      </c>
      <c r="C31" s="20" t="s">
        <v>18</v>
      </c>
      <c r="D31" s="3" t="s">
        <v>35</v>
      </c>
      <c r="E31" s="4"/>
      <c r="F31" s="22" t="s">
        <v>5</v>
      </c>
      <c r="G31" s="22">
        <v>400</v>
      </c>
      <c r="H31" s="22">
        <v>100</v>
      </c>
      <c r="I31" s="5"/>
      <c r="J31" s="29">
        <f t="shared" si="2"/>
        <v>0</v>
      </c>
      <c r="IR31" s="6">
        <f t="shared" si="1"/>
        <v>500</v>
      </c>
    </row>
    <row r="32" spans="1:252" ht="61.5" customHeight="1">
      <c r="A32" s="38">
        <v>26</v>
      </c>
      <c r="B32" s="19" t="s">
        <v>16</v>
      </c>
      <c r="C32" s="20" t="s">
        <v>18</v>
      </c>
      <c r="D32" s="3" t="s">
        <v>35</v>
      </c>
      <c r="E32" s="4"/>
      <c r="F32" s="22" t="s">
        <v>5</v>
      </c>
      <c r="G32" s="22">
        <v>400</v>
      </c>
      <c r="H32" s="22">
        <v>100</v>
      </c>
      <c r="I32" s="5"/>
      <c r="J32" s="29">
        <f t="shared" si="2"/>
        <v>0</v>
      </c>
      <c r="IR32" s="6">
        <f t="shared" si="1"/>
        <v>500</v>
      </c>
    </row>
    <row r="33" spans="1:252" ht="61.5" customHeight="1">
      <c r="A33" s="38">
        <v>27</v>
      </c>
      <c r="B33" s="21" t="s">
        <v>17</v>
      </c>
      <c r="C33" s="39" t="s">
        <v>59</v>
      </c>
      <c r="D33" s="3" t="s">
        <v>35</v>
      </c>
      <c r="E33" s="4"/>
      <c r="F33" s="22" t="s">
        <v>5</v>
      </c>
      <c r="G33" s="22">
        <v>400</v>
      </c>
      <c r="H33" s="22">
        <v>100</v>
      </c>
      <c r="I33" s="5"/>
      <c r="J33" s="29">
        <f t="shared" si="2"/>
        <v>0</v>
      </c>
      <c r="IR33" s="6">
        <f t="shared" si="1"/>
        <v>500</v>
      </c>
    </row>
    <row r="34" spans="1:10" ht="66" customHeight="1" thickBot="1">
      <c r="A34" s="49" t="s">
        <v>56</v>
      </c>
      <c r="B34" s="50"/>
      <c r="C34" s="50"/>
      <c r="D34" s="50"/>
      <c r="E34" s="50"/>
      <c r="F34" s="50"/>
      <c r="G34" s="50"/>
      <c r="H34" s="50"/>
      <c r="I34" s="50"/>
      <c r="J34" s="30">
        <f>SUM(J5:J16,J18:J22,J24:J33)</f>
        <v>0</v>
      </c>
    </row>
  </sheetData>
  <sheetProtection password="C099" sheet="1" formatColumns="0" formatRows="0" selectLockedCells="1"/>
  <mergeCells count="6">
    <mergeCell ref="A17:J17"/>
    <mergeCell ref="A23:J23"/>
    <mergeCell ref="A4:J4"/>
    <mergeCell ref="A34:I34"/>
    <mergeCell ref="A2:J2"/>
    <mergeCell ref="A1:J1"/>
  </mergeCells>
  <printOptions/>
  <pageMargins left="0.25" right="0.25"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Markéta Rozmanová</dc:creator>
  <cp:keywords/>
  <dc:description/>
  <cp:lastModifiedBy>Uživatel systému Windows</cp:lastModifiedBy>
  <cp:lastPrinted>2021-05-04T10:25:52Z</cp:lastPrinted>
  <dcterms:created xsi:type="dcterms:W3CDTF">2016-10-10T15:56:48Z</dcterms:created>
  <dcterms:modified xsi:type="dcterms:W3CDTF">2021-08-16T07:24:14Z</dcterms:modified>
  <cp:category/>
  <cp:version/>
  <cp:contentType/>
  <cp:contentStatus/>
</cp:coreProperties>
</file>