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<sst xmlns="http://schemas.openxmlformats.org/spreadsheetml/2006/main" count="216" uniqueCount="96">
  <si>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</si>
  <si>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</si>
  <si>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</si>
  <si>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</si>
  <si>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</si>
  <si>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</si>
  <si>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</si>
  <si>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</si>
  <si>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</si>
  <si>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</si>
  <si>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</si>
  <si>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</si>
  <si>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</si>
  <si>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</si>
  <si>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Klávesnice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</si>
  <si>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</si>
  <si>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</si>
  <si>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</si>
  <si>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</si>
  <si>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min. 24 měsíců</t>
  </si>
  <si>
    <t>VŠEOBECNÉ POŽADAVKY</t>
  </si>
  <si>
    <t>Maximální přípustná cena</t>
  </si>
  <si>
    <t>Procesor</t>
  </si>
  <si>
    <t>Grafická karta</t>
  </si>
  <si>
    <t>Typ displeje</t>
  </si>
  <si>
    <t>min. 1x HDMI</t>
  </si>
  <si>
    <t>SSD</t>
  </si>
  <si>
    <t>min. 512 GB</t>
  </si>
  <si>
    <t>Konektivita</t>
  </si>
  <si>
    <t>Operační systém</t>
  </si>
  <si>
    <t>předinstalovaný OEM operační systém Windows (nutné jako podkladová licence pro Campus Agreement)</t>
  </si>
  <si>
    <t>Operační paměť</t>
  </si>
  <si>
    <t>Webkamera</t>
  </si>
  <si>
    <t>Hmotnost</t>
  </si>
  <si>
    <t>Ostatní</t>
  </si>
  <si>
    <t>min. 1 TB</t>
  </si>
  <si>
    <t>Záruka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</si>
  <si>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</si>
  <si>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28 500 Kč bez DPH</t>
  </si>
  <si>
    <t>PassMark - CPU Mark min. 12 000, 64 bit, min. 6 fyzických jader CPU</t>
  </si>
  <si>
    <t>PassMark - GPU Mark min. 8000, Dedikovaná, min. 6 GB</t>
  </si>
  <si>
    <t>Antireflexní/matný/IPS</t>
  </si>
  <si>
    <t>rozlišení displeje</t>
  </si>
  <si>
    <t>min. 1920 x 1080 px, Full HD</t>
  </si>
  <si>
    <t>úhlopříčka displeje</t>
  </si>
  <si>
    <t>min. 15,6" - max. 16,1"</t>
  </si>
  <si>
    <t>grafické výstupy</t>
  </si>
  <si>
    <t>HDD</t>
  </si>
  <si>
    <t>min. 256 GB</t>
  </si>
  <si>
    <t>min. 2x USB 3.1, min. 1x USB-C 3.1 Gen 2, Combojack, 1x RJ-45, Bluetooth min v5.0, Podpora DisplayPortu</t>
  </si>
  <si>
    <t>operační systém</t>
  </si>
  <si>
    <t>min. 16 GB DDR4</t>
  </si>
  <si>
    <t>česká</t>
  </si>
  <si>
    <t>min. 720 p</t>
  </si>
  <si>
    <t>max. 3 kg</t>
  </si>
  <si>
    <t>integrovaná samostatná numerická klávesnice</t>
  </si>
  <si>
    <t>20 000 Kč bez DPH</t>
  </si>
  <si>
    <t>PassMark - CPU Mark min. 9 500</t>
  </si>
  <si>
    <t>Integrovaná</t>
  </si>
  <si>
    <t>matný/IPS/ LED/ Antireflexní</t>
  </si>
  <si>
    <t>min. 13,0" - max 13.5"</t>
  </si>
  <si>
    <t>min. 8 GB DDR4, 1x volný slot</t>
  </si>
  <si>
    <t>čtečka otisků prstů,</t>
  </si>
  <si>
    <t>max. 1,5 kg</t>
  </si>
  <si>
    <t>44 000 Kč bez DPH</t>
  </si>
  <si>
    <t>PassMark - CPU Mark min. 10 500, 64bit</t>
  </si>
  <si>
    <t>min. 14,0" - max 14.5"</t>
  </si>
  <si>
    <t>min. 32 GB DDR4</t>
  </si>
  <si>
    <t>česká podsvícená</t>
  </si>
  <si>
    <t>19 000 Kč bez DPH</t>
  </si>
  <si>
    <t>matný/TN/IPS</t>
  </si>
  <si>
    <t>min. 1x USB 2.0, min. 1x USB 3.0, min. 1x USB-C, Combojack, min 1x RJ-45, Wifi, Bluetooth</t>
  </si>
  <si>
    <t>min. 8 GB</t>
  </si>
  <si>
    <t>max. 1,7 kg</t>
  </si>
  <si>
    <t>29 500 Kč bez DPH</t>
  </si>
  <si>
    <t>PassMark - CPU Mark min. 10 000</t>
  </si>
  <si>
    <t>typ zařízení</t>
  </si>
  <si>
    <t>konvertibilní/plně otočný</t>
  </si>
  <si>
    <t>lesklý/IPS/ dotykový</t>
  </si>
  <si>
    <t>min. 1x USB 3, min. 2x Thunderbolt 4 / USB4 40Gbps, Combojack, Wifi, Bluetooth</t>
  </si>
  <si>
    <t>min. 16 GB</t>
  </si>
  <si>
    <t>47 500 Kč bez DPH</t>
  </si>
  <si>
    <t>QLED/dotykový</t>
  </si>
  <si>
    <t>min. 13,0" - max. 13,5"</t>
  </si>
  <si>
    <t>min. 1x USB 3.2 Type-C, min. 1x USB 3.0, min. 1 x 3.5 mm jack, 1 x Thunderbolt 4 (Type-C), Wifi, Bluetooth, LTE min. 5G</t>
  </si>
  <si>
    <t>Lhůta pro dodání</t>
  </si>
  <si>
    <t>1 - Notebook 16,1"</t>
  </si>
  <si>
    <t>2 - Notebook 13"</t>
  </si>
  <si>
    <t>3 - Notebook 14"</t>
  </si>
  <si>
    <t>4 - Notebook 14"</t>
  </si>
  <si>
    <t>5 - Notebook 14"</t>
  </si>
  <si>
    <t>6 - Notebook 13"</t>
  </si>
  <si>
    <t>max. 7 týdnů od objednávky</t>
  </si>
  <si>
    <t>dotykové pero (možnost vložit do těla NTB), čtečka karet microSD, snímač otisků prstů, integrované Android aplikace, touchpad s bezdrátovým nabíjením</t>
  </si>
  <si>
    <t>min. 2x USB 3.1 Gen 1, min. 2x USB-C 4, Gen 2, Combojack, podpora DP, Podpora Thunderbolt, Wifi, Bluetooth</t>
  </si>
  <si>
    <t>min. 2x USB 3.1 Gen 1, min. 1x USB-C 3.1 Gen 2, Combojack, podpora DisplayPort, Wifi, Bluetooth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</si>
</sst>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4">
    <xf numFmtId="0" fontId="0" fillId="0" borderId="0" xfId="0"/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2" fillId="0" borderId="1" xfId="0" applyFont="1" applyBorder="1" applyAlignment="1" applyProtection="1">
      <alignment horizontal="right"/>
      <protection/>
    </xf>
    <xf numFmtId="0" fontId="0" fillId="0" borderId="2" xfId="0" applyBorder="1" applyProtection="1">
      <protection/>
    </xf>
    <xf numFmtId="164" fontId="2" fillId="0" borderId="3" xfId="0" applyNumberFormat="1" applyFont="1" applyBorder="1" applyProtection="1">
      <protection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0" fillId="3" borderId="4" xfId="0" applyFill="1" applyBorder="1" applyAlignment="1">
      <alignment vertical="center" wrapText="1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3" borderId="7" xfId="0" applyFill="1" applyBorder="1" applyAlignment="1">
      <alignment vertical="center" wrapText="1"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ill="1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3" fontId="2" fillId="0" borderId="0" xfId="0" applyNumberFormat="1" applyFont="1" applyBorder="1" applyAlignment="1" applyProtection="1">
      <alignment wrapText="1"/>
      <protection/>
    </xf>
    <xf numFmtId="0" fontId="2" fillId="4" borderId="8" xfId="0" applyFont="1" applyFill="1" applyBorder="1" applyAlignment="1" applyProtection="1">
      <alignment horizontal="center" vertical="top" wrapText="1"/>
      <protection/>
    </xf>
    <xf numFmtId="0" fontId="2" fillId="5" borderId="7" xfId="0" applyFont="1" applyFill="1" applyBorder="1" applyAlignment="1" applyProtection="1">
      <alignment horizontal="center" wrapText="1"/>
      <protection/>
    </xf>
    <xf numFmtId="0" fontId="2" fillId="4" borderId="7" xfId="0" applyFont="1" applyFill="1" applyBorder="1" applyAlignment="1" applyProtection="1">
      <alignment horizontal="center" vertical="top" wrapText="1"/>
      <protection/>
    </xf>
    <xf numFmtId="0" fontId="2" fillId="0" borderId="8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3" fontId="0" fillId="2" borderId="9" xfId="0" applyNumberFormat="1" applyFill="1" applyBorder="1" applyAlignment="1" applyProtection="1">
      <alignment wrapText="1"/>
      <protection locked="0"/>
    </xf>
    <xf numFmtId="0" fontId="0" fillId="6" borderId="9" xfId="0" applyFill="1" applyBorder="1" applyAlignment="1" applyProtection="1">
      <alignment horizontal="center" wrapText="1"/>
      <protection/>
    </xf>
    <xf numFmtId="164" fontId="0" fillId="6" borderId="9" xfId="0" applyNumberFormat="1" applyFill="1" applyBorder="1" applyAlignment="1" applyProtection="1">
      <alignment wrapText="1"/>
      <protection/>
    </xf>
    <xf numFmtId="164" fontId="0" fillId="6" borderId="10" xfId="0" applyNumberFormat="1" applyFill="1" applyBorder="1" applyAlignment="1" applyProtection="1">
      <alignment wrapText="1"/>
      <protection/>
    </xf>
    <xf numFmtId="0" fontId="0" fillId="0" borderId="4" xfId="0" applyFill="1" applyBorder="1" applyAlignment="1">
      <alignment vertical="center" wrapText="1"/>
    </xf>
    <xf numFmtId="3" fontId="0" fillId="7" borderId="11" xfId="0" applyNumberFormat="1" applyFont="1" applyFill="1" applyBorder="1" applyAlignment="1" applyProtection="1">
      <alignment wrapText="1"/>
      <protection/>
    </xf>
    <xf numFmtId="0" fontId="0" fillId="7" borderId="12" xfId="0" applyFont="1" applyFill="1" applyBorder="1" applyAlignment="1" applyProtection="1">
      <alignment horizontal="center" wrapText="1"/>
      <protection/>
    </xf>
    <xf numFmtId="3" fontId="0" fillId="7" borderId="12" xfId="0" applyNumberFormat="1" applyFont="1" applyFill="1" applyBorder="1" applyAlignment="1" applyProtection="1">
      <alignment wrapText="1"/>
      <protection/>
    </xf>
    <xf numFmtId="0" fontId="0" fillId="8" borderId="12" xfId="0" applyFill="1" applyBorder="1" applyAlignment="1" applyProtection="1">
      <alignment wrapText="1"/>
      <protection/>
    </xf>
    <xf numFmtId="0" fontId="0" fillId="8" borderId="13" xfId="0" applyFill="1" applyBorder="1" applyAlignment="1" applyProtection="1">
      <alignment wrapText="1"/>
      <protection/>
    </xf>
    <xf numFmtId="3" fontId="0" fillId="7" borderId="14" xfId="0" applyNumberFormat="1" applyFont="1" applyFill="1" applyBorder="1" applyAlignment="1" applyProtection="1">
      <alignment wrapText="1"/>
      <protection/>
    </xf>
    <xf numFmtId="0" fontId="0" fillId="7" borderId="0" xfId="0" applyFont="1" applyFill="1" applyBorder="1" applyAlignment="1" applyProtection="1">
      <alignment horizontal="center" wrapText="1"/>
      <protection/>
    </xf>
    <xf numFmtId="3" fontId="0" fillId="7" borderId="0" xfId="0" applyNumberFormat="1" applyFont="1" applyFill="1" applyBorder="1" applyAlignment="1" applyProtection="1">
      <alignment wrapText="1"/>
      <protection/>
    </xf>
    <xf numFmtId="0" fontId="0" fillId="8" borderId="0" xfId="0" applyFont="1" applyFill="1" applyBorder="1" applyAlignment="1" applyProtection="1">
      <alignment wrapText="1"/>
      <protection/>
    </xf>
    <xf numFmtId="0" fontId="0" fillId="8" borderId="15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7" xfId="0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2" fillId="9" borderId="18" xfId="0" applyFont="1" applyFill="1" applyBorder="1" applyAlignment="1" applyProtection="1">
      <alignment horizontal="left" vertical="top" wrapText="1"/>
      <protection/>
    </xf>
    <xf numFmtId="3" fontId="0" fillId="2" borderId="19" xfId="0" applyNumberFormat="1" applyFill="1" applyBorder="1" applyAlignment="1" applyProtection="1">
      <alignment wrapText="1"/>
      <protection locked="0"/>
    </xf>
    <xf numFmtId="0" fontId="0" fillId="6" borderId="8" xfId="0" applyFill="1" applyBorder="1" applyAlignment="1" applyProtection="1">
      <alignment horizontal="center" wrapText="1"/>
      <protection/>
    </xf>
    <xf numFmtId="164" fontId="0" fillId="6" borderId="8" xfId="0" applyNumberFormat="1" applyFill="1" applyBorder="1" applyAlignment="1" applyProtection="1">
      <alignment wrapText="1"/>
      <protection/>
    </xf>
    <xf numFmtId="164" fontId="0" fillId="6" borderId="20" xfId="0" applyNumberFormat="1" applyFill="1" applyBorder="1" applyAlignment="1" applyProtection="1">
      <alignment wrapText="1"/>
      <protection/>
    </xf>
    <xf numFmtId="0" fontId="2" fillId="9" borderId="21" xfId="0" applyFont="1" applyFill="1" applyBorder="1" applyAlignment="1" applyProtection="1">
      <alignment horizontal="left" vertical="top" wrapText="1"/>
      <protection/>
    </xf>
    <xf numFmtId="3" fontId="0" fillId="8" borderId="0" xfId="0" applyNumberFormat="1" applyFill="1" applyBorder="1" applyAlignment="1" applyProtection="1">
      <alignment wrapText="1"/>
      <protection/>
    </xf>
    <xf numFmtId="0" fontId="0" fillId="8" borderId="0" xfId="0" applyFill="1" applyBorder="1" applyAlignment="1" applyProtection="1">
      <alignment horizontal="center" wrapText="1"/>
      <protection/>
    </xf>
    <xf numFmtId="164" fontId="0" fillId="8" borderId="0" xfId="0" applyNumberFormat="1" applyFill="1" applyBorder="1" applyAlignment="1" applyProtection="1">
      <alignment wrapText="1"/>
      <protection/>
    </xf>
    <xf numFmtId="164" fontId="0" fillId="8" borderId="15" xfId="0" applyNumberFormat="1" applyFill="1" applyBorder="1" applyAlignment="1" applyProtection="1">
      <alignment wrapText="1"/>
      <protection/>
    </xf>
    <xf numFmtId="0" fontId="2" fillId="9" borderId="22" xfId="0" applyFont="1" applyFill="1" applyBorder="1" applyAlignment="1" applyProtection="1">
      <alignment horizontal="left" vertical="top" wrapText="1"/>
      <protection/>
    </xf>
    <xf numFmtId="0" fontId="0" fillId="0" borderId="16" xfId="0" applyFill="1" applyBorder="1" applyAlignment="1">
      <alignment vertical="center" wrapText="1"/>
    </xf>
    <xf numFmtId="0" fontId="0" fillId="3" borderId="16" xfId="0" applyFill="1" applyBorder="1" applyAlignment="1">
      <alignment vertical="center" wrapText="1"/>
    </xf>
    <xf numFmtId="3" fontId="0" fillId="7" borderId="23" xfId="0" applyNumberFormat="1" applyFont="1" applyFill="1" applyBorder="1" applyAlignment="1" applyProtection="1">
      <alignment wrapText="1"/>
      <protection/>
    </xf>
    <xf numFmtId="0" fontId="0" fillId="7" borderId="23" xfId="0" applyFont="1" applyFill="1" applyBorder="1" applyAlignment="1" applyProtection="1">
      <alignment horizontal="center" wrapText="1"/>
      <protection/>
    </xf>
    <xf numFmtId="0" fontId="0" fillId="8" borderId="23" xfId="0" applyFont="1" applyFill="1" applyBorder="1" applyAlignment="1" applyProtection="1">
      <alignment wrapText="1"/>
      <protection/>
    </xf>
    <xf numFmtId="0" fontId="0" fillId="8" borderId="24" xfId="0" applyFont="1" applyFill="1" applyBorder="1" applyAlignment="1" applyProtection="1">
      <alignment wrapText="1"/>
      <protection/>
    </xf>
    <xf numFmtId="0" fontId="0" fillId="6" borderId="9" xfId="0" applyFill="1" applyBorder="1" applyAlignment="1">
      <alignment horizontal="center" wrapText="1"/>
    </xf>
    <xf numFmtId="164" fontId="0" fillId="6" borderId="9" xfId="0" applyNumberFormat="1" applyFill="1" applyBorder="1" applyAlignment="1">
      <alignment wrapText="1"/>
    </xf>
    <xf numFmtId="164" fontId="0" fillId="6" borderId="10" xfId="0" applyNumberFormat="1" applyFill="1" applyBorder="1" applyAlignment="1">
      <alignment wrapText="1"/>
    </xf>
    <xf numFmtId="3" fontId="0" fillId="7" borderId="11" xfId="0" applyNumberFormat="1" applyFont="1" applyFill="1" applyBorder="1" applyAlignment="1" applyProtection="1">
      <alignment wrapText="1"/>
      <protection locked="0"/>
    </xf>
    <xf numFmtId="0" fontId="0" fillId="7" borderId="12" xfId="0" applyFont="1" applyFill="1" applyBorder="1" applyAlignment="1">
      <alignment horizontal="center" wrapText="1"/>
    </xf>
    <xf numFmtId="3" fontId="0" fillId="7" borderId="12" xfId="0" applyNumberFormat="1" applyFont="1" applyFill="1" applyBorder="1" applyAlignment="1">
      <alignment wrapText="1"/>
    </xf>
    <xf numFmtId="0" fontId="0" fillId="8" borderId="12" xfId="0" applyFill="1" applyBorder="1" applyAlignment="1">
      <alignment wrapText="1"/>
    </xf>
    <xf numFmtId="0" fontId="0" fillId="8" borderId="13" xfId="0" applyFill="1" applyBorder="1" applyAlignment="1">
      <alignment wrapText="1"/>
    </xf>
    <xf numFmtId="3" fontId="0" fillId="7" borderId="14" xfId="0" applyNumberFormat="1" applyFont="1" applyFill="1" applyBorder="1" applyAlignment="1" applyProtection="1">
      <alignment wrapText="1"/>
      <protection locked="0"/>
    </xf>
    <xf numFmtId="0" fontId="0" fillId="7" borderId="0" xfId="0" applyFont="1" applyFill="1" applyBorder="1" applyAlignment="1">
      <alignment horizontal="center" wrapText="1"/>
    </xf>
    <xf numFmtId="3" fontId="0" fillId="7" borderId="0" xfId="0" applyNumberFormat="1" applyFont="1" applyFill="1" applyBorder="1" applyAlignment="1">
      <alignment wrapText="1"/>
    </xf>
    <xf numFmtId="0" fontId="0" fillId="8" borderId="0" xfId="0" applyFill="1" applyBorder="1" applyAlignment="1">
      <alignment wrapText="1"/>
    </xf>
    <xf numFmtId="0" fontId="0" fillId="8" borderId="15" xfId="0" applyFill="1" applyBorder="1" applyAlignment="1">
      <alignment wrapText="1"/>
    </xf>
    <xf numFmtId="0" fontId="0" fillId="8" borderId="0" xfId="0" applyFont="1" applyFill="1" applyBorder="1" applyAlignment="1">
      <alignment wrapText="1"/>
    </xf>
    <xf numFmtId="0" fontId="0" fillId="8" borderId="15" xfId="0" applyFont="1" applyFill="1" applyBorder="1" applyAlignment="1">
      <alignment wrapText="1"/>
    </xf>
    <xf numFmtId="0" fontId="0" fillId="3" borderId="7" xfId="0" applyFont="1" applyFill="1" applyBorder="1" applyAlignment="1">
      <alignment vertical="center" wrapText="1"/>
    </xf>
    <xf numFmtId="3" fontId="0" fillId="7" borderId="25" xfId="0" applyNumberFormat="1" applyFont="1" applyFill="1" applyBorder="1" applyAlignment="1" applyProtection="1">
      <alignment wrapText="1"/>
      <protection locked="0"/>
    </xf>
    <xf numFmtId="0" fontId="0" fillId="7" borderId="23" xfId="0" applyFont="1" applyFill="1" applyBorder="1" applyAlignment="1">
      <alignment horizontal="center" wrapText="1"/>
    </xf>
    <xf numFmtId="3" fontId="0" fillId="7" borderId="23" xfId="0" applyNumberFormat="1" applyFont="1" applyFill="1" applyBorder="1" applyAlignment="1">
      <alignment wrapText="1"/>
    </xf>
    <xf numFmtId="0" fontId="0" fillId="8" borderId="23" xfId="0" applyFont="1" applyFill="1" applyBorder="1" applyAlignment="1">
      <alignment wrapText="1"/>
    </xf>
    <xf numFmtId="0" fontId="0" fillId="8" borderId="24" xfId="0" applyFont="1" applyFill="1" applyBorder="1" applyAlignment="1">
      <alignment wrapText="1"/>
    </xf>
    <xf numFmtId="0" fontId="2" fillId="9" borderId="26" xfId="0" applyFont="1" applyFill="1" applyBorder="1" applyAlignment="1" applyProtection="1">
      <alignment horizontal="left" vertical="top"/>
      <protection/>
    </xf>
    <xf numFmtId="0" fontId="0" fillId="0" borderId="27" xfId="0" applyFill="1" applyBorder="1" applyAlignment="1" applyProtection="1">
      <alignment vertical="center" wrapText="1"/>
      <protection/>
    </xf>
    <xf numFmtId="0" fontId="0" fillId="2" borderId="27" xfId="0" applyFont="1" applyFill="1" applyBorder="1" applyAlignment="1" applyProtection="1">
      <alignment wrapText="1"/>
      <protection locked="0"/>
    </xf>
    <xf numFmtId="0" fontId="0" fillId="8" borderId="27" xfId="0" applyFill="1" applyBorder="1" applyAlignment="1" applyProtection="1">
      <alignment horizontal="left" vertical="top" wrapText="1"/>
      <protection locked="0"/>
    </xf>
    <xf numFmtId="3" fontId="0" fillId="7" borderId="28" xfId="0" applyNumberFormat="1" applyFont="1" applyFill="1" applyBorder="1" applyProtection="1">
      <protection/>
    </xf>
    <xf numFmtId="0" fontId="0" fillId="7" borderId="28" xfId="0" applyFont="1" applyFill="1" applyBorder="1" applyAlignment="1" applyProtection="1">
      <alignment horizontal="center"/>
      <protection/>
    </xf>
    <xf numFmtId="0" fontId="0" fillId="8" borderId="28" xfId="0" applyFont="1" applyFill="1" applyBorder="1" applyProtection="1">
      <protection/>
    </xf>
    <xf numFmtId="0" fontId="0" fillId="8" borderId="29" xfId="0" applyFont="1" applyFill="1" applyBorder="1" applyProtection="1"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7" fillId="3" borderId="27" xfId="0" applyFont="1" applyFill="1" applyBorder="1" applyAlignment="1" applyProtection="1">
      <alignment wrapText="1"/>
      <protection/>
    </xf>
    <xf numFmtId="0" fontId="0" fillId="3" borderId="30" xfId="0" applyFill="1" applyBorder="1" applyAlignment="1" applyProtection="1">
      <alignment horizontal="left" vertical="top" wrapText="1"/>
      <protection/>
    </xf>
    <xf numFmtId="0" fontId="0" fillId="3" borderId="31" xfId="0" applyFill="1" applyBorder="1" applyAlignment="1" applyProtection="1">
      <alignment horizontal="left" vertical="top" wrapText="1"/>
      <protection/>
    </xf>
    <xf numFmtId="0" fontId="0" fillId="3" borderId="32" xfId="0" applyFill="1" applyBorder="1" applyAlignment="1" applyProtection="1">
      <alignment horizontal="left" vertical="top" wrapText="1"/>
      <protection/>
    </xf>
    <xf numFmtId="0" fontId="0" fillId="3" borderId="33" xfId="0" applyFill="1" applyBorder="1" applyAlignment="1" applyProtection="1">
      <alignment horizontal="left" vertical="top" wrapText="1"/>
      <protection/>
    </xf>
    <xf numFmtId="0" fontId="0" fillId="3" borderId="34" xfId="0" applyFill="1" applyBorder="1" applyAlignment="1" applyProtection="1">
      <alignment horizontal="left" vertical="top" wrapText="1"/>
      <protection/>
    </xf>
    <xf numFmtId="0" fontId="0" fillId="3" borderId="35" xfId="0" applyFill="1" applyBorder="1" applyAlignment="1" applyProtection="1">
      <alignment horizontal="left" vertical="top" wrapText="1"/>
      <protection/>
    </xf>
    <xf numFmtId="0" fontId="2" fillId="9" borderId="36" xfId="0" applyFont="1" applyFill="1" applyBorder="1" applyAlignment="1">
      <alignment horizontal="left" vertical="top" wrapText="1"/>
    </xf>
    <xf numFmtId="0" fontId="2" fillId="9" borderId="37" xfId="0" applyFont="1" applyFill="1" applyBorder="1" applyAlignment="1">
      <alignment horizontal="left" vertical="top" wrapText="1"/>
    </xf>
    <xf numFmtId="0" fontId="2" fillId="9" borderId="38" xfId="0" applyFont="1" applyFill="1" applyBorder="1" applyAlignment="1">
      <alignment horizontal="left" vertical="top" wrapText="1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39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2" fillId="9" borderId="40" xfId="0" applyFont="1" applyFill="1" applyBorder="1" applyAlignment="1">
      <alignment horizontal="left" vertical="top" wrapText="1"/>
    </xf>
    <xf numFmtId="0" fontId="2" fillId="5" borderId="41" xfId="0" applyFont="1" applyFill="1" applyBorder="1" applyAlignment="1" applyProtection="1">
      <alignment horizontal="left" wrapText="1"/>
      <protection/>
    </xf>
    <xf numFmtId="0" fontId="2" fillId="5" borderId="42" xfId="0" applyFont="1" applyFill="1" applyBorder="1" applyAlignment="1" applyProtection="1">
      <alignment horizontal="left" wrapText="1"/>
      <protection/>
    </xf>
    <xf numFmtId="0" fontId="2" fillId="5" borderId="43" xfId="0" applyFont="1" applyFill="1" applyBorder="1" applyAlignment="1" applyProtection="1">
      <alignment horizontal="left" wrapText="1"/>
      <protection/>
    </xf>
    <xf numFmtId="0" fontId="2" fillId="4" borderId="20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5" borderId="8" xfId="0" applyFont="1" applyFill="1" applyBorder="1" applyAlignment="1" applyProtection="1">
      <alignment horizontal="center" vertical="center" wrapText="1"/>
      <protection/>
    </xf>
    <xf numFmtId="0" fontId="2" fillId="5" borderId="7" xfId="0" applyFont="1" applyFill="1" applyBorder="1" applyAlignment="1" applyProtection="1">
      <alignment horizontal="center" vertical="center" wrapText="1"/>
      <protection/>
    </xf>
    <xf numFmtId="0" fontId="2" fillId="4" borderId="8" xfId="0" applyFont="1" applyFill="1" applyBorder="1" applyAlignment="1" applyProtection="1">
      <alignment horizontal="center" vertical="center" wrapText="1"/>
      <protection/>
    </xf>
    <xf numFmtId="0" fontId="2" fillId="4" borderId="7" xfId="0" applyFont="1" applyFill="1" applyBorder="1" applyAlignment="1" applyProtection="1">
      <alignment horizontal="center" vertical="center" wrapText="1"/>
      <protection/>
    </xf>
    <xf numFmtId="0" fontId="2" fillId="5" borderId="36" xfId="0" applyFont="1" applyFill="1" applyBorder="1" applyAlignment="1" applyProtection="1">
      <alignment horizontal="center" vertical="top" wrapText="1"/>
      <protection/>
    </xf>
    <xf numFmtId="0" fontId="2" fillId="5" borderId="38" xfId="0" applyFont="1" applyFill="1" applyBorder="1" applyAlignment="1" applyProtection="1">
      <alignment horizontal="center" vertical="top" wrapText="1"/>
      <protection/>
    </xf>
    <xf numFmtId="0" fontId="2" fillId="5" borderId="8" xfId="0" applyFont="1" applyFill="1" applyBorder="1" applyAlignment="1" applyProtection="1">
      <alignment horizontal="center" wrapText="1"/>
      <protection/>
    </xf>
    <xf numFmtId="0" fontId="0" fillId="5" borderId="8" xfId="0" applyFill="1" applyBorder="1" applyAlignment="1" applyProtection="1">
      <alignment horizontal="center" wrapText="1"/>
      <protection/>
    </xf>
    <xf numFmtId="0" fontId="2" fillId="4" borderId="9" xfId="0" applyFont="1" applyFill="1" applyBorder="1" applyAlignment="1" applyProtection="1">
      <alignment horizontal="center" vertical="top" wrapText="1"/>
      <protection/>
    </xf>
    <xf numFmtId="0" fontId="2" fillId="4" borderId="39" xfId="0" applyFont="1" applyFill="1" applyBorder="1" applyAlignment="1" applyProtection="1">
      <alignment horizontal="center" vertical="top" wrapText="1"/>
      <protection/>
    </xf>
    <xf numFmtId="0" fontId="2" fillId="4" borderId="8" xfId="0" applyFont="1" applyFill="1" applyBorder="1" applyAlignment="1" applyProtection="1">
      <alignment horizontal="center" wrapText="1"/>
      <protection/>
    </xf>
    <xf numFmtId="0" fontId="2" fillId="4" borderId="7" xfId="0" applyFont="1" applyFill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2" borderId="17" xfId="0" applyFill="1" applyBorder="1" applyAlignment="1" applyProtection="1">
      <alignment horizontal="left" vertical="top" wrapText="1"/>
      <protection locked="0"/>
    </xf>
    <xf numFmtId="0" fontId="2" fillId="9" borderId="36" xfId="0" applyFont="1" applyFill="1" applyBorder="1" applyAlignment="1" applyProtection="1">
      <alignment horizontal="left" vertical="top" wrapText="1"/>
      <protection/>
    </xf>
    <xf numFmtId="0" fontId="2" fillId="9" borderId="37" xfId="0" applyFont="1" applyFill="1" applyBorder="1" applyAlignment="1" applyProtection="1">
      <alignment horizontal="left" vertical="top" wrapText="1"/>
      <protection/>
    </xf>
    <xf numFmtId="0" fontId="0" fillId="2" borderId="14" xfId="0" applyFill="1" applyBorder="1" applyAlignment="1" applyProtection="1">
      <alignment horizontal="left" vertical="top" wrapText="1"/>
      <protection locked="0"/>
    </xf>
    <xf numFmtId="0" fontId="0" fillId="2" borderId="45" xfId="0" applyFill="1" applyBorder="1" applyAlignment="1" applyProtection="1">
      <alignment horizontal="left" vertical="top" wrapText="1"/>
      <protection/>
    </xf>
    <xf numFmtId="0" fontId="0" fillId="2" borderId="0" xfId="0" applyFill="1" applyBorder="1" applyAlignment="1" applyProtection="1">
      <alignment horizontal="left" vertical="top" wrapText="1"/>
      <protection/>
    </xf>
    <xf numFmtId="0" fontId="0" fillId="2" borderId="23" xfId="0" applyFill="1" applyBorder="1" applyAlignment="1" applyProtection="1">
      <alignment horizontal="left" vertical="top" wrapText="1"/>
      <protection/>
    </xf>
    <xf numFmtId="0" fontId="0" fillId="8" borderId="8" xfId="0" applyFill="1" applyBorder="1" applyAlignment="1" applyProtection="1">
      <alignment wrapText="1"/>
      <protection/>
    </xf>
    <xf numFmtId="0" fontId="0" fillId="8" borderId="8" xfId="0" applyFont="1" applyFill="1" applyBorder="1" applyAlignment="1" applyProtection="1">
      <alignment wrapText="1"/>
      <protection/>
    </xf>
    <xf numFmtId="0" fontId="0" fillId="2" borderId="4" xfId="0" applyFont="1" applyFill="1" applyBorder="1" applyAlignment="1" applyProtection="1">
      <alignment vertical="center" wrapText="1"/>
      <protection locked="0"/>
    </xf>
    <xf numFmtId="0" fontId="0" fillId="2" borderId="3" xfId="0" applyFont="1" applyFill="1" applyBorder="1" applyAlignment="1" applyProtection="1">
      <alignment vertical="center" wrapText="1"/>
      <protection locked="0"/>
    </xf>
    <xf numFmtId="0" fontId="0" fillId="2" borderId="16" xfId="0" applyFont="1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7" xfId="0" applyFont="1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6"/>
  <sheetViews>
    <sheetView showGridLines="0" tabSelected="1" view="pageBreakPreview" zoomScale="70" zoomScaleSheetLayoutView="70" zoomScalePageLayoutView="55" workbookViewId="0" topLeftCell="A70">
      <selection activeCell="D104" sqref="D104:D106"/>
    </sheetView>
  </sheetViews>
  <sheetFormatPr defaultColWidth="8.8515625" defaultRowHeight="15"/>
  <cols>
    <col min="1" max="1" width="41.7109375" style="14" customWidth="1"/>
    <col min="2" max="2" width="30.140625" style="14" customWidth="1"/>
    <col min="3" max="3" width="64.28125" style="14" bestFit="1" customWidth="1"/>
    <col min="4" max="4" width="24.421875" style="14" customWidth="1"/>
    <col min="5" max="5" width="23.8515625" style="14" bestFit="1" customWidth="1"/>
    <col min="6" max="6" width="15.7109375" style="14" customWidth="1"/>
    <col min="7" max="7" width="5.140625" style="14" bestFit="1" customWidth="1"/>
    <col min="8" max="10" width="15.7109375" style="14" customWidth="1"/>
    <col min="11" max="16384" width="8.8515625" style="14" customWidth="1"/>
  </cols>
  <sheetData>
    <row r="1" spans="1:2" ht="18.75">
      <c r="A1" s="13" t="s">
        <v>8</v>
      </c>
      <c r="B1" s="13"/>
    </row>
    <row r="2" ht="15">
      <c r="A2" s="15"/>
    </row>
    <row r="3" spans="1:8" ht="58.5" customHeight="1">
      <c r="A3" s="127" t="s">
        <v>37</v>
      </c>
      <c r="B3" s="127"/>
      <c r="C3" s="127"/>
      <c r="D3" s="127"/>
      <c r="E3" s="16"/>
      <c r="F3" s="16"/>
      <c r="G3" s="16"/>
      <c r="H3" s="16"/>
    </row>
    <row r="4" spans="1:8" ht="15.75" thickBot="1">
      <c r="A4" s="17"/>
      <c r="B4" s="18"/>
      <c r="C4" s="18"/>
      <c r="D4" s="19"/>
      <c r="E4" s="20"/>
      <c r="F4" s="21"/>
      <c r="G4" s="16"/>
      <c r="H4" s="22"/>
    </row>
    <row r="5" spans="1:10" ht="15" customHeight="1">
      <c r="A5" s="119" t="s">
        <v>0</v>
      </c>
      <c r="B5" s="121" t="s">
        <v>1</v>
      </c>
      <c r="C5" s="122"/>
      <c r="D5" s="123" t="s">
        <v>2</v>
      </c>
      <c r="E5" s="23" t="s">
        <v>3</v>
      </c>
      <c r="F5" s="125" t="s">
        <v>11</v>
      </c>
      <c r="G5" s="115" t="s">
        <v>7</v>
      </c>
      <c r="H5" s="117" t="s">
        <v>10</v>
      </c>
      <c r="I5" s="117" t="s">
        <v>12</v>
      </c>
      <c r="J5" s="113" t="s">
        <v>13</v>
      </c>
    </row>
    <row r="6" spans="1:10" ht="15.75" thickBot="1">
      <c r="A6" s="120"/>
      <c r="B6" s="24" t="s">
        <v>4</v>
      </c>
      <c r="C6" s="24" t="s">
        <v>5</v>
      </c>
      <c r="D6" s="124"/>
      <c r="E6" s="25" t="s">
        <v>6</v>
      </c>
      <c r="F6" s="126"/>
      <c r="G6" s="116"/>
      <c r="H6" s="118"/>
      <c r="I6" s="118"/>
      <c r="J6" s="114"/>
    </row>
    <row r="7" spans="1:10" ht="15" customHeight="1">
      <c r="A7" s="131" t="s">
        <v>86</v>
      </c>
      <c r="B7" s="26" t="s">
        <v>21</v>
      </c>
      <c r="C7" s="27" t="s">
        <v>38</v>
      </c>
      <c r="D7" s="137"/>
      <c r="E7" s="106"/>
      <c r="F7" s="28"/>
      <c r="G7" s="29">
        <v>1</v>
      </c>
      <c r="H7" s="30">
        <f>F7*G7</f>
        <v>0</v>
      </c>
      <c r="I7" s="30">
        <f>J7-H7</f>
        <v>0</v>
      </c>
      <c r="J7" s="31">
        <f>H7*1.21</f>
        <v>0</v>
      </c>
    </row>
    <row r="8" spans="1:10" ht="15" customHeight="1">
      <c r="A8" s="132"/>
      <c r="B8" s="32" t="s">
        <v>22</v>
      </c>
      <c r="C8" s="9" t="s">
        <v>39</v>
      </c>
      <c r="D8" s="7"/>
      <c r="E8" s="133"/>
      <c r="F8" s="33"/>
      <c r="G8" s="34"/>
      <c r="H8" s="35"/>
      <c r="I8" s="36"/>
      <c r="J8" s="37"/>
    </row>
    <row r="9" spans="1:10" s="43" customFormat="1" ht="15" customHeight="1">
      <c r="A9" s="132"/>
      <c r="B9" s="32" t="s">
        <v>23</v>
      </c>
      <c r="C9" s="9" t="s">
        <v>40</v>
      </c>
      <c r="D9" s="8"/>
      <c r="E9" s="133"/>
      <c r="F9" s="38"/>
      <c r="G9" s="39"/>
      <c r="H9" s="40"/>
      <c r="I9" s="41"/>
      <c r="J9" s="42"/>
    </row>
    <row r="10" spans="1:10" s="43" customFormat="1" ht="15">
      <c r="A10" s="132"/>
      <c r="B10" s="32" t="s">
        <v>24</v>
      </c>
      <c r="C10" s="9" t="s">
        <v>41</v>
      </c>
      <c r="D10" s="8"/>
      <c r="E10" s="133"/>
      <c r="F10" s="38"/>
      <c r="G10" s="39"/>
      <c r="H10" s="40"/>
      <c r="I10" s="41"/>
      <c r="J10" s="42"/>
    </row>
    <row r="11" spans="1:10" s="43" customFormat="1" ht="15">
      <c r="A11" s="132"/>
      <c r="B11" s="32" t="s">
        <v>42</v>
      </c>
      <c r="C11" s="9" t="s">
        <v>43</v>
      </c>
      <c r="D11" s="8"/>
      <c r="E11" s="133"/>
      <c r="F11" s="38"/>
      <c r="G11" s="39"/>
      <c r="H11" s="40"/>
      <c r="I11" s="41"/>
      <c r="J11" s="42"/>
    </row>
    <row r="12" spans="1:10" s="43" customFormat="1" ht="15">
      <c r="A12" s="132"/>
      <c r="B12" s="32" t="s">
        <v>44</v>
      </c>
      <c r="C12" s="9" t="s">
        <v>45</v>
      </c>
      <c r="D12" s="8"/>
      <c r="E12" s="133"/>
      <c r="F12" s="38"/>
      <c r="G12" s="39"/>
      <c r="H12" s="40"/>
      <c r="I12" s="41"/>
      <c r="J12" s="42"/>
    </row>
    <row r="13" spans="1:10" s="43" customFormat="1" ht="15">
      <c r="A13" s="132"/>
      <c r="B13" s="32" t="s">
        <v>46</v>
      </c>
      <c r="C13" s="9" t="s">
        <v>25</v>
      </c>
      <c r="D13" s="8"/>
      <c r="E13" s="133"/>
      <c r="F13" s="38"/>
      <c r="G13" s="39"/>
      <c r="H13" s="40"/>
      <c r="I13" s="41"/>
      <c r="J13" s="42"/>
    </row>
    <row r="14" spans="1:10" s="43" customFormat="1" ht="17.25" customHeight="1">
      <c r="A14" s="132"/>
      <c r="B14" s="32" t="s">
        <v>47</v>
      </c>
      <c r="C14" s="9" t="s">
        <v>35</v>
      </c>
      <c r="D14" s="8"/>
      <c r="E14" s="133"/>
      <c r="F14" s="38"/>
      <c r="G14" s="39"/>
      <c r="H14" s="40"/>
      <c r="I14" s="41"/>
      <c r="J14" s="42"/>
    </row>
    <row r="15" spans="1:10" s="43" customFormat="1" ht="17.25" customHeight="1">
      <c r="A15" s="132"/>
      <c r="B15" s="32" t="s">
        <v>26</v>
      </c>
      <c r="C15" s="9" t="s">
        <v>48</v>
      </c>
      <c r="D15" s="8"/>
      <c r="E15" s="133"/>
      <c r="F15" s="38"/>
      <c r="G15" s="39"/>
      <c r="H15" s="40"/>
      <c r="I15" s="41"/>
      <c r="J15" s="42"/>
    </row>
    <row r="16" spans="1:10" s="43" customFormat="1" ht="30">
      <c r="A16" s="132"/>
      <c r="B16" s="32" t="s">
        <v>28</v>
      </c>
      <c r="C16" s="9" t="s">
        <v>49</v>
      </c>
      <c r="D16" s="139"/>
      <c r="E16" s="133"/>
      <c r="F16" s="38"/>
      <c r="G16" s="39"/>
      <c r="H16" s="40"/>
      <c r="I16" s="41"/>
      <c r="J16" s="42"/>
    </row>
    <row r="17" spans="1:10" s="43" customFormat="1" ht="30">
      <c r="A17" s="132"/>
      <c r="B17" s="44" t="s">
        <v>50</v>
      </c>
      <c r="C17" s="12" t="s">
        <v>30</v>
      </c>
      <c r="D17" s="139"/>
      <c r="E17" s="133"/>
      <c r="F17" s="38"/>
      <c r="G17" s="39"/>
      <c r="H17" s="40"/>
      <c r="I17" s="41"/>
      <c r="J17" s="42"/>
    </row>
    <row r="18" spans="1:10" s="43" customFormat="1" ht="15">
      <c r="A18" s="132"/>
      <c r="B18" s="44" t="s">
        <v>31</v>
      </c>
      <c r="C18" s="12" t="s">
        <v>51</v>
      </c>
      <c r="D18" s="8"/>
      <c r="E18" s="133"/>
      <c r="F18" s="38"/>
      <c r="G18" s="39"/>
      <c r="H18" s="40"/>
      <c r="I18" s="41"/>
      <c r="J18" s="42"/>
    </row>
    <row r="19" spans="1:10" s="43" customFormat="1" ht="15">
      <c r="A19" s="132"/>
      <c r="B19" s="44" t="s">
        <v>14</v>
      </c>
      <c r="C19" s="12" t="s">
        <v>52</v>
      </c>
      <c r="D19" s="8"/>
      <c r="E19" s="133"/>
      <c r="F19" s="38"/>
      <c r="G19" s="39"/>
      <c r="H19" s="40"/>
      <c r="I19" s="41"/>
      <c r="J19" s="42"/>
    </row>
    <row r="20" spans="1:10" s="43" customFormat="1" ht="15">
      <c r="A20" s="132"/>
      <c r="B20" s="44" t="s">
        <v>32</v>
      </c>
      <c r="C20" s="12" t="s">
        <v>53</v>
      </c>
      <c r="D20" s="8"/>
      <c r="E20" s="133"/>
      <c r="F20" s="38"/>
      <c r="G20" s="39"/>
      <c r="H20" s="40"/>
      <c r="I20" s="41"/>
      <c r="J20" s="42"/>
    </row>
    <row r="21" spans="1:10" s="43" customFormat="1" ht="15">
      <c r="A21" s="132"/>
      <c r="B21" s="44" t="s">
        <v>33</v>
      </c>
      <c r="C21" s="12" t="s">
        <v>54</v>
      </c>
      <c r="D21" s="8"/>
      <c r="E21" s="133"/>
      <c r="F21" s="38"/>
      <c r="G21" s="39"/>
      <c r="H21" s="40"/>
      <c r="I21" s="41"/>
      <c r="J21" s="42"/>
    </row>
    <row r="22" spans="1:10" s="43" customFormat="1" ht="15">
      <c r="A22" s="132"/>
      <c r="B22" s="44" t="s">
        <v>36</v>
      </c>
      <c r="C22" s="9" t="s">
        <v>19</v>
      </c>
      <c r="D22" s="8"/>
      <c r="E22" s="133"/>
      <c r="F22" s="38"/>
      <c r="G22" s="39"/>
      <c r="H22" s="40"/>
      <c r="I22" s="41"/>
      <c r="J22" s="42"/>
    </row>
    <row r="23" spans="1:10" s="43" customFormat="1" ht="15.75" thickBot="1">
      <c r="A23" s="132"/>
      <c r="B23" s="45" t="s">
        <v>34</v>
      </c>
      <c r="C23" s="46" t="s">
        <v>55</v>
      </c>
      <c r="D23" s="8"/>
      <c r="E23" s="133"/>
      <c r="F23" s="38"/>
      <c r="G23" s="39"/>
      <c r="H23" s="40"/>
      <c r="I23" s="41"/>
      <c r="J23" s="42"/>
    </row>
    <row r="24" spans="1:10" s="43" customFormat="1" ht="15">
      <c r="A24" s="47" t="s">
        <v>87</v>
      </c>
      <c r="B24" s="26" t="s">
        <v>21</v>
      </c>
      <c r="C24" s="27" t="s">
        <v>56</v>
      </c>
      <c r="D24" s="138"/>
      <c r="E24" s="106"/>
      <c r="F24" s="48"/>
      <c r="G24" s="49">
        <v>1</v>
      </c>
      <c r="H24" s="50">
        <f>F24*G24</f>
        <v>0</v>
      </c>
      <c r="I24" s="50">
        <f>J24-H24</f>
        <v>0</v>
      </c>
      <c r="J24" s="51">
        <f>H24*1.21</f>
        <v>0</v>
      </c>
    </row>
    <row r="25" spans="1:10" s="43" customFormat="1" ht="15">
      <c r="A25" s="52"/>
      <c r="B25" s="32" t="s">
        <v>22</v>
      </c>
      <c r="C25" s="9" t="s">
        <v>57</v>
      </c>
      <c r="D25" s="140"/>
      <c r="E25" s="107"/>
      <c r="F25" s="53"/>
      <c r="G25" s="54"/>
      <c r="H25" s="55"/>
      <c r="I25" s="55"/>
      <c r="J25" s="56"/>
    </row>
    <row r="26" spans="1:10" s="43" customFormat="1" ht="15">
      <c r="A26" s="52"/>
      <c r="B26" s="32" t="s">
        <v>23</v>
      </c>
      <c r="C26" s="9" t="s">
        <v>58</v>
      </c>
      <c r="D26" s="140"/>
      <c r="E26" s="107"/>
      <c r="F26" s="53"/>
      <c r="G26" s="54"/>
      <c r="H26" s="55"/>
      <c r="I26" s="55"/>
      <c r="J26" s="56"/>
    </row>
    <row r="27" spans="1:10" s="43" customFormat="1" ht="15">
      <c r="A27" s="52"/>
      <c r="B27" s="32" t="s">
        <v>24</v>
      </c>
      <c r="C27" s="9" t="s">
        <v>59</v>
      </c>
      <c r="D27" s="140"/>
      <c r="E27" s="107"/>
      <c r="F27" s="53"/>
      <c r="G27" s="54"/>
      <c r="H27" s="55"/>
      <c r="I27" s="55"/>
      <c r="J27" s="56"/>
    </row>
    <row r="28" spans="1:10" s="43" customFormat="1" ht="15">
      <c r="A28" s="52"/>
      <c r="B28" s="32" t="s">
        <v>42</v>
      </c>
      <c r="C28" s="9" t="s">
        <v>43</v>
      </c>
      <c r="D28" s="140"/>
      <c r="E28" s="107"/>
      <c r="F28" s="53"/>
      <c r="G28" s="54"/>
      <c r="H28" s="55"/>
      <c r="I28" s="55"/>
      <c r="J28" s="56"/>
    </row>
    <row r="29" spans="1:10" s="43" customFormat="1" ht="15">
      <c r="A29" s="52"/>
      <c r="B29" s="32" t="s">
        <v>44</v>
      </c>
      <c r="C29" s="9" t="s">
        <v>60</v>
      </c>
      <c r="D29" s="140"/>
      <c r="E29" s="107"/>
      <c r="F29" s="53"/>
      <c r="G29" s="54"/>
      <c r="H29" s="55"/>
      <c r="I29" s="55"/>
      <c r="J29" s="56"/>
    </row>
    <row r="30" spans="1:10" s="43" customFormat="1" ht="15">
      <c r="A30" s="52"/>
      <c r="B30" s="32" t="s">
        <v>46</v>
      </c>
      <c r="C30" s="9" t="s">
        <v>25</v>
      </c>
      <c r="D30" s="140"/>
      <c r="E30" s="107"/>
      <c r="F30" s="53"/>
      <c r="G30" s="54"/>
      <c r="H30" s="55"/>
      <c r="I30" s="55"/>
      <c r="J30" s="56"/>
    </row>
    <row r="31" spans="1:10" s="43" customFormat="1" ht="15">
      <c r="A31" s="52"/>
      <c r="B31" s="32" t="s">
        <v>26</v>
      </c>
      <c r="C31" s="9" t="s">
        <v>27</v>
      </c>
      <c r="D31" s="140"/>
      <c r="E31" s="107"/>
      <c r="F31" s="53"/>
      <c r="G31" s="54"/>
      <c r="H31" s="55"/>
      <c r="I31" s="55"/>
      <c r="J31" s="56"/>
    </row>
    <row r="32" spans="1:10" s="43" customFormat="1" ht="30">
      <c r="A32" s="52"/>
      <c r="B32" s="32" t="s">
        <v>28</v>
      </c>
      <c r="C32" s="9" t="s">
        <v>95</v>
      </c>
      <c r="D32" s="140"/>
      <c r="E32" s="107"/>
      <c r="F32" s="53"/>
      <c r="G32" s="54"/>
      <c r="H32" s="55"/>
      <c r="I32" s="55"/>
      <c r="J32" s="56"/>
    </row>
    <row r="33" spans="1:21" s="43" customFormat="1" ht="30">
      <c r="A33" s="52"/>
      <c r="B33" s="44" t="s">
        <v>29</v>
      </c>
      <c r="C33" s="12" t="s">
        <v>30</v>
      </c>
      <c r="D33" s="140"/>
      <c r="E33" s="107"/>
      <c r="F33" s="53"/>
      <c r="G33" s="54"/>
      <c r="H33" s="55"/>
      <c r="I33" s="55"/>
      <c r="J33" s="56"/>
      <c r="P33" s="93"/>
      <c r="Q33" s="93"/>
      <c r="R33" s="93"/>
      <c r="S33" s="93"/>
      <c r="T33" s="93"/>
      <c r="U33" s="93"/>
    </row>
    <row r="34" spans="1:21" s="43" customFormat="1" ht="15">
      <c r="A34" s="52"/>
      <c r="B34" s="44" t="s">
        <v>31</v>
      </c>
      <c r="C34" s="12" t="s">
        <v>61</v>
      </c>
      <c r="D34" s="140"/>
      <c r="E34" s="107"/>
      <c r="F34" s="53"/>
      <c r="G34" s="54"/>
      <c r="H34" s="55"/>
      <c r="I34" s="55"/>
      <c r="J34" s="56"/>
      <c r="P34" s="93"/>
      <c r="Q34" s="128"/>
      <c r="R34" s="128"/>
      <c r="S34" s="128"/>
      <c r="T34" s="128"/>
      <c r="U34" s="93"/>
    </row>
    <row r="35" spans="1:21" s="43" customFormat="1" ht="15" customHeight="1">
      <c r="A35" s="52"/>
      <c r="B35" s="44" t="s">
        <v>14</v>
      </c>
      <c r="C35" s="12" t="s">
        <v>52</v>
      </c>
      <c r="D35" s="140"/>
      <c r="E35" s="107"/>
      <c r="F35" s="53"/>
      <c r="G35" s="54"/>
      <c r="H35" s="55"/>
      <c r="I35" s="55"/>
      <c r="J35" s="56"/>
      <c r="P35" s="93"/>
      <c r="Q35" s="129"/>
      <c r="R35" s="129"/>
      <c r="S35" s="129"/>
      <c r="T35" s="94"/>
      <c r="U35" s="93"/>
    </row>
    <row r="36" spans="1:21" s="43" customFormat="1" ht="15" customHeight="1">
      <c r="A36" s="52"/>
      <c r="B36" s="44" t="s">
        <v>32</v>
      </c>
      <c r="C36" s="12" t="s">
        <v>53</v>
      </c>
      <c r="D36" s="139"/>
      <c r="E36" s="107"/>
      <c r="F36" s="40"/>
      <c r="G36" s="39"/>
      <c r="H36" s="40"/>
      <c r="I36" s="41"/>
      <c r="J36" s="42"/>
      <c r="P36" s="93"/>
      <c r="Q36" s="129"/>
      <c r="R36" s="129"/>
      <c r="S36" s="129"/>
      <c r="T36" s="94"/>
      <c r="U36" s="93"/>
    </row>
    <row r="37" spans="1:21" s="43" customFormat="1" ht="15" customHeight="1">
      <c r="A37" s="52"/>
      <c r="B37" s="44" t="s">
        <v>34</v>
      </c>
      <c r="C37" s="12" t="s">
        <v>62</v>
      </c>
      <c r="D37" s="139"/>
      <c r="E37" s="107"/>
      <c r="F37" s="40"/>
      <c r="G37" s="39"/>
      <c r="H37" s="40"/>
      <c r="I37" s="41"/>
      <c r="J37" s="42"/>
      <c r="P37" s="93"/>
      <c r="Q37" s="129"/>
      <c r="R37" s="129"/>
      <c r="S37" s="129"/>
      <c r="T37" s="95"/>
      <c r="U37" s="93"/>
    </row>
    <row r="38" spans="1:21" s="43" customFormat="1" ht="15">
      <c r="A38" s="52"/>
      <c r="B38" s="44" t="s">
        <v>33</v>
      </c>
      <c r="C38" s="12" t="s">
        <v>63</v>
      </c>
      <c r="D38" s="139"/>
      <c r="E38" s="107"/>
      <c r="F38" s="40"/>
      <c r="G38" s="39"/>
      <c r="H38" s="40"/>
      <c r="I38" s="41"/>
      <c r="J38" s="42"/>
      <c r="P38" s="93"/>
      <c r="Q38" s="93"/>
      <c r="R38" s="93"/>
      <c r="S38" s="93"/>
      <c r="T38" s="93"/>
      <c r="U38" s="93"/>
    </row>
    <row r="39" spans="1:21" s="43" customFormat="1" ht="15.75" thickBot="1">
      <c r="A39" s="57"/>
      <c r="B39" s="58" t="s">
        <v>36</v>
      </c>
      <c r="C39" s="59" t="s">
        <v>19</v>
      </c>
      <c r="D39" s="141"/>
      <c r="E39" s="130"/>
      <c r="F39" s="60"/>
      <c r="G39" s="61"/>
      <c r="H39" s="60"/>
      <c r="I39" s="62"/>
      <c r="J39" s="63"/>
      <c r="P39" s="93"/>
      <c r="Q39" s="93"/>
      <c r="R39" s="93"/>
      <c r="S39" s="93"/>
      <c r="T39" s="93"/>
      <c r="U39" s="93"/>
    </row>
    <row r="40" spans="1:10" s="43" customFormat="1" ht="15">
      <c r="A40" s="103" t="s">
        <v>88</v>
      </c>
      <c r="B40" s="26" t="s">
        <v>21</v>
      </c>
      <c r="C40" s="27" t="s">
        <v>64</v>
      </c>
      <c r="D40" s="137"/>
      <c r="E40" s="106"/>
      <c r="F40" s="28"/>
      <c r="G40" s="64">
        <v>1</v>
      </c>
      <c r="H40" s="65">
        <f>F40*G40</f>
        <v>0</v>
      </c>
      <c r="I40" s="65">
        <f>J40-H40</f>
        <v>0</v>
      </c>
      <c r="J40" s="66">
        <f>H40*1.21</f>
        <v>0</v>
      </c>
    </row>
    <row r="41" spans="1:10" ht="15">
      <c r="A41" s="104"/>
      <c r="B41" s="32" t="s">
        <v>22</v>
      </c>
      <c r="C41" s="9" t="s">
        <v>65</v>
      </c>
      <c r="D41" s="142"/>
      <c r="E41" s="107"/>
      <c r="F41" s="67"/>
      <c r="G41" s="68"/>
      <c r="H41" s="69"/>
      <c r="I41" s="70"/>
      <c r="J41" s="71"/>
    </row>
    <row r="42" spans="1:10" ht="15">
      <c r="A42" s="104"/>
      <c r="B42" s="32" t="s">
        <v>23</v>
      </c>
      <c r="C42" s="9" t="s">
        <v>58</v>
      </c>
      <c r="D42" s="142"/>
      <c r="E42" s="107"/>
      <c r="F42" s="72"/>
      <c r="G42" s="73"/>
      <c r="H42" s="74"/>
      <c r="I42" s="75"/>
      <c r="J42" s="76"/>
    </row>
    <row r="43" spans="1:10" ht="15">
      <c r="A43" s="104"/>
      <c r="B43" s="32" t="s">
        <v>24</v>
      </c>
      <c r="C43" s="9" t="s">
        <v>59</v>
      </c>
      <c r="D43" s="139"/>
      <c r="E43" s="107"/>
      <c r="F43" s="72"/>
      <c r="G43" s="73"/>
      <c r="H43" s="74"/>
      <c r="I43" s="77"/>
      <c r="J43" s="78"/>
    </row>
    <row r="44" spans="1:10" ht="15">
      <c r="A44" s="104"/>
      <c r="B44" s="32" t="s">
        <v>42</v>
      </c>
      <c r="C44" s="9" t="s">
        <v>43</v>
      </c>
      <c r="D44" s="139"/>
      <c r="E44" s="107"/>
      <c r="F44" s="72"/>
      <c r="G44" s="73"/>
      <c r="H44" s="74"/>
      <c r="I44" s="77"/>
      <c r="J44" s="78"/>
    </row>
    <row r="45" spans="1:10" ht="14.45" customHeight="1">
      <c r="A45" s="104"/>
      <c r="B45" s="32" t="s">
        <v>44</v>
      </c>
      <c r="C45" s="9" t="s">
        <v>66</v>
      </c>
      <c r="D45" s="139"/>
      <c r="E45" s="107"/>
      <c r="F45" s="72"/>
      <c r="G45" s="73"/>
      <c r="H45" s="74"/>
      <c r="I45" s="77"/>
      <c r="J45" s="78"/>
    </row>
    <row r="46" spans="1:10" ht="15" customHeight="1">
      <c r="A46" s="104"/>
      <c r="B46" s="32" t="s">
        <v>46</v>
      </c>
      <c r="C46" s="9" t="s">
        <v>25</v>
      </c>
      <c r="D46" s="139"/>
      <c r="E46" s="107"/>
      <c r="F46" s="72"/>
      <c r="G46" s="73"/>
      <c r="H46" s="74"/>
      <c r="I46" s="77"/>
      <c r="J46" s="78"/>
    </row>
    <row r="47" spans="1:10" ht="15.75" customHeight="1">
      <c r="A47" s="104"/>
      <c r="B47" s="32" t="s">
        <v>26</v>
      </c>
      <c r="C47" s="9" t="s">
        <v>35</v>
      </c>
      <c r="D47" s="139"/>
      <c r="E47" s="107"/>
      <c r="F47" s="72"/>
      <c r="G47" s="73"/>
      <c r="H47" s="74"/>
      <c r="I47" s="77"/>
      <c r="J47" s="78"/>
    </row>
    <row r="48" spans="1:10" ht="30">
      <c r="A48" s="104"/>
      <c r="B48" s="32" t="s">
        <v>28</v>
      </c>
      <c r="C48" s="9" t="s">
        <v>94</v>
      </c>
      <c r="D48" s="139"/>
      <c r="E48" s="107"/>
      <c r="F48" s="72"/>
      <c r="G48" s="73"/>
      <c r="H48" s="74"/>
      <c r="I48" s="77"/>
      <c r="J48" s="78"/>
    </row>
    <row r="49" spans="1:10" ht="30">
      <c r="A49" s="105"/>
      <c r="B49" s="44" t="s">
        <v>50</v>
      </c>
      <c r="C49" s="12" t="s">
        <v>30</v>
      </c>
      <c r="D49" s="143"/>
      <c r="E49" s="107"/>
      <c r="F49" s="72"/>
      <c r="G49" s="73"/>
      <c r="H49" s="74"/>
      <c r="I49" s="77"/>
      <c r="J49" s="78"/>
    </row>
    <row r="50" spans="1:10" ht="15">
      <c r="A50" s="105"/>
      <c r="B50" s="44" t="s">
        <v>31</v>
      </c>
      <c r="C50" s="12" t="s">
        <v>67</v>
      </c>
      <c r="D50" s="143"/>
      <c r="E50" s="107"/>
      <c r="F50" s="72"/>
      <c r="G50" s="73"/>
      <c r="H50" s="74"/>
      <c r="I50" s="77"/>
      <c r="J50" s="78"/>
    </row>
    <row r="51" spans="1:10" ht="15">
      <c r="A51" s="105"/>
      <c r="B51" s="44" t="s">
        <v>14</v>
      </c>
      <c r="C51" s="12" t="s">
        <v>68</v>
      </c>
      <c r="D51" s="143"/>
      <c r="E51" s="107"/>
      <c r="F51" s="72"/>
      <c r="G51" s="73"/>
      <c r="H51" s="74"/>
      <c r="I51" s="77"/>
      <c r="J51" s="78"/>
    </row>
    <row r="52" spans="1:10" ht="15">
      <c r="A52" s="105"/>
      <c r="B52" s="44" t="s">
        <v>32</v>
      </c>
      <c r="C52" s="12" t="s">
        <v>53</v>
      </c>
      <c r="D52" s="143"/>
      <c r="E52" s="107"/>
      <c r="F52" s="72"/>
      <c r="G52" s="73"/>
      <c r="H52" s="74"/>
      <c r="I52" s="77"/>
      <c r="J52" s="78"/>
    </row>
    <row r="53" spans="1:10" ht="15">
      <c r="A53" s="105"/>
      <c r="B53" s="44" t="s">
        <v>33</v>
      </c>
      <c r="C53" s="12" t="s">
        <v>63</v>
      </c>
      <c r="D53" s="143"/>
      <c r="E53" s="107"/>
      <c r="F53" s="72"/>
      <c r="G53" s="73"/>
      <c r="H53" s="74"/>
      <c r="I53" s="77"/>
      <c r="J53" s="78"/>
    </row>
    <row r="54" spans="1:10" ht="15.75" thickBot="1">
      <c r="A54" s="105"/>
      <c r="B54" s="32" t="s">
        <v>36</v>
      </c>
      <c r="C54" s="9" t="s">
        <v>19</v>
      </c>
      <c r="D54" s="139"/>
      <c r="E54" s="108"/>
      <c r="F54" s="72"/>
      <c r="G54" s="73"/>
      <c r="H54" s="74"/>
      <c r="I54" s="77"/>
      <c r="J54" s="78"/>
    </row>
    <row r="55" spans="1:10" ht="15">
      <c r="A55" s="103" t="s">
        <v>89</v>
      </c>
      <c r="B55" s="26" t="s">
        <v>21</v>
      </c>
      <c r="C55" s="27" t="s">
        <v>69</v>
      </c>
      <c r="D55" s="137"/>
      <c r="E55" s="106"/>
      <c r="F55" s="28"/>
      <c r="G55" s="64">
        <v>1</v>
      </c>
      <c r="H55" s="65">
        <f>F55*G55</f>
        <v>0</v>
      </c>
      <c r="I55" s="65">
        <f>J55-H55</f>
        <v>0</v>
      </c>
      <c r="J55" s="66">
        <f>H55*1.21</f>
        <v>0</v>
      </c>
    </row>
    <row r="56" spans="1:10" ht="15">
      <c r="A56" s="104"/>
      <c r="B56" s="32" t="s">
        <v>22</v>
      </c>
      <c r="C56" s="9" t="s">
        <v>57</v>
      </c>
      <c r="D56" s="142"/>
      <c r="E56" s="107"/>
      <c r="F56" s="67"/>
      <c r="G56" s="68"/>
      <c r="H56" s="69"/>
      <c r="I56" s="70"/>
      <c r="J56" s="71"/>
    </row>
    <row r="57" spans="1:10" ht="15">
      <c r="A57" s="104"/>
      <c r="B57" s="32" t="s">
        <v>23</v>
      </c>
      <c r="C57" s="9" t="s">
        <v>58</v>
      </c>
      <c r="D57" s="142"/>
      <c r="E57" s="107"/>
      <c r="F57" s="72"/>
      <c r="G57" s="73"/>
      <c r="H57" s="74"/>
      <c r="I57" s="75"/>
      <c r="J57" s="76"/>
    </row>
    <row r="58" spans="1:10" ht="15">
      <c r="A58" s="104"/>
      <c r="B58" s="32" t="s">
        <v>24</v>
      </c>
      <c r="C58" s="9" t="s">
        <v>70</v>
      </c>
      <c r="D58" s="139"/>
      <c r="E58" s="107"/>
      <c r="F58" s="72"/>
      <c r="G58" s="73"/>
      <c r="H58" s="74"/>
      <c r="I58" s="77"/>
      <c r="J58" s="78"/>
    </row>
    <row r="59" spans="1:10" ht="15">
      <c r="A59" s="104"/>
      <c r="B59" s="32" t="s">
        <v>42</v>
      </c>
      <c r="C59" s="9" t="s">
        <v>43</v>
      </c>
      <c r="D59" s="139"/>
      <c r="E59" s="107"/>
      <c r="F59" s="72"/>
      <c r="G59" s="73"/>
      <c r="H59" s="74"/>
      <c r="I59" s="77"/>
      <c r="J59" s="78"/>
    </row>
    <row r="60" spans="1:10" ht="15">
      <c r="A60" s="104"/>
      <c r="B60" s="32" t="s">
        <v>44</v>
      </c>
      <c r="C60" s="9" t="s">
        <v>66</v>
      </c>
      <c r="D60" s="139"/>
      <c r="E60" s="107"/>
      <c r="F60" s="72"/>
      <c r="G60" s="73"/>
      <c r="H60" s="74"/>
      <c r="I60" s="77"/>
      <c r="J60" s="78"/>
    </row>
    <row r="61" spans="1:10" ht="15">
      <c r="A61" s="104"/>
      <c r="B61" s="32" t="s">
        <v>26</v>
      </c>
      <c r="C61" s="9" t="s">
        <v>27</v>
      </c>
      <c r="D61" s="139"/>
      <c r="E61" s="107"/>
      <c r="F61" s="72"/>
      <c r="G61" s="73"/>
      <c r="H61" s="74"/>
      <c r="I61" s="77"/>
      <c r="J61" s="78"/>
    </row>
    <row r="62" spans="1:10" ht="30">
      <c r="A62" s="104"/>
      <c r="B62" s="32" t="s">
        <v>28</v>
      </c>
      <c r="C62" s="9" t="s">
        <v>71</v>
      </c>
      <c r="D62" s="139"/>
      <c r="E62" s="107"/>
      <c r="F62" s="72"/>
      <c r="G62" s="73"/>
      <c r="H62" s="74"/>
      <c r="I62" s="77"/>
      <c r="J62" s="78"/>
    </row>
    <row r="63" spans="1:10" ht="30">
      <c r="A63" s="105"/>
      <c r="B63" s="44" t="s">
        <v>50</v>
      </c>
      <c r="C63" s="12" t="s">
        <v>30</v>
      </c>
      <c r="D63" s="143"/>
      <c r="E63" s="107"/>
      <c r="F63" s="72"/>
      <c r="G63" s="73"/>
      <c r="H63" s="74"/>
      <c r="I63" s="77"/>
      <c r="J63" s="78"/>
    </row>
    <row r="64" spans="1:10" ht="15">
      <c r="A64" s="105"/>
      <c r="B64" s="44" t="s">
        <v>31</v>
      </c>
      <c r="C64" s="12" t="s">
        <v>72</v>
      </c>
      <c r="D64" s="143"/>
      <c r="E64" s="107"/>
      <c r="F64" s="72"/>
      <c r="G64" s="73"/>
      <c r="H64" s="74"/>
      <c r="I64" s="77"/>
      <c r="J64" s="78"/>
    </row>
    <row r="65" spans="1:10" ht="15">
      <c r="A65" s="105"/>
      <c r="B65" s="44" t="s">
        <v>14</v>
      </c>
      <c r="C65" s="12" t="s">
        <v>52</v>
      </c>
      <c r="D65" s="143"/>
      <c r="E65" s="107"/>
      <c r="F65" s="72"/>
      <c r="G65" s="73"/>
      <c r="H65" s="74"/>
      <c r="I65" s="77"/>
      <c r="J65" s="78"/>
    </row>
    <row r="66" spans="1:10" ht="15">
      <c r="A66" s="105"/>
      <c r="B66" s="44" t="s">
        <v>32</v>
      </c>
      <c r="C66" s="12" t="s">
        <v>53</v>
      </c>
      <c r="D66" s="143"/>
      <c r="E66" s="107"/>
      <c r="F66" s="72"/>
      <c r="G66" s="73"/>
      <c r="H66" s="74"/>
      <c r="I66" s="77"/>
      <c r="J66" s="78"/>
    </row>
    <row r="67" spans="1:10" ht="15">
      <c r="A67" s="105"/>
      <c r="B67" s="44" t="s">
        <v>33</v>
      </c>
      <c r="C67" s="12" t="s">
        <v>73</v>
      </c>
      <c r="D67" s="143"/>
      <c r="E67" s="107"/>
      <c r="F67" s="72"/>
      <c r="G67" s="73"/>
      <c r="H67" s="74"/>
      <c r="I67" s="77"/>
      <c r="J67" s="78"/>
    </row>
    <row r="68" spans="1:10" ht="15.75" thickBot="1">
      <c r="A68" s="105"/>
      <c r="B68" s="32" t="s">
        <v>36</v>
      </c>
      <c r="C68" s="9" t="s">
        <v>19</v>
      </c>
      <c r="D68" s="139"/>
      <c r="E68" s="108"/>
      <c r="F68" s="72"/>
      <c r="G68" s="73"/>
      <c r="H68" s="74"/>
      <c r="I68" s="77"/>
      <c r="J68" s="78"/>
    </row>
    <row r="69" spans="1:10" ht="15">
      <c r="A69" s="103" t="s">
        <v>90</v>
      </c>
      <c r="B69" s="26" t="s">
        <v>21</v>
      </c>
      <c r="C69" s="27" t="s">
        <v>74</v>
      </c>
      <c r="D69" s="137"/>
      <c r="E69" s="106"/>
      <c r="F69" s="28"/>
      <c r="G69" s="64">
        <v>1</v>
      </c>
      <c r="H69" s="65">
        <f>F69*G69</f>
        <v>0</v>
      </c>
      <c r="I69" s="65">
        <f>J69-H69</f>
        <v>0</v>
      </c>
      <c r="J69" s="66">
        <f>H69*1.21</f>
        <v>0</v>
      </c>
    </row>
    <row r="70" spans="1:10" ht="15">
      <c r="A70" s="104"/>
      <c r="B70" s="32" t="s">
        <v>22</v>
      </c>
      <c r="C70" s="9" t="s">
        <v>75</v>
      </c>
      <c r="D70" s="142"/>
      <c r="E70" s="107"/>
      <c r="F70" s="67"/>
      <c r="G70" s="68"/>
      <c r="H70" s="69"/>
      <c r="I70" s="70"/>
      <c r="J70" s="71"/>
    </row>
    <row r="71" spans="1:10" ht="15">
      <c r="A71" s="104"/>
      <c r="B71" s="32" t="s">
        <v>23</v>
      </c>
      <c r="C71" s="9" t="s">
        <v>58</v>
      </c>
      <c r="D71" s="142"/>
      <c r="E71" s="107"/>
      <c r="F71" s="72"/>
      <c r="G71" s="73"/>
      <c r="H71" s="74"/>
      <c r="I71" s="75"/>
      <c r="J71" s="76"/>
    </row>
    <row r="72" spans="1:10" ht="15">
      <c r="A72" s="104"/>
      <c r="B72" s="32" t="s">
        <v>76</v>
      </c>
      <c r="C72" s="9" t="s">
        <v>77</v>
      </c>
      <c r="D72" s="142"/>
      <c r="E72" s="107"/>
      <c r="F72" s="72"/>
      <c r="G72" s="73"/>
      <c r="H72" s="74"/>
      <c r="I72" s="75"/>
      <c r="J72" s="76"/>
    </row>
    <row r="73" spans="1:10" ht="15">
      <c r="A73" s="104"/>
      <c r="B73" s="32" t="s">
        <v>24</v>
      </c>
      <c r="C73" s="9" t="s">
        <v>78</v>
      </c>
      <c r="D73" s="139"/>
      <c r="E73" s="107"/>
      <c r="F73" s="72"/>
      <c r="G73" s="73"/>
      <c r="H73" s="74"/>
      <c r="I73" s="77"/>
      <c r="J73" s="78"/>
    </row>
    <row r="74" spans="1:10" ht="15">
      <c r="A74" s="104"/>
      <c r="B74" s="32" t="s">
        <v>42</v>
      </c>
      <c r="C74" s="9" t="s">
        <v>43</v>
      </c>
      <c r="D74" s="139"/>
      <c r="E74" s="107"/>
      <c r="F74" s="72"/>
      <c r="G74" s="73"/>
      <c r="H74" s="74"/>
      <c r="I74" s="77"/>
      <c r="J74" s="78"/>
    </row>
    <row r="75" spans="1:10" ht="15">
      <c r="A75" s="104"/>
      <c r="B75" s="32" t="s">
        <v>44</v>
      </c>
      <c r="C75" s="9" t="s">
        <v>66</v>
      </c>
      <c r="D75" s="139"/>
      <c r="E75" s="107"/>
      <c r="F75" s="72"/>
      <c r="G75" s="73"/>
      <c r="H75" s="74"/>
      <c r="I75" s="77"/>
      <c r="J75" s="78"/>
    </row>
    <row r="76" spans="1:10" ht="15">
      <c r="A76" s="104"/>
      <c r="B76" s="32" t="s">
        <v>26</v>
      </c>
      <c r="C76" s="9" t="s">
        <v>35</v>
      </c>
      <c r="D76" s="139"/>
      <c r="E76" s="107"/>
      <c r="F76" s="72"/>
      <c r="G76" s="73"/>
      <c r="H76" s="74"/>
      <c r="I76" s="77"/>
      <c r="J76" s="78"/>
    </row>
    <row r="77" spans="1:10" ht="30">
      <c r="A77" s="104"/>
      <c r="B77" s="32" t="s">
        <v>28</v>
      </c>
      <c r="C77" s="9" t="s">
        <v>79</v>
      </c>
      <c r="D77" s="139"/>
      <c r="E77" s="107"/>
      <c r="F77" s="72"/>
      <c r="G77" s="73"/>
      <c r="H77" s="74"/>
      <c r="I77" s="77"/>
      <c r="J77" s="78"/>
    </row>
    <row r="78" spans="1:10" ht="30">
      <c r="A78" s="105"/>
      <c r="B78" s="44" t="s">
        <v>50</v>
      </c>
      <c r="C78" s="12" t="s">
        <v>30</v>
      </c>
      <c r="D78" s="143"/>
      <c r="E78" s="107"/>
      <c r="F78" s="72"/>
      <c r="G78" s="73"/>
      <c r="H78" s="74"/>
      <c r="I78" s="77"/>
      <c r="J78" s="78"/>
    </row>
    <row r="79" spans="1:10" ht="15">
      <c r="A79" s="105"/>
      <c r="B79" s="44" t="s">
        <v>31</v>
      </c>
      <c r="C79" s="12" t="s">
        <v>80</v>
      </c>
      <c r="D79" s="143"/>
      <c r="E79" s="107"/>
      <c r="F79" s="72"/>
      <c r="G79" s="73"/>
      <c r="H79" s="74"/>
      <c r="I79" s="77"/>
      <c r="J79" s="78"/>
    </row>
    <row r="80" spans="1:10" ht="15">
      <c r="A80" s="105"/>
      <c r="B80" s="44" t="s">
        <v>14</v>
      </c>
      <c r="C80" s="12" t="s">
        <v>52</v>
      </c>
      <c r="D80" s="143"/>
      <c r="E80" s="107"/>
      <c r="F80" s="72"/>
      <c r="G80" s="73"/>
      <c r="H80" s="74"/>
      <c r="I80" s="77"/>
      <c r="J80" s="78"/>
    </row>
    <row r="81" spans="1:10" ht="15">
      <c r="A81" s="105"/>
      <c r="B81" s="44" t="s">
        <v>32</v>
      </c>
      <c r="C81" s="12" t="s">
        <v>53</v>
      </c>
      <c r="D81" s="143"/>
      <c r="E81" s="107"/>
      <c r="F81" s="72"/>
      <c r="G81" s="73"/>
      <c r="H81" s="74"/>
      <c r="I81" s="77"/>
      <c r="J81" s="78"/>
    </row>
    <row r="82" spans="1:10" ht="15">
      <c r="A82" s="105"/>
      <c r="B82" s="44" t="s">
        <v>33</v>
      </c>
      <c r="C82" s="12" t="s">
        <v>63</v>
      </c>
      <c r="D82" s="143"/>
      <c r="E82" s="107"/>
      <c r="F82" s="72"/>
      <c r="G82" s="73"/>
      <c r="H82" s="74"/>
      <c r="I82" s="77"/>
      <c r="J82" s="78"/>
    </row>
    <row r="83" spans="1:10" ht="15.75" thickBot="1">
      <c r="A83" s="105"/>
      <c r="B83" s="32" t="s">
        <v>36</v>
      </c>
      <c r="C83" s="9" t="s">
        <v>19</v>
      </c>
      <c r="D83" s="139"/>
      <c r="E83" s="108"/>
      <c r="F83" s="72"/>
      <c r="G83" s="73"/>
      <c r="H83" s="74"/>
      <c r="I83" s="77"/>
      <c r="J83" s="78"/>
    </row>
    <row r="84" spans="1:10" ht="15">
      <c r="A84" s="103" t="s">
        <v>91</v>
      </c>
      <c r="B84" s="26" t="s">
        <v>21</v>
      </c>
      <c r="C84" s="27" t="s">
        <v>81</v>
      </c>
      <c r="D84" s="137"/>
      <c r="E84" s="134"/>
      <c r="F84" s="28"/>
      <c r="G84" s="64">
        <v>1</v>
      </c>
      <c r="H84" s="65">
        <f>F84*G84</f>
        <v>0</v>
      </c>
      <c r="I84" s="65">
        <f>J84-H84</f>
        <v>0</v>
      </c>
      <c r="J84" s="66">
        <f>H84*1.21</f>
        <v>0</v>
      </c>
    </row>
    <row r="85" spans="1:10" ht="15">
      <c r="A85" s="104"/>
      <c r="B85" s="32" t="s">
        <v>22</v>
      </c>
      <c r="C85" s="9" t="s">
        <v>75</v>
      </c>
      <c r="D85" s="142"/>
      <c r="E85" s="135"/>
      <c r="F85" s="67"/>
      <c r="G85" s="68"/>
      <c r="H85" s="69"/>
      <c r="I85" s="70"/>
      <c r="J85" s="71"/>
    </row>
    <row r="86" spans="1:10" ht="15">
      <c r="A86" s="104"/>
      <c r="B86" s="32" t="s">
        <v>23</v>
      </c>
      <c r="C86" s="9" t="s">
        <v>58</v>
      </c>
      <c r="D86" s="142"/>
      <c r="E86" s="135"/>
      <c r="F86" s="72"/>
      <c r="G86" s="73"/>
      <c r="H86" s="74"/>
      <c r="I86" s="75"/>
      <c r="J86" s="76"/>
    </row>
    <row r="87" spans="1:10" ht="15">
      <c r="A87" s="104"/>
      <c r="B87" s="32" t="s">
        <v>24</v>
      </c>
      <c r="C87" s="9" t="s">
        <v>82</v>
      </c>
      <c r="D87" s="139"/>
      <c r="E87" s="135"/>
      <c r="F87" s="72"/>
      <c r="G87" s="73"/>
      <c r="H87" s="74"/>
      <c r="I87" s="77"/>
      <c r="J87" s="78"/>
    </row>
    <row r="88" spans="1:10" ht="15">
      <c r="A88" s="104"/>
      <c r="B88" s="32" t="s">
        <v>42</v>
      </c>
      <c r="C88" s="9" t="s">
        <v>43</v>
      </c>
      <c r="D88" s="139"/>
      <c r="E88" s="135"/>
      <c r="F88" s="72"/>
      <c r="G88" s="73"/>
      <c r="H88" s="74"/>
      <c r="I88" s="77"/>
      <c r="J88" s="78"/>
    </row>
    <row r="89" spans="1:10" ht="15">
      <c r="A89" s="104"/>
      <c r="B89" s="32" t="s">
        <v>44</v>
      </c>
      <c r="C89" s="9" t="s">
        <v>83</v>
      </c>
      <c r="D89" s="139"/>
      <c r="E89" s="135"/>
      <c r="F89" s="72"/>
      <c r="G89" s="73"/>
      <c r="H89" s="74"/>
      <c r="I89" s="77"/>
      <c r="J89" s="78"/>
    </row>
    <row r="90" spans="1:10" ht="15">
      <c r="A90" s="104"/>
      <c r="B90" s="32" t="s">
        <v>46</v>
      </c>
      <c r="C90" s="9" t="s">
        <v>25</v>
      </c>
      <c r="D90" s="139"/>
      <c r="E90" s="135"/>
      <c r="F90" s="72"/>
      <c r="G90" s="73"/>
      <c r="H90" s="74"/>
      <c r="I90" s="77"/>
      <c r="J90" s="78"/>
    </row>
    <row r="91" spans="1:10" ht="15">
      <c r="A91" s="104"/>
      <c r="B91" s="32" t="s">
        <v>26</v>
      </c>
      <c r="C91" s="9" t="s">
        <v>27</v>
      </c>
      <c r="D91" s="139"/>
      <c r="E91" s="135"/>
      <c r="F91" s="72"/>
      <c r="G91" s="73"/>
      <c r="H91" s="74"/>
      <c r="I91" s="77"/>
      <c r="J91" s="78"/>
    </row>
    <row r="92" spans="1:10" ht="30">
      <c r="A92" s="104"/>
      <c r="B92" s="32" t="s">
        <v>28</v>
      </c>
      <c r="C92" s="9" t="s">
        <v>84</v>
      </c>
      <c r="D92" s="139"/>
      <c r="E92" s="135"/>
      <c r="F92" s="72"/>
      <c r="G92" s="73"/>
      <c r="H92" s="74"/>
      <c r="I92" s="77"/>
      <c r="J92" s="78"/>
    </row>
    <row r="93" spans="1:10" ht="30">
      <c r="A93" s="105"/>
      <c r="B93" s="44" t="s">
        <v>50</v>
      </c>
      <c r="C93" s="79" t="s">
        <v>30</v>
      </c>
      <c r="D93" s="143"/>
      <c r="E93" s="135"/>
      <c r="F93" s="72"/>
      <c r="G93" s="73"/>
      <c r="H93" s="74"/>
      <c r="I93" s="77"/>
      <c r="J93" s="78"/>
    </row>
    <row r="94" spans="1:10" ht="15">
      <c r="A94" s="105"/>
      <c r="B94" s="44" t="s">
        <v>31</v>
      </c>
      <c r="C94" s="12" t="s">
        <v>51</v>
      </c>
      <c r="D94" s="143"/>
      <c r="E94" s="135"/>
      <c r="F94" s="72"/>
      <c r="G94" s="73"/>
      <c r="H94" s="74"/>
      <c r="I94" s="77"/>
      <c r="J94" s="78"/>
    </row>
    <row r="95" spans="1:10" ht="15">
      <c r="A95" s="105"/>
      <c r="B95" s="44" t="s">
        <v>14</v>
      </c>
      <c r="C95" s="12" t="s">
        <v>52</v>
      </c>
      <c r="D95" s="143"/>
      <c r="E95" s="135"/>
      <c r="F95" s="72"/>
      <c r="G95" s="73"/>
      <c r="H95" s="74"/>
      <c r="I95" s="77"/>
      <c r="J95" s="78"/>
    </row>
    <row r="96" spans="1:10" ht="15">
      <c r="A96" s="105"/>
      <c r="B96" s="44" t="s">
        <v>32</v>
      </c>
      <c r="C96" s="12" t="s">
        <v>53</v>
      </c>
      <c r="D96" s="143"/>
      <c r="E96" s="135"/>
      <c r="F96" s="72"/>
      <c r="G96" s="73"/>
      <c r="H96" s="74"/>
      <c r="I96" s="77"/>
      <c r="J96" s="78"/>
    </row>
    <row r="97" spans="1:10" ht="15">
      <c r="A97" s="105"/>
      <c r="B97" s="44" t="s">
        <v>33</v>
      </c>
      <c r="C97" s="12" t="s">
        <v>54</v>
      </c>
      <c r="D97" s="143"/>
      <c r="E97" s="135"/>
      <c r="F97" s="72"/>
      <c r="G97" s="73"/>
      <c r="H97" s="74"/>
      <c r="I97" s="77"/>
      <c r="J97" s="78"/>
    </row>
    <row r="98" spans="1:10" ht="15">
      <c r="A98" s="105"/>
      <c r="B98" s="44" t="s">
        <v>36</v>
      </c>
      <c r="C98" s="9" t="s">
        <v>19</v>
      </c>
      <c r="D98" s="143"/>
      <c r="E98" s="135"/>
      <c r="F98" s="72"/>
      <c r="G98" s="73"/>
      <c r="H98" s="74"/>
      <c r="I98" s="77"/>
      <c r="J98" s="78"/>
    </row>
    <row r="99" spans="1:10" ht="45.75" thickBot="1">
      <c r="A99" s="109"/>
      <c r="B99" s="45" t="s">
        <v>34</v>
      </c>
      <c r="C99" s="46" t="s">
        <v>93</v>
      </c>
      <c r="D99" s="141"/>
      <c r="E99" s="136"/>
      <c r="F99" s="80"/>
      <c r="G99" s="81"/>
      <c r="H99" s="82"/>
      <c r="I99" s="83"/>
      <c r="J99" s="84"/>
    </row>
    <row r="100" spans="1:10" ht="15.75" thickBot="1">
      <c r="A100" s="85"/>
      <c r="B100" s="86" t="s">
        <v>85</v>
      </c>
      <c r="C100" s="96" t="s">
        <v>92</v>
      </c>
      <c r="D100" s="87"/>
      <c r="E100" s="88"/>
      <c r="F100" s="89"/>
      <c r="G100" s="90"/>
      <c r="H100" s="89"/>
      <c r="I100" s="91"/>
      <c r="J100" s="92"/>
    </row>
    <row r="101" spans="1:10" ht="15">
      <c r="A101" s="1"/>
      <c r="B101" s="2"/>
      <c r="C101" s="2"/>
      <c r="D101" s="3"/>
      <c r="E101" s="3"/>
      <c r="F101" s="4" t="s">
        <v>9</v>
      </c>
      <c r="G101" s="5"/>
      <c r="H101" s="6">
        <f>SUM(H7:H99)</f>
        <v>0</v>
      </c>
      <c r="I101" s="6">
        <f>SUM(I7:I99)</f>
        <v>0</v>
      </c>
      <c r="J101" s="6">
        <f>SUM(J7:J99)</f>
        <v>0</v>
      </c>
    </row>
    <row r="102" ht="15.75" thickBot="1"/>
    <row r="103" spans="1:4" ht="15">
      <c r="A103" s="110" t="s">
        <v>20</v>
      </c>
      <c r="B103" s="111"/>
      <c r="C103" s="111"/>
      <c r="D103" s="112"/>
    </row>
    <row r="104" spans="1:4" ht="15">
      <c r="A104" s="97" t="s">
        <v>15</v>
      </c>
      <c r="B104" s="98"/>
      <c r="C104" s="99"/>
      <c r="D104" s="10" t="s">
        <v>18</v>
      </c>
    </row>
    <row r="105" spans="1:4" ht="15">
      <c r="A105" s="97" t="s">
        <v>16</v>
      </c>
      <c r="B105" s="98"/>
      <c r="C105" s="99"/>
      <c r="D105" s="10" t="s">
        <v>18</v>
      </c>
    </row>
    <row r="106" spans="1:4" ht="30" customHeight="1" thickBot="1">
      <c r="A106" s="100" t="s">
        <v>17</v>
      </c>
      <c r="B106" s="101"/>
      <c r="C106" s="102"/>
      <c r="D106" s="11" t="s">
        <v>18</v>
      </c>
    </row>
  </sheetData>
  <sheetProtection sheet="1" formatCells="0" formatColumns="0" formatRows="0"/>
  <mergeCells count="28">
    <mergeCell ref="A3:D3"/>
    <mergeCell ref="Q34:T34"/>
    <mergeCell ref="I5:I6"/>
    <mergeCell ref="Q37:S37"/>
    <mergeCell ref="Q35:S35"/>
    <mergeCell ref="Q36:S36"/>
    <mergeCell ref="E24:E39"/>
    <mergeCell ref="A7:A23"/>
    <mergeCell ref="E7:E23"/>
    <mergeCell ref="A40:A54"/>
    <mergeCell ref="E40:E54"/>
    <mergeCell ref="A55:A68"/>
    <mergeCell ref="E55:E68"/>
    <mergeCell ref="J5:J6"/>
    <mergeCell ref="G5:G6"/>
    <mergeCell ref="H5:H6"/>
    <mergeCell ref="A5:A6"/>
    <mergeCell ref="B5:C5"/>
    <mergeCell ref="D5:D6"/>
    <mergeCell ref="F5:F6"/>
    <mergeCell ref="A104:C104"/>
    <mergeCell ref="A105:C105"/>
    <mergeCell ref="A106:C106"/>
    <mergeCell ref="A69:A83"/>
    <mergeCell ref="E69:E83"/>
    <mergeCell ref="A84:A99"/>
    <mergeCell ref="E84:E99"/>
    <mergeCell ref="A103:D103"/>
  </mergeCells>
  <conditionalFormatting sqref="A100:J100">
    <cfRule type="duplicateValues" priority="1" dxfId="0">
      <formula>AND(COUNTIF($A$100:$J$100,A100)&gt;1,NOT(ISBLANK(A100)))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41" r:id="rId1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Štiasna</cp:lastModifiedBy>
  <cp:lastPrinted>2021-07-22T08:53:58Z</cp:lastPrinted>
  <dcterms:created xsi:type="dcterms:W3CDTF">2017-06-20T06:57:43Z</dcterms:created>
  <dcterms:modified xsi:type="dcterms:W3CDTF">2021-07-22T09:00:43Z</dcterms:modified>
  <cp:category/>
  <cp:version/>
  <cp:contentType/>
  <cp:contentStatus/>
</cp:coreProperties>
</file>