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14_VZ_III.Q_2021_Těžební činnosti/07_Zakázka_31315/"/>
    </mc:Choice>
  </mc:AlternateContent>
  <xr:revisionPtr revIDLastSave="357" documentId="8_{5EA4616F-72E1-4AAD-BD74-E7787D6F5003}" xr6:coauthVersionLast="47" xr6:coauthVersionMax="47" xr10:uidLastSave="{F9BA385C-0DD5-4968-A7E2-5EC9E9A4EA57}"/>
  <bookViews>
    <workbookView xWindow="-120" yWindow="-120" windowWidth="29040" windowHeight="15840" xr2:uid="{00000000-000D-0000-FFFF-FFFF00000000}"/>
  </bookViews>
  <sheets>
    <sheet name="Nabídkový list" sheetId="1" r:id="rId1"/>
    <sheet name="TAB" sheetId="3" state="hidden" r:id="rId2"/>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<sst xmlns="http://schemas.openxmlformats.org/spreadsheetml/2006/main" count="97" uniqueCount="53">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</sst>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2">
    <dxf>
      <fill>
        <patternFill patternType="none">
          <bgColor auto="1"/>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J2" sqref="J2"/>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37" t="s">
        <v>48</v>
      </c>
      <c r="M1" s="137"/>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6" t="s">
        <v>18</v>
      </c>
      <c r="D2" s="147"/>
      <c r="E2" s="148" t="str">
        <f>IF(MID(TAB!G15,3,1)="1","Polesí Habrůvka",IF(MID(TAB!G15,3,1)="0","Polesí Vranov",IF(MID(TAB!G15,3,1)="3","Polesí Bílovice","zadej číslo MT")))</f>
        <v>Polesí Bílovice</v>
      </c>
      <c r="F2" s="149"/>
      <c r="G2" s="149"/>
      <c r="H2" s="31"/>
      <c r="I2" s="39" t="s">
        <v>30</v>
      </c>
      <c r="J2" s="40">
        <f>TAB!$G$14</f>
        <v>1</v>
      </c>
      <c r="K2" s="32"/>
      <c r="L2" s="51" t="s">
        <v>47</v>
      </c>
      <c r="M2" s="55">
        <f>TAB!$G$15</f>
        <v>31315</v>
      </c>
      <c r="N2" s="48"/>
      <c r="O2" s="48"/>
      <c r="P2" s="138"/>
      <c r="Q2" s="138"/>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50" t="s">
        <v>49</v>
      </c>
      <c r="K3" s="150"/>
      <c r="L3" s="150"/>
      <c r="M3" s="57">
        <f>TAB!G16</f>
        <v>44469</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41" t="s">
        <v>10</v>
      </c>
      <c r="C4" s="154" t="s">
        <v>7</v>
      </c>
      <c r="D4" s="155"/>
      <c r="E4" s="143" t="s">
        <v>8</v>
      </c>
      <c r="F4" s="144"/>
      <c r="G4" s="144"/>
      <c r="H4" s="144"/>
      <c r="I4" s="144"/>
      <c r="J4" s="144"/>
      <c r="K4" s="144"/>
      <c r="L4" s="145"/>
      <c r="M4" s="13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42"/>
      <c r="C5" s="156"/>
      <c r="D5" s="157"/>
      <c r="E5" s="36" t="s">
        <v>0</v>
      </c>
      <c r="F5" s="37" t="s">
        <v>2</v>
      </c>
      <c r="G5" s="37" t="s">
        <v>3</v>
      </c>
      <c r="H5" s="37" t="s">
        <v>4</v>
      </c>
      <c r="I5" s="37" t="s">
        <v>5</v>
      </c>
      <c r="J5" s="37" t="s">
        <v>6</v>
      </c>
      <c r="K5" s="37" t="s">
        <v>32</v>
      </c>
      <c r="L5" s="38" t="s">
        <v>1</v>
      </c>
      <c r="M5" s="140"/>
      <c r="N5" s="48"/>
      <c r="O5" s="10" t="s">
        <v>34</v>
      </c>
      <c r="P5" s="10"/>
      <c r="Q5" s="10"/>
      <c r="R5" s="10"/>
      <c r="S5" s="10"/>
      <c r="T5" s="10"/>
      <c r="U5" s="10"/>
      <c r="V5" s="10"/>
      <c r="W5" s="10"/>
      <c r="X5" s="10"/>
      <c r="Y5" s="10"/>
      <c r="Z5" s="10"/>
      <c r="AA5" s="10"/>
      <c r="AB5" s="10"/>
      <c r="AC5" s="10"/>
      <c r="AD5" s="10"/>
      <c r="AE5" s="10"/>
      <c r="AF5" s="10"/>
      <c r="AG5" s="48"/>
      <c r="AH5" s="48"/>
    </row>
    <row r="6" spans="2:34" ht="24" hidden="1" customHeight="1" x14ac:dyDescent="0.2">
      <c r="B6" s="129" t="s">
        <v>52</v>
      </c>
      <c r="C6" s="127" t="s">
        <v>11</v>
      </c>
      <c r="D6" s="67" t="s">
        <v>13</v>
      </c>
      <c r="E6" s="77">
        <f>TAB!I4</f>
        <v>0</v>
      </c>
      <c r="F6" s="77">
        <f>TAB!J4</f>
        <v>0</v>
      </c>
      <c r="G6" s="70">
        <f>TAB!K4</f>
        <v>0</v>
      </c>
      <c r="H6" s="70">
        <f>TAB!L4</f>
        <v>0</v>
      </c>
      <c r="I6" s="70">
        <f>TAB!M4</f>
        <v>0</v>
      </c>
      <c r="J6" s="70">
        <f>TAB!N4</f>
        <v>0</v>
      </c>
      <c r="K6" s="70">
        <f>TAB!O4</f>
        <v>0</v>
      </c>
      <c r="L6" s="71">
        <f>TAB!P4</f>
        <v>0</v>
      </c>
      <c r="M6" s="72">
        <f t="shared" ref="M6:M16" si="0">SUM(E6:L6)</f>
        <v>0</v>
      </c>
      <c r="N6" s="48"/>
      <c r="O6" s="10" t="s">
        <v>19</v>
      </c>
      <c r="P6" s="10"/>
      <c r="Q6" s="10"/>
      <c r="R6" s="10"/>
      <c r="S6" s="10"/>
      <c r="T6" s="10"/>
      <c r="U6" s="10"/>
      <c r="V6" s="10"/>
      <c r="W6" s="10"/>
      <c r="X6" s="10"/>
      <c r="Y6" s="10"/>
      <c r="Z6" s="10"/>
      <c r="AA6" s="10"/>
      <c r="AB6" s="10"/>
      <c r="AC6" s="10"/>
      <c r="AD6" s="10"/>
      <c r="AE6" s="10"/>
      <c r="AF6" s="10"/>
      <c r="AG6" s="48"/>
      <c r="AH6" s="48"/>
    </row>
    <row r="7" spans="2:34" ht="24" hidden="1" customHeight="1" x14ac:dyDescent="0.2">
      <c r="B7" s="130"/>
      <c r="C7" s="128"/>
      <c r="D7" s="73" t="s">
        <v>24</v>
      </c>
      <c r="E7" s="78"/>
      <c r="F7" s="78"/>
      <c r="G7" s="78"/>
      <c r="H7" s="74"/>
      <c r="I7" s="78"/>
      <c r="J7" s="74"/>
      <c r="K7" s="74"/>
      <c r="L7" s="74"/>
      <c r="M7" s="75"/>
      <c r="N7" s="48"/>
      <c r="O7" s="10"/>
      <c r="P7" s="10"/>
      <c r="Q7" s="10"/>
      <c r="R7" s="10"/>
      <c r="S7" s="10"/>
      <c r="T7" s="10"/>
      <c r="U7" s="10"/>
      <c r="V7" s="10"/>
      <c r="W7" s="10"/>
      <c r="X7" s="10"/>
      <c r="Y7" s="10"/>
      <c r="Z7" s="10"/>
      <c r="AA7" s="10"/>
      <c r="AB7" s="10"/>
      <c r="AC7" s="10"/>
      <c r="AD7" s="10"/>
      <c r="AE7" s="10"/>
      <c r="AF7" s="10"/>
      <c r="AG7" s="48"/>
      <c r="AH7" s="48"/>
    </row>
    <row r="8" spans="2:34" ht="24" hidden="1" customHeight="1" x14ac:dyDescent="0.2">
      <c r="B8" s="130"/>
      <c r="C8" s="125" t="s">
        <v>12</v>
      </c>
      <c r="D8" s="58" t="s">
        <v>13</v>
      </c>
      <c r="E8" s="59">
        <f>TAB!I5</f>
        <v>0</v>
      </c>
      <c r="F8" s="60">
        <f>TAB!J5</f>
        <v>0</v>
      </c>
      <c r="G8" s="60">
        <f>TAB!K5</f>
        <v>0</v>
      </c>
      <c r="H8" s="60">
        <f>TAB!L5</f>
        <v>0</v>
      </c>
      <c r="I8" s="60">
        <f>TAB!M5</f>
        <v>0</v>
      </c>
      <c r="J8" s="60">
        <f>TAB!N5</f>
        <v>0</v>
      </c>
      <c r="K8" s="60">
        <f>TAB!O5</f>
        <v>0</v>
      </c>
      <c r="L8" s="61">
        <f>TAB!P5</f>
        <v>0</v>
      </c>
      <c r="M8" s="62">
        <f t="shared" si="0"/>
        <v>0</v>
      </c>
      <c r="N8" s="48"/>
      <c r="O8" s="10"/>
      <c r="P8" s="10"/>
      <c r="Q8" s="10"/>
      <c r="R8" s="10"/>
      <c r="S8" s="10"/>
      <c r="T8" s="10"/>
      <c r="U8" s="10"/>
      <c r="V8" s="10"/>
      <c r="W8" s="10"/>
      <c r="X8" s="10"/>
      <c r="Y8" s="10"/>
      <c r="Z8" s="10"/>
      <c r="AA8" s="10"/>
      <c r="AB8" s="10"/>
      <c r="AC8" s="10"/>
      <c r="AD8" s="10"/>
      <c r="AE8" s="10"/>
      <c r="AF8" s="10"/>
      <c r="AG8" s="48"/>
      <c r="AH8" s="48"/>
    </row>
    <row r="9" spans="2:34" ht="24" hidden="1" customHeight="1" thickBot="1" x14ac:dyDescent="0.25">
      <c r="B9" s="131"/>
      <c r="C9" s="126"/>
      <c r="D9" s="63" t="s">
        <v>25</v>
      </c>
      <c r="E9" s="64"/>
      <c r="F9" s="64"/>
      <c r="G9" s="64"/>
      <c r="H9" s="64"/>
      <c r="I9" s="64"/>
      <c r="J9" s="64"/>
      <c r="K9" s="65"/>
      <c r="L9" s="65"/>
      <c r="M9" s="66"/>
      <c r="N9" s="48"/>
      <c r="O9" s="10"/>
      <c r="P9" s="10"/>
      <c r="Q9" s="10"/>
      <c r="R9" s="10"/>
      <c r="S9" s="10"/>
      <c r="T9" s="10"/>
      <c r="U9" s="10"/>
      <c r="V9" s="10"/>
      <c r="W9" s="10"/>
      <c r="X9" s="10"/>
      <c r="Y9" s="10"/>
      <c r="Z9" s="10"/>
      <c r="AA9" s="10"/>
      <c r="AB9" s="10"/>
      <c r="AC9" s="10"/>
      <c r="AD9" s="10"/>
      <c r="AE9" s="10"/>
      <c r="AF9" s="10"/>
      <c r="AG9" s="48"/>
      <c r="AH9" s="48"/>
    </row>
    <row r="10" spans="2:34" ht="24" customHeight="1" x14ac:dyDescent="0.2">
      <c r="B10" s="129" t="s">
        <v>45</v>
      </c>
      <c r="C10" s="127" t="s">
        <v>11</v>
      </c>
      <c r="D10" s="67" t="s">
        <v>13</v>
      </c>
      <c r="E10" s="68">
        <f>TAB!I6</f>
        <v>60</v>
      </c>
      <c r="F10" s="69">
        <f>TAB!J6</f>
        <v>25</v>
      </c>
      <c r="G10" s="70">
        <f>TAB!K6</f>
        <v>0</v>
      </c>
      <c r="H10" s="70">
        <f>TAB!L6</f>
        <v>20</v>
      </c>
      <c r="I10" s="70">
        <f>TAB!M6</f>
        <v>70</v>
      </c>
      <c r="J10" s="70">
        <f>TAB!N6</f>
        <v>0</v>
      </c>
      <c r="K10" s="70">
        <f>TAB!O6</f>
        <v>0</v>
      </c>
      <c r="L10" s="71">
        <f>TAB!P6</f>
        <v>0</v>
      </c>
      <c r="M10" s="72">
        <f t="shared" ref="M10" si="1">SUM(E10:L10)</f>
        <v>175</v>
      </c>
      <c r="N10" s="48"/>
      <c r="O10" s="10"/>
      <c r="P10" s="10"/>
      <c r="Q10" s="10"/>
      <c r="R10" s="10"/>
      <c r="S10" s="10"/>
      <c r="T10" s="10"/>
      <c r="U10" s="10"/>
      <c r="V10" s="10"/>
      <c r="W10" s="10"/>
      <c r="X10" s="10"/>
      <c r="Y10" s="10"/>
      <c r="Z10" s="10"/>
      <c r="AA10" s="10"/>
      <c r="AB10" s="10"/>
      <c r="AC10" s="10"/>
      <c r="AD10" s="10"/>
      <c r="AE10" s="10"/>
      <c r="AF10" s="10"/>
      <c r="AG10" s="48"/>
      <c r="AH10" s="48"/>
    </row>
    <row r="11" spans="2:34" ht="24" customHeight="1" x14ac:dyDescent="0.2">
      <c r="B11" s="130"/>
      <c r="C11" s="128"/>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customHeight="1" x14ac:dyDescent="0.2">
      <c r="B12" s="130" t="s">
        <v>33</v>
      </c>
      <c r="C12" s="125" t="s">
        <v>12</v>
      </c>
      <c r="D12" s="58" t="s">
        <v>13</v>
      </c>
      <c r="E12" s="76">
        <f>TAB!I7</f>
        <v>5</v>
      </c>
      <c r="F12" s="60">
        <f>TAB!J7</f>
        <v>40</v>
      </c>
      <c r="G12" s="60">
        <f>TAB!K7</f>
        <v>0</v>
      </c>
      <c r="H12" s="60">
        <f>TAB!L7</f>
        <v>0</v>
      </c>
      <c r="I12" s="60">
        <f>TAB!M7</f>
        <v>0</v>
      </c>
      <c r="J12" s="60">
        <f>TAB!N7</f>
        <v>0</v>
      </c>
      <c r="K12" s="60">
        <f>TAB!O7</f>
        <v>0</v>
      </c>
      <c r="L12" s="61">
        <f>TAB!P7</f>
        <v>0</v>
      </c>
      <c r="M12" s="62">
        <f t="shared" ref="M12" si="2">SUM(E12:L12)</f>
        <v>45</v>
      </c>
      <c r="N12" s="48"/>
      <c r="O12" s="10"/>
      <c r="P12" s="10"/>
      <c r="Q12" s="10"/>
      <c r="R12" s="10"/>
      <c r="S12" s="10"/>
      <c r="T12" s="10"/>
      <c r="U12" s="10"/>
      <c r="V12" s="10"/>
      <c r="W12" s="10"/>
      <c r="X12" s="10"/>
      <c r="Y12" s="10"/>
      <c r="Z12" s="10"/>
      <c r="AA12" s="10"/>
      <c r="AB12" s="10"/>
      <c r="AC12" s="10"/>
      <c r="AD12" s="10"/>
      <c r="AE12" s="10"/>
      <c r="AF12" s="10"/>
      <c r="AG12" s="48"/>
      <c r="AH12" s="48"/>
    </row>
    <row r="13" spans="2:34" ht="24" customHeight="1" thickBot="1" x14ac:dyDescent="0.25">
      <c r="B13" s="131"/>
      <c r="C13" s="126"/>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29" t="s">
        <v>44</v>
      </c>
      <c r="C14" s="12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30"/>
      <c r="C15" s="12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30"/>
      <c r="C16" s="12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31"/>
      <c r="C17" s="12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29" t="s">
        <v>46</v>
      </c>
      <c r="C18" s="127" t="s">
        <v>11</v>
      </c>
      <c r="D18" s="67" t="s">
        <v>13</v>
      </c>
      <c r="E18" s="68">
        <f>TAB!I10</f>
        <v>0</v>
      </c>
      <c r="F18" s="68">
        <f>TAB!J10</f>
        <v>0</v>
      </c>
      <c r="G18" s="68">
        <f>TAB!K10</f>
        <v>0</v>
      </c>
      <c r="H18" s="68">
        <f>TAB!L10</f>
        <v>0</v>
      </c>
      <c r="I18" s="68">
        <f>TAB!M10</f>
        <v>0</v>
      </c>
      <c r="J18" s="68">
        <f>TAB!N10</f>
        <v>0</v>
      </c>
      <c r="K18" s="68">
        <f>TAB!O10</f>
        <v>0</v>
      </c>
      <c r="L18" s="68">
        <f>TAB!P10</f>
        <v>0</v>
      </c>
      <c r="M18" s="72">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30"/>
      <c r="C19" s="128"/>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30"/>
      <c r="C20" s="125" t="s">
        <v>12</v>
      </c>
      <c r="D20" s="58" t="s">
        <v>13</v>
      </c>
      <c r="E20" s="76">
        <f>TAB!I11</f>
        <v>0</v>
      </c>
      <c r="F20" s="76">
        <f>TAB!J11</f>
        <v>0</v>
      </c>
      <c r="G20" s="76">
        <f>TAB!K11</f>
        <v>0</v>
      </c>
      <c r="H20" s="76">
        <f>TAB!L11</f>
        <v>0</v>
      </c>
      <c r="I20" s="76">
        <f>TAB!M11</f>
        <v>0</v>
      </c>
      <c r="J20" s="76">
        <f>TAB!N11</f>
        <v>0</v>
      </c>
      <c r="K20" s="76">
        <f>TAB!O11</f>
        <v>0</v>
      </c>
      <c r="L20" s="76">
        <f>TAB!P11</f>
        <v>0</v>
      </c>
      <c r="M20" s="6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31"/>
      <c r="C21" s="126"/>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34" t="s">
        <v>14</v>
      </c>
      <c r="C24" s="135"/>
      <c r="D24" s="135"/>
      <c r="E24" s="135"/>
      <c r="F24" s="135"/>
      <c r="G24" s="22"/>
      <c r="H24" s="22"/>
      <c r="I24" s="22"/>
      <c r="J24" s="132" t="s">
        <v>15</v>
      </c>
      <c r="K24" s="13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52" t="s">
        <v>17</v>
      </c>
      <c r="C25" s="153"/>
      <c r="D25" s="153"/>
      <c r="E25" s="153"/>
      <c r="F25" s="153"/>
      <c r="G25" s="153"/>
      <c r="H25" s="153"/>
      <c r="I25" s="15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51" t="s">
        <v>27</v>
      </c>
      <c r="C27" s="151"/>
      <c r="D27" s="151"/>
      <c r="E27" s="151"/>
      <c r="F27" s="151"/>
      <c r="G27" s="151"/>
      <c r="H27" s="151"/>
      <c r="I27" s="151"/>
      <c r="J27" s="151"/>
      <c r="K27" s="151"/>
      <c r="L27" s="151"/>
      <c r="M27" s="15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51" t="s">
        <v>28</v>
      </c>
      <c r="C29" s="151"/>
      <c r="D29" s="151"/>
      <c r="E29" s="151"/>
      <c r="F29" s="151"/>
      <c r="G29" s="151"/>
      <c r="H29" s="151"/>
      <c r="I29" s="151"/>
      <c r="J29" s="151"/>
      <c r="K29" s="151"/>
      <c r="L29" s="151"/>
      <c r="M29" s="15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36"/>
      <c r="C31" s="136"/>
      <c r="D31" s="136"/>
      <c r="E31" s="136"/>
      <c r="F31" s="136"/>
      <c r="G31" s="136"/>
      <c r="H31" s="136"/>
      <c r="I31" s="136"/>
      <c r="J31" s="136"/>
      <c r="K31" s="136"/>
      <c r="L31" s="136"/>
      <c r="M31" s="13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41" priority="158">
      <formula>$E$6&gt;0</formula>
    </cfRule>
    <cfRule type="expression" dxfId="40" priority="159">
      <formula>$E$6=0</formula>
    </cfRule>
  </conditionalFormatting>
  <conditionalFormatting sqref="F7">
    <cfRule type="expression" dxfId="39" priority="156">
      <formula>$F$6&gt;0</formula>
    </cfRule>
    <cfRule type="expression" dxfId="38" priority="157">
      <formula>$F$6=0</formula>
    </cfRule>
  </conditionalFormatting>
  <conditionalFormatting sqref="G7">
    <cfRule type="expression" dxfId="37" priority="154">
      <formula>$G$6&gt;0</formula>
    </cfRule>
    <cfRule type="expression" dxfId="36" priority="155">
      <formula>$G$6=0</formula>
    </cfRule>
  </conditionalFormatting>
  <conditionalFormatting sqref="H7">
    <cfRule type="expression" dxfId="35" priority="152">
      <formula>$H$6&gt;0</formula>
    </cfRule>
    <cfRule type="expression" dxfId="34" priority="153">
      <formula>$H$6=0</formula>
    </cfRule>
  </conditionalFormatting>
  <conditionalFormatting sqref="I7">
    <cfRule type="expression" dxfId="33" priority="150">
      <formula>$I$6&gt;0</formula>
    </cfRule>
    <cfRule type="expression" dxfId="32" priority="151">
      <formula>$I$6=0</formula>
    </cfRule>
  </conditionalFormatting>
  <conditionalFormatting sqref="K7">
    <cfRule type="expression" dxfId="31" priority="147">
      <formula>$K$6&gt;0</formula>
    </cfRule>
    <cfRule type="expression" dxfId="30" priority="148">
      <formula>$K$6=0</formula>
    </cfRule>
  </conditionalFormatting>
  <conditionalFormatting sqref="L7">
    <cfRule type="expression" dxfId="29" priority="145">
      <formula>$L$6&gt;0</formula>
    </cfRule>
    <cfRule type="expression" dxfId="28" priority="146">
      <formula>$L$6=0</formula>
    </cfRule>
  </conditionalFormatting>
  <conditionalFormatting sqref="E9">
    <cfRule type="expression" dxfId="27" priority="127">
      <formula>$E$8&gt;0</formula>
    </cfRule>
    <cfRule type="expression" dxfId="26" priority="129">
      <formula>$E$8=0</formula>
    </cfRule>
  </conditionalFormatting>
  <conditionalFormatting sqref="F9">
    <cfRule type="expression" dxfId="25" priority="126">
      <formula>$F$8&gt;0</formula>
    </cfRule>
    <cfRule type="expression" dxfId="24" priority="128">
      <formula>$F$8=0</formula>
    </cfRule>
  </conditionalFormatting>
  <conditionalFormatting sqref="G9">
    <cfRule type="expression" dxfId="23" priority="124">
      <formula>$G$8&gt;0</formula>
    </cfRule>
    <cfRule type="expression" dxfId="22" priority="125">
      <formula>$G$8=0</formula>
    </cfRule>
  </conditionalFormatting>
  <conditionalFormatting sqref="H9">
    <cfRule type="expression" dxfId="21" priority="122">
      <formula>$H$8&gt;0</formula>
    </cfRule>
    <cfRule type="expression" dxfId="20" priority="123">
      <formula>$H$8=0</formula>
    </cfRule>
  </conditionalFormatting>
  <conditionalFormatting sqref="I9">
    <cfRule type="expression" dxfId="19" priority="120">
      <formula>$I$8&gt;0</formula>
    </cfRule>
    <cfRule type="expression" dxfId="18" priority="121">
      <formula>$I$8=0</formula>
    </cfRule>
  </conditionalFormatting>
  <conditionalFormatting sqref="J9">
    <cfRule type="expression" dxfId="17" priority="118">
      <formula>$J$8&gt;0</formula>
    </cfRule>
    <cfRule type="expression" dxfId="16" priority="119">
      <formula>$J$8=0</formula>
    </cfRule>
  </conditionalFormatting>
  <conditionalFormatting sqref="K9:L9">
    <cfRule type="expression" dxfId="15" priority="116">
      <formula>$K$8</formula>
    </cfRule>
    <cfRule type="expression" dxfId="14" priority="117">
      <formula>$K$8=0</formula>
    </cfRule>
  </conditionalFormatting>
  <conditionalFormatting sqref="E11:L11">
    <cfRule type="expression" dxfId="13" priority="14">
      <formula>E10=0</formula>
    </cfRule>
  </conditionalFormatting>
  <conditionalFormatting sqref="E11:L11">
    <cfRule type="expression" dxfId="12" priority="13">
      <formula>E10&gt;0</formula>
    </cfRule>
  </conditionalFormatting>
  <conditionalFormatting sqref="E13:L13">
    <cfRule type="expression" dxfId="11" priority="11">
      <formula>E12=0</formula>
    </cfRule>
    <cfRule type="expression" dxfId="10" priority="12">
      <formula>E12&gt;0</formula>
    </cfRule>
  </conditionalFormatting>
  <conditionalFormatting sqref="E15:L15">
    <cfRule type="expression" dxfId="9" priority="10">
      <formula>E14=0</formula>
    </cfRule>
  </conditionalFormatting>
  <conditionalFormatting sqref="E15:L15">
    <cfRule type="expression" dxfId="8" priority="9">
      <formula>E14&gt;0</formula>
    </cfRule>
  </conditionalFormatting>
  <conditionalFormatting sqref="E17:L17">
    <cfRule type="expression" dxfId="7" priority="7">
      <formula>E16&gt;0</formula>
    </cfRule>
    <cfRule type="expression" dxfId="6" priority="8">
      <formula>E16=0</formula>
    </cfRule>
  </conditionalFormatting>
  <conditionalFormatting sqref="E19:L19">
    <cfRule type="expression" dxfId="5" priority="6">
      <formula>E18=0</formula>
    </cfRule>
  </conditionalFormatting>
  <conditionalFormatting sqref="E19:L19">
    <cfRule type="expression" dxfId="4" priority="5">
      <formula>E18&gt;0</formula>
    </cfRule>
  </conditionalFormatting>
  <conditionalFormatting sqref="E21:L21">
    <cfRule type="expression" dxfId="3" priority="3">
      <formula>E20&gt;0</formula>
    </cfRule>
    <cfRule type="expression" dxfId="2" priority="4">
      <formula>E20=0</formula>
    </cfRule>
  </conditionalFormatting>
  <conditionalFormatting sqref="J7">
    <cfRule type="expression" dxfId="1" priority="1">
      <formula>$L$6&gt;0</formula>
    </cfRule>
    <cfRule type="expression" dxfId="0" priority="2">
      <formula>$L$6=0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J8" sqref="J8"/>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c r="J4" s="85"/>
      <c r="K4" s="85"/>
      <c r="L4" s="85"/>
      <c r="M4" s="85"/>
      <c r="N4" s="85"/>
      <c r="O4" s="85"/>
      <c r="P4" s="86"/>
    </row>
    <row r="5" spans="2:16" ht="30" customHeight="1" thickBot="1" x14ac:dyDescent="0.3">
      <c r="B5" t="s">
        <v>21</v>
      </c>
      <c r="D5">
        <v>3</v>
      </c>
      <c r="E5" s="178"/>
      <c r="F5" s="166"/>
      <c r="G5" s="87" t="s">
        <v>12</v>
      </c>
      <c r="H5" s="88" t="s">
        <v>37</v>
      </c>
      <c r="I5" s="89"/>
      <c r="J5" s="90"/>
      <c r="K5" s="90"/>
      <c r="L5" s="90"/>
      <c r="M5" s="90"/>
      <c r="N5" s="90"/>
      <c r="O5" s="90"/>
      <c r="P5" s="91"/>
    </row>
    <row r="6" spans="2:16" ht="30" customHeight="1" thickTop="1" x14ac:dyDescent="0.25">
      <c r="E6" s="177">
        <v>2</v>
      </c>
      <c r="F6" s="161" t="s">
        <v>40</v>
      </c>
      <c r="G6" s="92" t="s">
        <v>11</v>
      </c>
      <c r="H6" s="93" t="s">
        <v>37</v>
      </c>
      <c r="I6" s="94">
        <v>60</v>
      </c>
      <c r="J6" s="95">
        <v>25</v>
      </c>
      <c r="K6" s="95"/>
      <c r="L6" s="95">
        <v>20</v>
      </c>
      <c r="M6" s="95">
        <v>70</v>
      </c>
      <c r="N6" s="95"/>
      <c r="O6" s="95"/>
      <c r="P6" s="96"/>
    </row>
    <row r="7" spans="2:16" ht="30" customHeight="1" thickBot="1" x14ac:dyDescent="0.3">
      <c r="E7" s="178"/>
      <c r="F7" s="162"/>
      <c r="G7" s="97" t="s">
        <v>12</v>
      </c>
      <c r="H7" s="98" t="s">
        <v>37</v>
      </c>
      <c r="I7" s="99">
        <v>5</v>
      </c>
      <c r="J7" s="100">
        <v>40</v>
      </c>
      <c r="K7" s="100"/>
      <c r="L7" s="100"/>
      <c r="M7" s="100"/>
      <c r="N7" s="100"/>
      <c r="O7" s="100"/>
      <c r="P7" s="101"/>
    </row>
    <row r="8" spans="2:16" ht="30" customHeight="1" thickTop="1" x14ac:dyDescent="0.25">
      <c r="D8">
        <v>4</v>
      </c>
      <c r="E8" s="177">
        <v>3</v>
      </c>
      <c r="F8" s="167" t="s">
        <v>42</v>
      </c>
      <c r="G8" s="102" t="s">
        <v>11</v>
      </c>
      <c r="H8" s="103" t="s">
        <v>37</v>
      </c>
      <c r="I8" s="104"/>
      <c r="J8" s="105"/>
      <c r="K8" s="105"/>
      <c r="L8" s="105"/>
      <c r="M8" s="105"/>
      <c r="N8" s="105"/>
      <c r="O8" s="105"/>
      <c r="P8" s="106"/>
    </row>
    <row r="9" spans="2:16" ht="30" customHeight="1" thickBot="1" x14ac:dyDescent="0.3">
      <c r="D9">
        <v>5</v>
      </c>
      <c r="E9" s="178"/>
      <c r="F9" s="168"/>
      <c r="G9" s="107" t="s">
        <v>12</v>
      </c>
      <c r="H9" s="108" t="s">
        <v>37</v>
      </c>
      <c r="I9" s="109"/>
      <c r="J9" s="110"/>
      <c r="K9" s="110"/>
      <c r="L9" s="110"/>
      <c r="M9" s="110"/>
      <c r="N9" s="110"/>
      <c r="O9" s="110"/>
      <c r="P9" s="111"/>
    </row>
    <row r="10" spans="2:16" ht="30" customHeight="1" thickTop="1" x14ac:dyDescent="0.25">
      <c r="E10" s="177">
        <v>4</v>
      </c>
      <c r="F10" s="163" t="s">
        <v>41</v>
      </c>
      <c r="G10" s="112" t="s">
        <v>11</v>
      </c>
      <c r="H10" s="113" t="s">
        <v>37</v>
      </c>
      <c r="I10" s="114"/>
      <c r="J10" s="115"/>
      <c r="K10" s="115"/>
      <c r="L10" s="115"/>
      <c r="M10" s="115"/>
      <c r="N10" s="115"/>
      <c r="O10" s="115"/>
      <c r="P10" s="116"/>
    </row>
    <row r="11" spans="2:16" ht="30" customHeight="1" thickBot="1" x14ac:dyDescent="0.3">
      <c r="E11" s="178"/>
      <c r="F11" s="164"/>
      <c r="G11" s="117" t="s">
        <v>12</v>
      </c>
      <c r="H11" s="118" t="s">
        <v>37</v>
      </c>
      <c r="I11" s="119"/>
      <c r="J11" s="120"/>
      <c r="K11" s="120"/>
      <c r="L11" s="120"/>
      <c r="M11" s="120"/>
      <c r="N11" s="120"/>
      <c r="O11" s="120"/>
      <c r="P11" s="121"/>
    </row>
    <row r="12" spans="2:16" ht="15" customHeight="1" thickTop="1" x14ac:dyDescent="0.25">
      <c r="F12" s="26"/>
    </row>
    <row r="13" spans="2:16" x14ac:dyDescent="0.25">
      <c r="F13" s="122" t="s">
        <v>39</v>
      </c>
      <c r="G13" s="79" t="s">
        <v>21</v>
      </c>
    </row>
    <row r="14" spans="2:16" x14ac:dyDescent="0.25">
      <c r="F14" s="123" t="s">
        <v>38</v>
      </c>
      <c r="G14" s="80">
        <v>1</v>
      </c>
    </row>
    <row r="15" spans="2:16" x14ac:dyDescent="0.25">
      <c r="F15" s="123" t="s">
        <v>50</v>
      </c>
      <c r="G15" s="80">
        <v>31315</v>
      </c>
    </row>
    <row r="16" spans="2:16" x14ac:dyDescent="0.25">
      <c r="F16" s="124" t="s">
        <v>51</v>
      </c>
      <c r="G16" s="81">
        <v>44469</v>
      </c>
    </row>
    <row r="21" spans="6:6" x14ac:dyDescent="0.25">
      <c r="F21">
        <f>COUNT(TAB!I4:P4,TAB!I5:P5,TAB!I6:P6,TAB!I7:P7,TAB!I8:P8,TAB!I9:P9,TAB!I10:P10,TAB!I11:P11)</f>
        <v>6</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Nabídkový list</vt:lpstr>
      <vt:lpstr>TAB</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2021-06-28T14:12:57Z</dcterms:modified>
</cp:coreProperties>
</file>