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4_Zakázka_31005/01_Zadávací dokumentace/"/>
    </mc:Choice>
  </mc:AlternateContent>
  <xr:revisionPtr revIDLastSave="391" documentId="8_{5EA4616F-72E1-4AAD-BD74-E7787D6F5003}" xr6:coauthVersionLast="47" xr6:coauthVersionMax="47" xr10:uidLastSave="{016A8246-92F6-4B62-90C3-C87D5E307691}"/>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<sst xmlns="http://schemas.openxmlformats.org/spreadsheetml/2006/main" count="98" uniqueCount="54">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</sst>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13" sqref="H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t="str">
        <f>TAB!$G$14</f>
        <v>1, 2, 3</v>
      </c>
      <c r="K2" s="32"/>
      <c r="L2" s="51" t="s">
        <v>47</v>
      </c>
      <c r="M2" s="55">
        <f>TAB!$G$15</f>
        <v>31005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117</v>
      </c>
      <c r="G6" s="70">
        <f>TAB!K4</f>
        <v>400</v>
      </c>
      <c r="H6" s="70">
        <f>TAB!L4</f>
        <v>340</v>
      </c>
      <c r="I6" s="70">
        <f>TAB!M4</f>
        <v>503</v>
      </c>
      <c r="J6" s="70">
        <f>TAB!N4</f>
        <v>411</v>
      </c>
      <c r="K6" s="70">
        <f>TAB!O4</f>
        <v>70</v>
      </c>
      <c r="L6" s="71">
        <f>TAB!P4</f>
        <v>190</v>
      </c>
      <c r="M6" s="72">
        <f t="shared" ref="M6:M16" si="0">SUM(E6:L6)</f>
        <v>2031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5</v>
      </c>
      <c r="F8" s="60">
        <f>TAB!J5</f>
        <v>3</v>
      </c>
      <c r="G8" s="60">
        <f>TAB!K5</f>
        <v>20</v>
      </c>
      <c r="H8" s="60">
        <f>TAB!L5</f>
        <v>75</v>
      </c>
      <c r="I8" s="60">
        <f>TAB!M5</f>
        <v>179</v>
      </c>
      <c r="J8" s="60">
        <f>TAB!N5</f>
        <v>0</v>
      </c>
      <c r="K8" s="60">
        <f>TAB!O5</f>
        <v>0</v>
      </c>
      <c r="L8" s="61">
        <f>TAB!P5</f>
        <v>0</v>
      </c>
      <c r="M8" s="62">
        <f t="shared" si="0"/>
        <v>282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20</v>
      </c>
      <c r="G10" s="70">
        <f>TAB!K6</f>
        <v>40</v>
      </c>
      <c r="H10" s="70">
        <f>TAB!L6</f>
        <v>100</v>
      </c>
      <c r="I10" s="70">
        <f>TAB!M6</f>
        <v>65</v>
      </c>
      <c r="J10" s="70">
        <f>TAB!N6</f>
        <v>0</v>
      </c>
      <c r="K10" s="70">
        <f>TAB!O6</f>
        <v>0</v>
      </c>
      <c r="L10" s="71">
        <f>TAB!P6</f>
        <v>0</v>
      </c>
      <c r="M10" s="72">
        <f t="shared" ref="M10" si="1">SUM(E10:L10)</f>
        <v>225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0</v>
      </c>
      <c r="F12" s="60">
        <f>TAB!J7</f>
        <v>0</v>
      </c>
      <c r="G12" s="60">
        <f>TAB!K7</f>
        <v>0</v>
      </c>
      <c r="H12" s="60">
        <f>TAB!L7</f>
        <v>18</v>
      </c>
      <c r="I12" s="60">
        <f>TAB!M7</f>
        <v>0</v>
      </c>
      <c r="J12" s="60">
        <f>TAB!N7</f>
        <v>0</v>
      </c>
      <c r="K12" s="60">
        <f>TAB!O7</f>
        <v>0</v>
      </c>
      <c r="L12" s="61">
        <f>TAB!P7</f>
        <v>0</v>
      </c>
      <c r="M12" s="62">
        <f t="shared" ref="M12" si="2">SUM(E12:L12)</f>
        <v>18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100</v>
      </c>
      <c r="K18" s="68">
        <f>TAB!O10</f>
        <v>10</v>
      </c>
      <c r="L18" s="68">
        <f>TAB!P10</f>
        <v>130</v>
      </c>
      <c r="M18" s="72">
        <f t="shared" ref="M18" si="3">SUM(E18:L18)</f>
        <v>240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6" sqref="M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v>117</v>
      </c>
      <c r="K4" s="85">
        <v>400</v>
      </c>
      <c r="L4" s="85">
        <v>340</v>
      </c>
      <c r="M4" s="85">
        <v>503</v>
      </c>
      <c r="N4" s="85">
        <v>411</v>
      </c>
      <c r="O4" s="85">
        <v>70</v>
      </c>
      <c r="P4" s="86">
        <v>190</v>
      </c>
    </row>
    <row r="5" spans="2:16" ht="30" customHeight="1" thickBot="1" x14ac:dyDescent="0.3">
      <c r="B5" t="s">
        <v>21</v>
      </c>
      <c r="D5">
        <v>3</v>
      </c>
      <c r="E5" s="178"/>
      <c r="F5" s="166"/>
      <c r="G5" s="87" t="s">
        <v>12</v>
      </c>
      <c r="H5" s="88" t="s">
        <v>37</v>
      </c>
      <c r="I5" s="89">
        <v>5</v>
      </c>
      <c r="J5" s="90">
        <v>3</v>
      </c>
      <c r="K5" s="90">
        <v>20</v>
      </c>
      <c r="L5" s="90">
        <v>75</v>
      </c>
      <c r="M5" s="90">
        <v>179</v>
      </c>
      <c r="N5" s="90"/>
      <c r="O5" s="90"/>
      <c r="P5" s="91"/>
    </row>
    <row r="6" spans="2:16" ht="30" customHeight="1" thickTop="1" x14ac:dyDescent="0.25">
      <c r="E6" s="177">
        <v>2</v>
      </c>
      <c r="F6" s="161" t="s">
        <v>40</v>
      </c>
      <c r="G6" s="92" t="s">
        <v>11</v>
      </c>
      <c r="H6" s="93" t="s">
        <v>37</v>
      </c>
      <c r="I6" s="94"/>
      <c r="J6" s="95">
        <v>20</v>
      </c>
      <c r="K6" s="95">
        <v>40</v>
      </c>
      <c r="L6" s="95">
        <v>100</v>
      </c>
      <c r="M6" s="95">
        <v>65</v>
      </c>
      <c r="N6" s="95"/>
      <c r="O6" s="95"/>
      <c r="P6" s="96"/>
    </row>
    <row r="7" spans="2:16" ht="30" customHeight="1" thickBot="1" x14ac:dyDescent="0.3">
      <c r="E7" s="178"/>
      <c r="F7" s="162"/>
      <c r="G7" s="97" t="s">
        <v>12</v>
      </c>
      <c r="H7" s="98" t="s">
        <v>37</v>
      </c>
      <c r="I7" s="99"/>
      <c r="J7" s="100"/>
      <c r="K7" s="100"/>
      <c r="L7" s="100">
        <v>18</v>
      </c>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v>100</v>
      </c>
      <c r="O10" s="115">
        <v>10</v>
      </c>
      <c r="P10" s="116">
        <v>130</v>
      </c>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20</v>
      </c>
    </row>
    <row r="14" spans="2:16" x14ac:dyDescent="0.25">
      <c r="F14" s="123" t="s">
        <v>38</v>
      </c>
      <c r="G14" s="80" t="s">
        <v>53</v>
      </c>
    </row>
    <row r="15" spans="2:16" x14ac:dyDescent="0.25">
      <c r="F15" s="123" t="s">
        <v>50</v>
      </c>
      <c r="G15" s="80">
        <v>31005</v>
      </c>
    </row>
    <row r="16" spans="2:16" x14ac:dyDescent="0.25">
      <c r="F16" s="124" t="s">
        <v>51</v>
      </c>
      <c r="G16" s="81">
        <v>44469</v>
      </c>
    </row>
    <row r="21" spans="6:6" x14ac:dyDescent="0.25">
      <c r="F21">
        <f>COUNT(TAB!I4:P4,TAB!I5:P5,TAB!I6:P6,TAB!I7:P7,TAB!I8:P8,TAB!I9:P9,TAB!I10:P10,TAB!I11:P11)</f>
        <v>20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2021-06-28T14:05:16Z</dcterms:modified>
</cp:coreProperties>
</file>