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mc:AlternateContent xmlns:mc="http://schemas.openxmlformats.org/markup-compatibility/2006">
    <mc:Choice Requires="x15">
      <x15ac:absPath xmlns:x15ac="http://schemas.microsoft.com/office/spreadsheetml/2010/11/ac" url="Z:\2021\DNS\AVT\0032021 Dodávka audiovizuální techniky pro místnost M1.09\"/>
    </mc:Choice>
  </mc:AlternateContent>
  <bookViews>
    <workbookView xWindow="0" yWindow="0" windowWidth="23040" windowHeight="9192" activeTab="1"/>
  </bookViews>
  <sheets>
    <sheet name="Souhrnný list" sheetId="1" r:id="rId1"/>
    <sheet name="Rozpočet" sheetId="3" r:id="rId2"/>
  </sheets>
  <definedNames>
    <definedName name="_xlnm.Print_Titles" localSheetId="1">Rozpočet!$4:$4</definedName>
    <definedName name="_xlnm.Print_Area" localSheetId="1">Rozpočet!$A$1:$I$17</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3" l="1"/>
  <c r="I12" i="3"/>
  <c r="I8" i="3"/>
  <c r="I7" i="3"/>
  <c r="I15" i="3"/>
  <c r="I10" i="3"/>
  <c r="I14" i="3"/>
  <c r="I6" i="3"/>
  <c r="I17" i="3"/>
  <c r="B16" i="1"/>
  <c r="B18" i="1"/>
</calcChain>
</file>

<file path=xl/sharedStrings.xml><?xml version="1.0" encoding="utf-8"?>
<sst xmlns="http://schemas.openxmlformats.org/spreadsheetml/2006/main" count="52" uniqueCount="51">
  <si>
    <t xml:space="preserve"> cena v Kč bez DPH celkem za položku</t>
  </si>
  <si>
    <t>cena v Kč bez DPH/ks (s montáží a dopravou)</t>
  </si>
  <si>
    <t>POČET KS CELKEM</t>
  </si>
  <si>
    <t>POPIS VÝROBKU</t>
  </si>
  <si>
    <t>NÁZEV VÝROBKU</t>
  </si>
  <si>
    <t xml:space="preserve">NABÍZENÝ VÝROBEK (výrobce a přesný typ) </t>
  </si>
  <si>
    <t>MENDELOVA UNIVERZITA V BRNĚ</t>
  </si>
  <si>
    <t>Investor:</t>
  </si>
  <si>
    <t>Mendelova univerzita v Brně, Zemědělská 1</t>
  </si>
  <si>
    <t>Datum:</t>
  </si>
  <si>
    <t>NÁKLADY CELKEM</t>
  </si>
  <si>
    <t>DPH (%)</t>
  </si>
  <si>
    <t>Celkem v Kč bez DPH:</t>
  </si>
  <si>
    <t>Celkem v Kč vč. DPH:</t>
  </si>
  <si>
    <t>(Žlutě vybarvená políčka vyplní účastník výběrového řízení)</t>
  </si>
  <si>
    <t>Projektant:</t>
  </si>
  <si>
    <t>Zpracovatel nabídky (dodavatel):</t>
  </si>
  <si>
    <t>VZOROVÉ FOTO</t>
  </si>
  <si>
    <t>POL. Č.</t>
  </si>
  <si>
    <t>ROZMĚRY
(výška x šířka x hloubka) v mm</t>
  </si>
  <si>
    <t>AV TECHNIKA</t>
  </si>
  <si>
    <t>celková cena za AV techniku bez DPH</t>
  </si>
  <si>
    <t>Přijímač dvoukanálový se 2 ks náhlavních mikrofonů</t>
  </si>
  <si>
    <t>ZOBRAZOVACÍ ZAŘÍZENÍ</t>
  </si>
  <si>
    <t>OSTATNÍ</t>
  </si>
  <si>
    <t>OZVUČENÍ</t>
  </si>
  <si>
    <t>Bezdrátový systém, obsahující přijímač, 2 vysílací jednotky za opasek a min. 2 náhlavní mikrofony. 
Přijímač:
Diverzitní UHF tunery, 2 kanály, PLL; zpětný IR přenos pro automatické naladění a spárování pomocí funkce SYNC; funkce proskenování celého pásma SCAN;
indikace 2× naladění na nosnou, 2× audio vybuzení, 2× číslo kanálu, 2× naladěné frekvence, 2× tuneru diverzitního modu, uzamčení
podsvětlený LCD displej, regulace úrovně hlasitosti každého kanálu, kompresor, expandér, 2 šumové brány, separátní sym. výstupy konektory XLR a celkový nesym. výstup konektorem Jack 6,3
výstupní úroveň 300 mV ef. / nesym, ±150 mV ef. / sym. 10 kΩ
možnost nastavení SQUELCH příjmových podmínek pro každý kanál zvlášť
funkce uzamčení nastavení
frekvenční pásmo 750 – 780 MHz, možnost naladění až 100 frekv. kanálů 
v souladu s všeobecným oprávněním VO-R/10/09.2010–11 ČTÚ
šířka pásma &lt; 200 kHz; frekvenční rozsah audio 35 – 16 000 Hz; frekvenční stabilita ± 0,005%; FM (F3E) modulace; zkreslení THD &lt; 0,5 %; dynamika &gt; 100 dB; odstup S/N &gt; 90 dB;
IR čidlo pro párování a automatické nastavení podle přijímače; odnímatelné antény na konektorech BNC (bajonet); držáky pro instalaci přijímače do 19" racku
napájení adaptérem (součást setu) DC 13 – 18 V / 0,5 A; transportní kovový kufr
Vysílač za opasek a náhlavní mikrofon:
vypínač, přepínač vstupní citlivosti; podsvětlený LCD displej; indikace zapnutí LED; indikace vyzářeného výkonu, čísla kanálu, naladěné frekvence a stavu baterií
Tlačítka pro naladění mikrofonu na 1 z 100 možných frekvencí a nastavení dalších parametrů
Dosah cca. 100 m ve volném prostoru; vyzářený výkon 5 / 10 mW; frekvenční rozsah audio 35 – 16 000 Hz; zkreslení THD &lt; 0,5 %;  dynamika &gt; 100 dB; odstup S/N &gt; 90 dB; IR čidlo pro párování a automatické nastavení podle přijímače
konektor miniXLR 3 pin pro připojení mikrofonu;
Napájení 2× AA 1,5 V tužkové baterie, doba provozu cca 6 h</t>
  </si>
  <si>
    <t>Držák interaktivního panelu</t>
  </si>
  <si>
    <t>Držák interaktivního panelu, montážní bod standardu VESA 800x400 mm</t>
  </si>
  <si>
    <t>Obnova AV techniky a doplnění mobiliáře na učebně M1.09 (N1043)</t>
  </si>
  <si>
    <t>Část</t>
  </si>
  <si>
    <t>SPECIFIKACE AV TECHNIKY PRO M1.09 (N1043)</t>
  </si>
  <si>
    <t>Interaktivní panel 86"</t>
  </si>
  <si>
    <t>Výukový software</t>
  </si>
  <si>
    <t>SET : robotická PTZ kamera , všesměrový mikrofon</t>
  </si>
  <si>
    <t>kamera</t>
  </si>
  <si>
    <t>Součástí dodávky je dále SW pro aktivní zapojení studentů (jejich mobilních zařízení) do výuky. Nabízený SW musí být zdarma dostupný pro všechny pedagogy i studenty školy, a. SW musí umožňovat vzdálený přístup do třídy studentům, kteří se ze zdravotních či jiných důvodů nemohou výuky fyzicky účastnit. Stejně tak musí SW umožňovat vzdálenou online spolupráci studentů na projektech. Mezi základními požadovanými funkcemi jsou sdílená pracovní plocha (tabule), modul pro zasílání otázek (ano/ne, výběr z možností, škála, matematický vzorek, text, matice možností), modul pro tvorbu testů s možností průběžné kontroly výsledků a modul pro tvorbu aktivit. Pedagog musí být schopen poslat libovolný aktuálně zobrazený obsah studentům na jejich mobilní zařízení. Odkazy na internetové zdroje, videa či vytvořené  aktivity jsou odesílány jako aktivní (nejen obrázek obrazovky pedagoga), tak aby mohli jednotliví studenti se zaslanými materiály aktivně pracovat či je anotovat. SW musí být k dispozici jak v online verzi přístupné pomocí běžného internetového prohlížeče (online režim), tak ve verzi instalované do počítače pedagoga (možnost práce i bez připojení k internetu). Obě verze SW musí mít shodné pracovní prostředí a jasnou návaznost.</t>
  </si>
  <si>
    <t>1200x2400x40</t>
  </si>
  <si>
    <t>1200x1500x40</t>
  </si>
  <si>
    <t xml:space="preserve">s povrchem pro psaní fixy, dvouvrstvá keramika vypalovaná při 810 st.C </t>
  </si>
  <si>
    <t>Keramická bílá tabule  240x120cm</t>
  </si>
  <si>
    <t>Keramická bílá tabule  150x120cm</t>
  </si>
  <si>
    <t>Kompletní dodávka</t>
  </si>
  <si>
    <t>Veškerý instalační materiál nutný pro montáž, zapojení a oživení všech instalovaných zařízení v místnosti (jak pro stávající techniku tak pro nové zařízení). Odborná revize všech stávajících kabelů- nefunkční zrušit nebo nahradit novými tak, aby všechny instalované zařízení AV techniky byly zcela funkční. Kompletní montáž všech zařízení = Dotykový panel a tabule na čelní stěnu, robotickou kameru na strop .Kompletní nastavení /seřízení všech komponent. Instalace dodaného software na stávající PC. Základní zaškolení uživatele v rozsahu cca 3 hod k celkovému používání všech zařízení. Celková doprava.</t>
  </si>
  <si>
    <r>
      <t xml:space="preserve">Displej 86", TFT LCD (přímé podsvícení LED), poměr stran 16:9, rozlišení 4K UHD (3840x2160 při 60 Hz),  pozorovací úhel 178°, jas 400 cd/m2, kontrastní poměr 4000:1, snímač okolního světla, sklo tepelně tvrzené s potlačením odlesků.Vestavěné mikrofony s potlačením šumu x4, vestavěná kamera pro videokonferenční hovory s rozlišením 1920x1080 a pozorovacím úhlem 90°, Duální přední reproduktory se zvýrazněním basů 2x 15 wattů.
</t>
    </r>
    <r>
      <rPr>
        <b/>
        <sz val="11"/>
        <color theme="1"/>
        <rFont val="Calibri"/>
        <family val="2"/>
        <charset val="238"/>
        <scheme val="minor"/>
      </rPr>
      <t>Připojení:</t>
    </r>
    <r>
      <rPr>
        <sz val="11"/>
        <color theme="1"/>
        <rFont val="Calibri"/>
        <family val="2"/>
        <charset val="238"/>
        <scheme val="minor"/>
      </rPr>
      <t xml:space="preserve"> vstup HDMI 2.0 (4K@60Hz) x2, VGA(2K@60Hz) x1, VGA audio in (Jack 3,5mm)x1, USB-A 2.0 (Android)x1, USB-A 3.0 (Touch)x1,USB -A 3.0 (Dynamic) x2, LAN in (RJ45, 10/100/1000 Mb/s)x1 , RJ-232 (Serial) x1, USB-C x1, modul Wi-Fi (IEEE 802.11a/b/g/n/ac 2x2), bluetooth 4.2, výstup HDMI 2.0 (4K@60Hz) x1, zvukový výstup Line Out (3,5 mm)x1 ,vstup pro mikrofon (3,5 mm)x1, OPS-port x1.                                                    </t>
    </r>
    <r>
      <rPr>
        <b/>
        <sz val="11"/>
        <color theme="1"/>
        <rFont val="Calibri"/>
        <family val="2"/>
        <charset val="238"/>
        <scheme val="minor"/>
      </rPr>
      <t>Integrovaný PC</t>
    </r>
    <r>
      <rPr>
        <sz val="11"/>
        <color theme="1"/>
        <rFont val="Calibri"/>
        <family val="2"/>
        <charset val="238"/>
        <scheme val="minor"/>
      </rPr>
      <t xml:space="preserve"> - 4 GB RAM, 64 GB vnitřní úložiště, CPU 4 jádra, GPU, aktualizace over-the-air; OS Android 8.0, Wi-Fi 2,4G/5G
 </t>
    </r>
    <r>
      <rPr>
        <b/>
        <sz val="11"/>
        <color theme="1"/>
        <rFont val="Calibri"/>
        <family val="2"/>
        <charset val="238"/>
        <scheme val="minor"/>
      </rPr>
      <t xml:space="preserve">Interaktivní funkce: </t>
    </r>
    <r>
      <rPr>
        <sz val="11"/>
        <color theme="1"/>
        <rFont val="Calibri"/>
        <family val="2"/>
        <charset val="238"/>
        <scheme val="minor"/>
      </rPr>
      <t xml:space="preserve">
Panel s technologií „Optical Bonding“ (proces slepení skla a LCD panelu bez vzduchové mezery) = Panel automaticky rozpozná stylus (psaní), prst (manipulace s objekty) i dlaň (mazání). A to přímo v prosředí kancelářských aplikací Office 365. Vše zcela přirozeně, jako byste používali pero a papír. 20 souvislých dotykových bodů, gesta a potažení prstem od okraje obrazovky, pera bez baterie 2 ks,
</t>
    </r>
    <r>
      <rPr>
        <b/>
        <sz val="11"/>
        <color rgb="FF0070C0"/>
        <rFont val="Calibri"/>
        <family val="2"/>
        <charset val="238"/>
        <scheme val="minor"/>
      </rPr>
      <t>Součástí jsou základní aplikace pro výuku včetně licence, kompatibilita s operačními systémy používanými Mendelu: Plná kompatibilita s MS Teams pro distanční výuku ( hybridní výuku),</t>
    </r>
    <r>
      <rPr>
        <sz val="11"/>
        <color theme="1"/>
        <rFont val="Calibri"/>
        <family val="2"/>
        <charset val="238"/>
        <scheme val="minor"/>
      </rPr>
      <t xml:space="preserve">
</t>
    </r>
    <r>
      <rPr>
        <b/>
        <sz val="11"/>
        <color rgb="FF0070C0"/>
        <rFont val="Calibri"/>
        <family val="2"/>
        <charset val="238"/>
        <scheme val="minor"/>
      </rPr>
      <t>Sdílení obrazovky</t>
    </r>
    <r>
      <rPr>
        <sz val="11"/>
        <color rgb="FF0070C0"/>
        <rFont val="Calibri"/>
        <family val="2"/>
        <charset val="238"/>
        <scheme val="minor"/>
      </rPr>
      <t xml:space="preserve"> </t>
    </r>
    <r>
      <rPr>
        <sz val="11"/>
        <color theme="1"/>
        <rFont val="Calibri"/>
        <family val="2"/>
        <charset val="238"/>
        <scheme val="minor"/>
      </rPr>
      <t>- Prezentuje a sdílí bezdrátově obsah přímo z vašeho zařízení. Podporuje všechny běžné notebooky, tablety, telefony a prohlížeče. Umožňuje i obousměrnou komunikaci, při které je možno na panelu nejen prezentovat, ale i přímo od dotykové obrazovky váš počítač bezdrátově ovládat. Nemusí být ani na stejné síti, postačí libovolné připojení k internetu.</t>
    </r>
    <r>
      <rPr>
        <sz val="11"/>
        <color theme="1"/>
        <rFont val="Calibri"/>
        <family val="2"/>
        <charset val="238"/>
      </rPr>
      <t xml:space="preserve">‌  </t>
    </r>
    <r>
      <rPr>
        <b/>
        <sz val="11"/>
        <color rgb="FF0070C0"/>
        <rFont val="Calibri"/>
        <family val="2"/>
        <charset val="238"/>
      </rPr>
      <t>Vysílání obsahu obrazovky všem  posluchačům</t>
    </r>
    <r>
      <rPr>
        <sz val="11"/>
        <color theme="1"/>
        <rFont val="Calibri"/>
        <family val="2"/>
        <charset val="238"/>
      </rPr>
      <t xml:space="preserve">_x001F_ - Sdílení obsahu vašeho zařízení jakémukoliv připojenému účastníkovi. Jednoduše pozvěte až 200 posluchačů k připojení. K vysílanému obsahu se mohou se svými zařízeními připojit z jednací místnosti, učebny, posluchárny nebo z jakéhokoliv jiného místa, kde mají přístup k internetu. </t>
    </r>
    <r>
      <rPr>
        <b/>
        <sz val="11"/>
        <color rgb="FF0070C0"/>
        <rFont val="Calibri"/>
        <family val="2"/>
        <charset val="238"/>
      </rPr>
      <t>Správa všech panelů z jednoho místa</t>
    </r>
    <r>
      <rPr>
        <b/>
        <sz val="11"/>
        <color theme="1"/>
        <rFont val="Calibri"/>
        <family val="2"/>
        <charset val="238"/>
      </rPr>
      <t xml:space="preserve"> </t>
    </r>
    <r>
      <rPr>
        <sz val="11"/>
        <color theme="1"/>
        <rFont val="Calibri"/>
        <family val="2"/>
        <charset val="238"/>
      </rPr>
      <t xml:space="preserve">- Jednoduché ovládání všech panelů bez toho aby bylo nutné opustit váš stůl. Můžete nastavovat funkce obrazovky, instalovat aplikace, používat funkci „Digital Signage“ (vzdálené plánování a ovládání obsahu) a odesílat zprávy na jednotlivé obrazovky nebo jejich skupiny.    </t>
    </r>
    <r>
      <rPr>
        <b/>
        <sz val="11"/>
        <color rgb="FFFF0000"/>
        <rFont val="Calibri"/>
        <family val="2"/>
        <charset val="238"/>
        <scheme val="minor"/>
      </rPr>
      <t/>
    </r>
  </si>
  <si>
    <t>Základní vlastnosti kamery: nejširší záběr objektivu 58,5°,široký dynamický rozsah, velký výkon při špatných světelných podmínkách, rozlišení Full HD 1920x1080p až 30 fps, 2D a 3D potlačení šumu s “low noise CMOS sensorem”. Kamera je vybavena rozhraním USB 2.0, přes které dodává do PC video ve formátu H.264. Požadujeme plnou kompatibilitu s MS Teams pro distanční výuku ( hybridní výuku),</t>
  </si>
  <si>
    <t>maximální 1180x1990x90</t>
  </si>
  <si>
    <t xml:space="preserve">maximální rozměr přijímače 43x425x210
</t>
  </si>
  <si>
    <t>Ing. Aleš Svoboda, Karlova 933/7, 614 00 Brno</t>
  </si>
  <si>
    <t>Obecné požadavky na dodavatele:
Dodavatel je povinen dle zákona o nakládání s odpady provést ekologickou likvidaci obalů a odpadů vzniklých při plnění díla, nezpůsobit škodu na ostatním zařízení a vybavení učebny.
Dodavatel je povinen provádět průběžný a provést závěrečný úklid po ukončení prací před předáním investorovi.
Dodavatel musí vyplnit všechna žlutě podbarvená pole.
Dodavatel musí rovněž uvést i nabídkovou cenu za kus u každé položky.
Nesplnění kteréhokoliv parametru je důvodem k vyloučení účastníka z další účasti ve veřejné zakázce.</t>
  </si>
  <si>
    <t>(Žlutě vybarvená políčka vyplní dodavatel)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</si>
</sst>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9" x14ac:knownFonts="1">
    <font>
      <sz val="11"/>
      <color theme="1"/>
      <name val="Calibri"/>
      <family val="2"/>
      <charset val="238"/>
      <scheme val="minor"/>
    </font>
    <font>
      <b/>
      <sz val="14"/>
      <color rgb="FFFF0000"/>
      <name val="Calibri"/>
      <family val="2"/>
      <charset val="238"/>
      <scheme val="minor"/>
    </font>
    <font>
      <b/>
      <sz val="14"/>
      <color theme="1"/>
      <name val="Calibri"/>
      <family val="2"/>
      <charset val="238"/>
      <scheme val="minor"/>
    </font>
    <font>
      <i/>
      <sz val="11"/>
      <color rgb="FFFF0000"/>
      <name val="Calibri"/>
      <family val="2"/>
      <charset val="238"/>
      <scheme val="minor"/>
    </font>
    <font>
      <sz val="11"/>
      <name val="Calibri"/>
      <family val="2"/>
      <charset val="238"/>
      <scheme val="minor"/>
    </font>
    <font>
      <b/>
      <sz val="20"/>
      <name val="Calibri"/>
      <family val="2"/>
      <charset val="238"/>
      <scheme val="minor"/>
    </font>
    <font>
      <b/>
      <sz val="12"/>
      <color theme="1"/>
      <name val="Calibri"/>
      <family val="2"/>
      <charset val="238"/>
      <scheme val="minor"/>
    </font>
    <font>
      <b/>
      <sz val="14"/>
      <name val="Calibri"/>
      <family val="2"/>
      <charset val="238"/>
      <scheme val="minor"/>
    </font>
    <font>
      <b/>
      <sz val="12"/>
      <name val="Calibri"/>
      <family val="2"/>
      <charset val="238"/>
      <scheme val="minor"/>
    </font>
    <font>
      <b/>
      <sz val="11"/>
      <color theme="1"/>
      <name val="Calibri"/>
      <family val="2"/>
      <charset val="238"/>
      <scheme val="minor"/>
    </font>
    <font>
      <b/>
      <sz val="11"/>
      <name val="Calibri"/>
      <family val="2"/>
      <charset val="238"/>
      <scheme val="minor"/>
    </font>
    <font>
      <b/>
      <sz val="18"/>
      <name val="Calibri"/>
      <family val="2"/>
      <charset val="238"/>
      <scheme val="minor"/>
    </font>
    <font>
      <b/>
      <sz val="11"/>
      <color rgb="FFFF0000"/>
      <name val="Calibri"/>
      <family val="2"/>
      <charset val="238"/>
      <scheme val="minor"/>
    </font>
    <font>
      <b/>
      <sz val="12"/>
      <name val="Calibri"/>
      <family val="2"/>
      <charset val="238"/>
    </font>
    <font>
      <sz val="11"/>
      <color theme="1"/>
      <name val="Calibri"/>
      <family val="2"/>
      <charset val="238"/>
    </font>
    <font>
      <b/>
      <sz val="11"/>
      <color theme="1"/>
      <name val="Calibri"/>
      <family val="2"/>
      <charset val="238"/>
    </font>
    <font>
      <b/>
      <sz val="11"/>
      <color rgb="FF0070C0"/>
      <name val="Calibri"/>
      <family val="2"/>
      <charset val="238"/>
      <scheme val="minor"/>
    </font>
    <font>
      <sz val="11"/>
      <color rgb="FF0070C0"/>
      <name val="Calibri"/>
      <family val="2"/>
      <charset val="238"/>
      <scheme val="minor"/>
    </font>
    <font>
      <b/>
      <sz val="11"/>
      <color rgb="FF0070C0"/>
      <name val="Calibri"/>
      <family val="2"/>
      <charset val="23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1" fillId="0" borderId="0" xfId="0" applyFont="1"/>
    <xf numFmtId="0" fontId="2" fillId="0" borderId="0" xfId="0" applyFont="1"/>
    <xf numFmtId="0" fontId="3" fillId="0" borderId="0" xfId="0" applyFont="1" applyAlignment="1">
      <alignment horizontal="center" vertical="top"/>
    </xf>
    <xf numFmtId="4" fontId="0" fillId="2" borderId="1" xfId="0" applyNumberFormat="1" applyFill="1" applyBorder="1" applyAlignment="1" applyProtection="1">
      <alignment horizontal="center" vertical="top" wrapText="1"/>
      <protection locked="0"/>
    </xf>
    <xf numFmtId="0" fontId="0" fillId="0" borderId="1" xfId="0" applyBorder="1" applyAlignment="1">
      <alignment horizontal="center" vertical="top" wrapText="1"/>
    </xf>
    <xf numFmtId="0" fontId="0" fillId="0" borderId="1" xfId="0" applyBorder="1" applyAlignment="1">
      <alignment horizontal="left" vertical="top" wrapText="1"/>
    </xf>
    <xf numFmtId="0" fontId="4" fillId="0" borderId="1" xfId="0" applyFont="1" applyBorder="1" applyAlignment="1">
      <alignment horizontal="center" vertical="top" wrapText="1"/>
    </xf>
    <xf numFmtId="0" fontId="0" fillId="0" borderId="0" xfId="0" applyFill="1" applyAlignment="1">
      <alignment wrapText="1"/>
    </xf>
    <xf numFmtId="0" fontId="7" fillId="0" borderId="0" xfId="0" applyFont="1"/>
    <xf numFmtId="0" fontId="8" fillId="0" borderId="0" xfId="0" applyFont="1"/>
    <xf numFmtId="0" fontId="2" fillId="0" borderId="3" xfId="0" applyFont="1" applyBorder="1"/>
    <xf numFmtId="0" fontId="0" fillId="0" borderId="5" xfId="0" applyBorder="1"/>
    <xf numFmtId="0" fontId="2" fillId="0" borderId="7" xfId="0" applyFont="1" applyBorder="1"/>
    <xf numFmtId="164" fontId="2" fillId="0" borderId="4" xfId="0" applyNumberFormat="1" applyFont="1" applyBorder="1"/>
    <xf numFmtId="164" fontId="2" fillId="0" borderId="8" xfId="0" applyNumberFormat="1" applyFont="1" applyBorder="1"/>
    <xf numFmtId="0" fontId="3" fillId="0" borderId="0" xfId="0" applyFont="1" applyBorder="1" applyAlignment="1">
      <alignment horizontal="center" vertical="top" wrapText="1"/>
    </xf>
    <xf numFmtId="0" fontId="0" fillId="0" borderId="5" xfId="0" applyBorder="1" applyAlignment="1">
      <alignment horizontal="center" vertical="top" wrapText="1"/>
    </xf>
    <xf numFmtId="164" fontId="0" fillId="3" borderId="6" xfId="0" applyNumberFormat="1" applyFill="1" applyBorder="1" applyAlignment="1">
      <alignment horizontal="right" vertical="top" wrapText="1"/>
    </xf>
    <xf numFmtId="49" fontId="0" fillId="2" borderId="0" xfId="0" applyNumberFormat="1" applyFill="1" applyAlignment="1" applyProtection="1">
      <alignment horizontal="left"/>
      <protection locked="0"/>
    </xf>
    <xf numFmtId="0" fontId="0" fillId="0" borderId="0" xfId="0" applyProtection="1">
      <protection locked="0"/>
    </xf>
    <xf numFmtId="0" fontId="0" fillId="2" borderId="6" xfId="0" applyFill="1" applyBorder="1" applyAlignment="1" applyProtection="1">
      <alignment wrapText="1"/>
      <protection locked="0"/>
    </xf>
    <xf numFmtId="0" fontId="9" fillId="0" borderId="1" xfId="0" applyFont="1" applyBorder="1" applyAlignment="1">
      <alignment horizontal="left" vertical="top" wrapText="1"/>
    </xf>
    <xf numFmtId="0" fontId="11" fillId="0" borderId="0" xfId="0" applyFont="1"/>
    <xf numFmtId="0" fontId="0" fillId="0" borderId="0" xfId="0" applyAlignment="1">
      <alignment vertical="top" wrapText="1"/>
    </xf>
    <xf numFmtId="0" fontId="0" fillId="0" borderId="0" xfId="0" applyAlignment="1">
      <alignment horizontal="center"/>
    </xf>
    <xf numFmtId="0" fontId="3" fillId="0" borderId="0" xfId="0" applyFont="1" applyAlignment="1">
      <alignment vertical="top" wrapText="1"/>
    </xf>
    <xf numFmtId="0" fontId="0" fillId="0" borderId="9" xfId="0" applyBorder="1"/>
    <xf numFmtId="164" fontId="2" fillId="0" borderId="11" xfId="0" applyNumberFormat="1" applyFont="1" applyBorder="1"/>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10" fillId="0" borderId="19" xfId="0" applyFont="1" applyBorder="1" applyAlignment="1">
      <alignment horizontal="center" vertical="top" wrapText="1"/>
    </xf>
    <xf numFmtId="0" fontId="9" fillId="3" borderId="19" xfId="0" applyFont="1" applyFill="1" applyBorder="1" applyAlignment="1">
      <alignment horizontal="center" vertical="top" wrapText="1"/>
    </xf>
    <xf numFmtId="0" fontId="9" fillId="3" borderId="20" xfId="0" applyFont="1" applyFill="1" applyBorder="1" applyAlignment="1">
      <alignment horizontal="center" vertical="top" wrapText="1"/>
    </xf>
    <xf numFmtId="0" fontId="0" fillId="0" borderId="1" xfId="0" applyFill="1" applyBorder="1" applyAlignment="1">
      <alignment horizontal="left" vertical="top" wrapText="1"/>
    </xf>
    <xf numFmtId="0" fontId="8" fillId="2" borderId="1" xfId="0" applyFont="1" applyFill="1" applyBorder="1" applyAlignment="1" applyProtection="1">
      <alignment horizontal="center" vertical="top" wrapText="1"/>
      <protection locked="0"/>
    </xf>
    <xf numFmtId="0" fontId="13" fillId="7" borderId="1" xfId="0" applyFont="1" applyFill="1" applyBorder="1" applyAlignment="1" applyProtection="1">
      <alignment horizontal="center" vertical="top" wrapText="1"/>
      <protection locked="0"/>
    </xf>
    <xf numFmtId="4" fontId="14" fillId="7" borderId="1" xfId="0" applyNumberFormat="1" applyFont="1" applyFill="1" applyBorder="1" applyAlignment="1" applyProtection="1">
      <alignment horizontal="center" vertical="top" wrapText="1"/>
      <protection locked="0"/>
    </xf>
    <xf numFmtId="0" fontId="9" fillId="0" borderId="0" xfId="0" applyFont="1"/>
    <xf numFmtId="0" fontId="13" fillId="0" borderId="1" xfId="0" applyFont="1" applyFill="1" applyBorder="1" applyAlignment="1" applyProtection="1">
      <alignment horizontal="center" vertical="top" wrapText="1"/>
    </xf>
    <xf numFmtId="0" fontId="0" fillId="0" borderId="0" xfId="0" applyAlignment="1"/>
    <xf numFmtId="0" fontId="0" fillId="0" borderId="0" xfId="0" applyFill="1" applyAlignment="1">
      <alignment wrapText="1"/>
    </xf>
    <xf numFmtId="0" fontId="0" fillId="2" borderId="0" xfId="0" applyFill="1" applyAlignment="1" applyProtection="1">
      <alignment horizontal="left" wrapText="1"/>
      <protection locked="0"/>
    </xf>
    <xf numFmtId="0" fontId="5" fillId="0" borderId="2" xfId="0" applyFont="1" applyBorder="1" applyAlignment="1">
      <alignment horizontal="center"/>
    </xf>
    <xf numFmtId="0" fontId="2" fillId="0" borderId="10" xfId="0" applyFont="1" applyBorder="1" applyAlignment="1">
      <alignment horizontal="right"/>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9" fillId="5" borderId="15" xfId="0" applyFont="1" applyFill="1" applyBorder="1" applyAlignment="1">
      <alignment horizontal="left" vertical="top" wrapText="1"/>
    </xf>
    <xf numFmtId="0" fontId="9" fillId="5" borderId="16" xfId="0" applyFont="1" applyFill="1" applyBorder="1" applyAlignment="1">
      <alignment horizontal="left" vertical="top" wrapText="1"/>
    </xf>
    <xf numFmtId="0" fontId="9" fillId="5" borderId="17"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6" xfId="0" applyFont="1" applyFill="1" applyBorder="1" applyAlignment="1">
      <alignment horizontal="left" vertical="top" wrapText="1"/>
    </xf>
    <xf numFmtId="0" fontId="8" fillId="6" borderId="21" xfId="0" applyFont="1" applyFill="1" applyBorder="1" applyAlignment="1">
      <alignment horizontal="left" vertical="top" wrapText="1"/>
    </xf>
    <xf numFmtId="0" fontId="8" fillId="6" borderId="22" xfId="0" applyFont="1" applyFill="1" applyBorder="1" applyAlignment="1">
      <alignment horizontal="left" vertical="top"/>
    </xf>
    <xf numFmtId="0" fontId="8" fillId="6" borderId="23" xfId="0" applyFont="1" applyFill="1" applyBorder="1" applyAlignment="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9</xdr:col>
      <xdr:colOff>0</xdr:colOff>
      <xdr:row>17</xdr:row>
      <xdr:rowOff>0</xdr:rowOff>
    </xdr:from>
    <xdr:ext cx="2257425" cy="0"/>
    <xdr:pic>
      <xdr:nvPicPr>
        <xdr:cNvPr id="2" name="Obrázek 1">
          <a:extLst>
            <a:ext uri="{FF2B5EF4-FFF2-40B4-BE49-F238E27FC236}">
              <a16:creationId xmlns:a16="http://schemas.microsoft.com/office/drawing/2014/main" id="{F0F298D5-372B-47F1-951A-E67F470D9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76800" y="1143000"/>
          <a:ext cx="2257425" cy="0"/>
        </a:xfrm>
        <a:prstGeom prst="rect">
          <a:avLst/>
        </a:prstGeom>
      </xdr:spPr>
    </xdr:pic>
    <xdr:clientData/>
  </xdr:oneCellAnchor>
  <xdr:twoCellAnchor editAs="oneCell">
    <xdr:from>
      <xdr:col>4</xdr:col>
      <xdr:colOff>503959</xdr:colOff>
      <xdr:row>9</xdr:row>
      <xdr:rowOff>472786</xdr:rowOff>
    </xdr:from>
    <xdr:to>
      <xdr:col>4</xdr:col>
      <xdr:colOff>4361191</xdr:colOff>
      <xdr:row>9</xdr:row>
      <xdr:rowOff>2594264</xdr:rowOff>
    </xdr:to>
    <xdr:pic>
      <xdr:nvPicPr>
        <xdr:cNvPr id="8" name="Obrázek 7">
          <a:extLst>
            <a:ext uri="{FF2B5EF4-FFF2-40B4-BE49-F238E27FC236}">
              <a16:creationId xmlns:a16="http://schemas.microsoft.com/office/drawing/2014/main" id="{1D9B8B8F-0100-4D64-81E6-0035A5A2D5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29704" y="8549986"/>
          <a:ext cx="3857232" cy="2121478"/>
        </a:xfrm>
        <a:prstGeom prst="rect">
          <a:avLst/>
        </a:prstGeom>
      </xdr:spPr>
    </xdr:pic>
    <xdr:clientData/>
  </xdr:twoCellAnchor>
  <xdr:twoCellAnchor editAs="oneCell">
    <xdr:from>
      <xdr:col>4</xdr:col>
      <xdr:colOff>0</xdr:colOff>
      <xdr:row>5</xdr:row>
      <xdr:rowOff>0</xdr:rowOff>
    </xdr:from>
    <xdr:to>
      <xdr:col>4</xdr:col>
      <xdr:colOff>307571</xdr:colOff>
      <xdr:row>5</xdr:row>
      <xdr:rowOff>307571</xdr:rowOff>
    </xdr:to>
    <xdr:sp macro="" textlink="">
      <xdr:nvSpPr>
        <xdr:cNvPr id="1026" name="AutoShape 2" descr="MIRA- Newline Interactive"/>
        <xdr:cNvSpPr>
          <a:spLocks noChangeAspect="1" noChangeArrowheads="1"/>
        </xdr:cNvSpPr>
      </xdr:nvSpPr>
      <xdr:spPr bwMode="auto">
        <a:xfrm>
          <a:off x="12011891" y="2352502"/>
          <a:ext cx="307571" cy="307571"/>
        </a:xfrm>
        <a:prstGeom prst="rect">
          <a:avLst/>
        </a:prstGeom>
        <a:noFill/>
      </xdr:spPr>
    </xdr:sp>
    <xdr:clientData/>
  </xdr:twoCellAnchor>
  <xdr:twoCellAnchor editAs="oneCell">
    <xdr:from>
      <xdr:col>4</xdr:col>
      <xdr:colOff>498764</xdr:colOff>
      <xdr:row>5</xdr:row>
      <xdr:rowOff>438114</xdr:rowOff>
    </xdr:from>
    <xdr:to>
      <xdr:col>4</xdr:col>
      <xdr:colOff>4472745</xdr:colOff>
      <xdr:row>5</xdr:row>
      <xdr:rowOff>2770909</xdr:rowOff>
    </xdr:to>
    <xdr:pic>
      <xdr:nvPicPr>
        <xdr:cNvPr id="1029" name="Picture 5" descr="MIRA- Newline Interactive"/>
        <xdr:cNvPicPr>
          <a:picLocks noChangeAspect="1" noChangeArrowheads="1"/>
        </xdr:cNvPicPr>
      </xdr:nvPicPr>
      <xdr:blipFill>
        <a:blip xmlns:r="http://schemas.openxmlformats.org/officeDocument/2006/relationships" r:embed="rId3" cstate="print"/>
        <a:srcRect/>
        <a:stretch>
          <a:fillRect/>
        </a:stretch>
      </xdr:blipFill>
      <xdr:spPr bwMode="auto">
        <a:xfrm>
          <a:off x="12524509" y="2807241"/>
          <a:ext cx="4012081" cy="2332795"/>
        </a:xfrm>
        <a:prstGeom prst="rect">
          <a:avLst/>
        </a:prstGeom>
        <a:noFill/>
      </xdr:spPr>
    </xdr:pic>
    <xdr:clientData/>
  </xdr:twoCellAnchor>
  <xdr:twoCellAnchor editAs="oneCell">
    <xdr:from>
      <xdr:col>4</xdr:col>
      <xdr:colOff>1136073</xdr:colOff>
      <xdr:row>11</xdr:row>
      <xdr:rowOff>221672</xdr:rowOff>
    </xdr:from>
    <xdr:to>
      <xdr:col>4</xdr:col>
      <xdr:colOff>3638204</xdr:colOff>
      <xdr:row>11</xdr:row>
      <xdr:rowOff>1573874</xdr:rowOff>
    </xdr:to>
    <xdr:pic>
      <xdr:nvPicPr>
        <xdr:cNvPr id="1030" name="Picture 6" descr="kamery"/>
        <xdr:cNvPicPr>
          <a:picLocks noChangeAspect="1" noChangeArrowheads="1"/>
        </xdr:cNvPicPr>
      </xdr:nvPicPr>
      <xdr:blipFill>
        <a:blip xmlns:r="http://schemas.openxmlformats.org/officeDocument/2006/relationships" r:embed="rId4" cstate="print"/>
        <a:srcRect/>
        <a:stretch>
          <a:fillRect/>
        </a:stretch>
      </xdr:blipFill>
      <xdr:spPr bwMode="auto">
        <a:xfrm>
          <a:off x="13161818" y="14519564"/>
          <a:ext cx="2502131" cy="1352202"/>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view="pageBreakPreview" zoomScaleNormal="100" zoomScaleSheetLayoutView="100" workbookViewId="0">
      <selection activeCell="A22" sqref="A22"/>
    </sheetView>
  </sheetViews>
  <sheetFormatPr defaultRowHeight="14.4" x14ac:dyDescent="0.3"/>
  <cols>
    <col min="1" max="1" width="33.6640625" customWidth="1"/>
    <col min="2" max="2" width="23" customWidth="1"/>
    <col min="3" max="3" width="38" customWidth="1"/>
  </cols>
  <sheetData>
    <row r="1" spans="1:3" ht="18" x14ac:dyDescent="0.35">
      <c r="A1" s="9" t="s">
        <v>6</v>
      </c>
    </row>
    <row r="2" spans="1:3" ht="18" x14ac:dyDescent="0.35">
      <c r="A2" s="9" t="s">
        <v>29</v>
      </c>
    </row>
    <row r="3" spans="1:3" ht="18" x14ac:dyDescent="0.35">
      <c r="A3" s="9"/>
    </row>
    <row r="4" spans="1:3" x14ac:dyDescent="0.3">
      <c r="A4" s="38" t="s">
        <v>30</v>
      </c>
    </row>
    <row r="5" spans="1:3" ht="23.4" x14ac:dyDescent="0.45">
      <c r="A5" s="23" t="s">
        <v>20</v>
      </c>
    </row>
    <row r="6" spans="1:3" ht="18" x14ac:dyDescent="0.35">
      <c r="A6" s="1"/>
    </row>
    <row r="7" spans="1:3" ht="15.6" x14ac:dyDescent="0.3">
      <c r="A7" s="10" t="s">
        <v>7</v>
      </c>
      <c r="B7" s="40" t="s">
        <v>8</v>
      </c>
      <c r="C7" s="40"/>
    </row>
    <row r="8" spans="1:3" ht="15.6" x14ac:dyDescent="0.3">
      <c r="A8" s="10" t="s">
        <v>15</v>
      </c>
      <c r="B8" s="41" t="s">
        <v>48</v>
      </c>
      <c r="C8" s="41"/>
    </row>
    <row r="9" spans="1:3" ht="15.6" x14ac:dyDescent="0.3">
      <c r="A9" s="10" t="s">
        <v>16</v>
      </c>
      <c r="B9" s="42"/>
      <c r="C9" s="42"/>
    </row>
    <row r="10" spans="1:3" ht="15.6" x14ac:dyDescent="0.3">
      <c r="A10" s="10" t="s">
        <v>9</v>
      </c>
      <c r="B10" s="19"/>
      <c r="C10" s="20"/>
    </row>
    <row r="11" spans="1:3" ht="15.6" x14ac:dyDescent="0.3">
      <c r="A11" s="10"/>
    </row>
    <row r="12" spans="1:3" ht="15.6" x14ac:dyDescent="0.3">
      <c r="A12" s="10"/>
    </row>
    <row r="14" spans="1:3" ht="18" x14ac:dyDescent="0.35">
      <c r="A14" s="2" t="s">
        <v>10</v>
      </c>
    </row>
    <row r="15" spans="1:3" ht="15" thickBot="1" x14ac:dyDescent="0.35">
      <c r="B15" s="8"/>
    </row>
    <row r="16" spans="1:3" ht="18" x14ac:dyDescent="0.35">
      <c r="A16" s="11" t="s">
        <v>12</v>
      </c>
      <c r="B16" s="14">
        <f>Rozpočet!I17</f>
        <v>0</v>
      </c>
    </row>
    <row r="17" spans="1:2" x14ac:dyDescent="0.3">
      <c r="A17" s="12" t="s">
        <v>11</v>
      </c>
      <c r="B17" s="21"/>
    </row>
    <row r="18" spans="1:2" ht="18.600000000000001" thickBot="1" x14ac:dyDescent="0.4">
      <c r="A18" s="13" t="s">
        <v>13</v>
      </c>
      <c r="B18" s="15">
        <f>B16+B16*B17/100</f>
        <v>0</v>
      </c>
    </row>
    <row r="22" spans="1:2" x14ac:dyDescent="0.3">
      <c r="A22" t="s">
        <v>50</v>
      </c>
    </row>
  </sheetData>
  <sheetProtection algorithmName="SHA-512" hashValue="bgUf3b6k0rD43DAQkNP6BKANY0mnd8+JYEeriVxtf80EvarntTc41xgPeTF4073Vn9q+eWapLfEkykDcwCCeow==" saltValue="8NAChiCSx1ksLG1kV6qywQ==" spinCount="100000" sheet="1" objects="1" scenarios="1" formatCells="0" formatColumns="0" formatRows="0"/>
  <mergeCells count="3">
    <mergeCell ref="B7:C7"/>
    <mergeCell ref="B8:C8"/>
    <mergeCell ref="B9:C9"/>
  </mergeCells>
  <pageMargins left="0.52" right="0.49" top="0.78740157499999996" bottom="0.78740157499999996"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tabSelected="1" view="pageLayout" zoomScale="40" zoomScaleNormal="85" zoomScaleSheetLayoutView="55" zoomScalePageLayoutView="40" workbookViewId="0">
      <selection activeCell="K2" sqref="K2"/>
    </sheetView>
  </sheetViews>
  <sheetFormatPr defaultRowHeight="14.4" x14ac:dyDescent="0.3"/>
  <cols>
    <col min="1" max="1" width="5.109375" customWidth="1"/>
    <col min="2" max="2" width="19.5546875" customWidth="1"/>
    <col min="3" max="3" width="113.5546875" customWidth="1"/>
    <col min="4" max="4" width="22.33203125" style="25" customWidth="1"/>
    <col min="5" max="5" width="67.109375" customWidth="1"/>
    <col min="6" max="6" width="8.5546875" customWidth="1"/>
    <col min="7" max="7" width="21.88671875" customWidth="1"/>
    <col min="8" max="8" width="12.5546875" customWidth="1"/>
    <col min="9" max="9" width="19" customWidth="1"/>
    <col min="10" max="10" width="4.109375" customWidth="1"/>
    <col min="11" max="11" width="24.5546875" style="24" customWidth="1"/>
  </cols>
  <sheetData>
    <row r="1" spans="1:11" ht="26.4" thickBot="1" x14ac:dyDescent="0.55000000000000004">
      <c r="A1" s="43" t="s">
        <v>31</v>
      </c>
      <c r="B1" s="43"/>
      <c r="C1" s="43"/>
      <c r="D1" s="43"/>
      <c r="E1" s="43"/>
      <c r="F1" s="43"/>
      <c r="G1" s="43"/>
      <c r="H1" s="43"/>
      <c r="I1" s="43"/>
    </row>
    <row r="2" spans="1:11" ht="98.25" customHeight="1" thickBot="1" x14ac:dyDescent="0.35">
      <c r="A2" s="54" t="s">
        <v>49</v>
      </c>
      <c r="B2" s="55"/>
      <c r="C2" s="55"/>
      <c r="D2" s="55"/>
      <c r="E2" s="55"/>
      <c r="F2" s="55"/>
      <c r="G2" s="55"/>
      <c r="H2" s="55"/>
      <c r="I2" s="56"/>
    </row>
    <row r="3" spans="1:11" ht="27" customHeight="1" thickBot="1" x14ac:dyDescent="0.35">
      <c r="A3" s="45" t="s">
        <v>14</v>
      </c>
      <c r="B3" s="46"/>
      <c r="C3" s="46"/>
      <c r="D3" s="46"/>
      <c r="E3" s="46"/>
      <c r="F3" s="46"/>
      <c r="G3" s="46"/>
      <c r="H3" s="46"/>
      <c r="I3" s="47"/>
    </row>
    <row r="4" spans="1:11" ht="58.2" thickBot="1" x14ac:dyDescent="0.35">
      <c r="A4" s="29" t="s">
        <v>18</v>
      </c>
      <c r="B4" s="30" t="s">
        <v>4</v>
      </c>
      <c r="C4" s="30" t="s">
        <v>3</v>
      </c>
      <c r="D4" s="31" t="s">
        <v>19</v>
      </c>
      <c r="E4" s="30" t="s">
        <v>17</v>
      </c>
      <c r="F4" s="30" t="s">
        <v>2</v>
      </c>
      <c r="G4" s="30" t="s">
        <v>5</v>
      </c>
      <c r="H4" s="32" t="s">
        <v>1</v>
      </c>
      <c r="I4" s="33" t="s">
        <v>0</v>
      </c>
      <c r="J4" s="16"/>
      <c r="K4" s="26"/>
    </row>
    <row r="5" spans="1:11" x14ac:dyDescent="0.3">
      <c r="A5" s="48" t="s">
        <v>23</v>
      </c>
      <c r="B5" s="49"/>
      <c r="C5" s="49"/>
      <c r="D5" s="49"/>
      <c r="E5" s="49"/>
      <c r="F5" s="49"/>
      <c r="G5" s="49"/>
      <c r="H5" s="49"/>
      <c r="I5" s="50"/>
      <c r="J5" s="16"/>
      <c r="K5" s="26"/>
    </row>
    <row r="6" spans="1:11" ht="384.75" customHeight="1" x14ac:dyDescent="0.3">
      <c r="A6" s="17">
        <v>1</v>
      </c>
      <c r="B6" s="22" t="s">
        <v>32</v>
      </c>
      <c r="C6" s="6" t="s">
        <v>44</v>
      </c>
      <c r="D6" s="5" t="s">
        <v>46</v>
      </c>
      <c r="F6" s="5">
        <v>1</v>
      </c>
      <c r="G6" s="35"/>
      <c r="H6" s="4">
        <v>0</v>
      </c>
      <c r="I6" s="18">
        <f t="shared" ref="I6:I8" si="0">F6*H6</f>
        <v>0</v>
      </c>
      <c r="J6" s="3"/>
    </row>
    <row r="7" spans="1:11" ht="170.25" customHeight="1" x14ac:dyDescent="0.3">
      <c r="A7" s="17">
        <v>2</v>
      </c>
      <c r="B7" s="22" t="s">
        <v>33</v>
      </c>
      <c r="C7" s="34" t="s">
        <v>36</v>
      </c>
      <c r="D7" s="5"/>
      <c r="E7" s="7"/>
      <c r="F7" s="5">
        <v>1</v>
      </c>
      <c r="G7" s="35"/>
      <c r="H7" s="4">
        <v>0</v>
      </c>
      <c r="I7" s="18">
        <f t="shared" si="0"/>
        <v>0</v>
      </c>
      <c r="J7" s="3"/>
    </row>
    <row r="8" spans="1:11" ht="28.8" x14ac:dyDescent="0.3">
      <c r="A8" s="17">
        <v>3</v>
      </c>
      <c r="B8" s="22" t="s">
        <v>27</v>
      </c>
      <c r="C8" s="6" t="s">
        <v>28</v>
      </c>
      <c r="D8" s="5"/>
      <c r="E8" s="7"/>
      <c r="F8" s="5">
        <v>1</v>
      </c>
      <c r="G8" s="35"/>
      <c r="H8" s="4">
        <v>0</v>
      </c>
      <c r="I8" s="18">
        <f t="shared" si="0"/>
        <v>0</v>
      </c>
      <c r="J8" s="3"/>
    </row>
    <row r="9" spans="1:11" ht="15" customHeight="1" x14ac:dyDescent="0.3">
      <c r="A9" s="51" t="s">
        <v>25</v>
      </c>
      <c r="B9" s="52"/>
      <c r="C9" s="52"/>
      <c r="D9" s="52"/>
      <c r="E9" s="52"/>
      <c r="F9" s="52"/>
      <c r="G9" s="52"/>
      <c r="H9" s="52"/>
      <c r="I9" s="53"/>
    </row>
    <row r="10" spans="1:11" ht="399.75" customHeight="1" x14ac:dyDescent="0.3">
      <c r="A10" s="17">
        <v>4</v>
      </c>
      <c r="B10" s="22" t="s">
        <v>22</v>
      </c>
      <c r="C10" s="6" t="s">
        <v>26</v>
      </c>
      <c r="D10" s="5" t="s">
        <v>47</v>
      </c>
      <c r="E10" s="7"/>
      <c r="F10" s="5">
        <v>1</v>
      </c>
      <c r="G10" s="35"/>
      <c r="H10" s="4">
        <v>0</v>
      </c>
      <c r="I10" s="18">
        <f>F10*H10</f>
        <v>0</v>
      </c>
      <c r="J10" s="3"/>
    </row>
    <row r="11" spans="1:11" ht="15" customHeight="1" x14ac:dyDescent="0.3">
      <c r="A11" s="48" t="s">
        <v>35</v>
      </c>
      <c r="B11" s="49"/>
      <c r="C11" s="49"/>
      <c r="D11" s="49"/>
      <c r="E11" s="49"/>
      <c r="F11" s="49"/>
      <c r="G11" s="49"/>
      <c r="H11" s="49"/>
      <c r="I11" s="50"/>
      <c r="J11" s="3"/>
    </row>
    <row r="12" spans="1:11" ht="127.2" customHeight="1" x14ac:dyDescent="0.3">
      <c r="A12" s="17">
        <v>5</v>
      </c>
      <c r="B12" s="22" t="s">
        <v>34</v>
      </c>
      <c r="C12" s="6" t="s">
        <v>45</v>
      </c>
      <c r="D12" s="5"/>
      <c r="F12" s="5">
        <v>1</v>
      </c>
      <c r="G12" s="35"/>
      <c r="H12" s="4">
        <v>0</v>
      </c>
      <c r="I12" s="18">
        <f>F12*H12</f>
        <v>0</v>
      </c>
      <c r="J12" s="3"/>
    </row>
    <row r="13" spans="1:11" x14ac:dyDescent="0.3">
      <c r="A13" s="51" t="s">
        <v>24</v>
      </c>
      <c r="B13" s="52"/>
      <c r="C13" s="52"/>
      <c r="D13" s="52"/>
      <c r="E13" s="52"/>
      <c r="F13" s="52"/>
      <c r="G13" s="52"/>
      <c r="H13" s="52"/>
      <c r="I13" s="53"/>
      <c r="J13" s="3"/>
    </row>
    <row r="14" spans="1:11" ht="39.450000000000003" customHeight="1" x14ac:dyDescent="0.3">
      <c r="A14" s="17">
        <v>6</v>
      </c>
      <c r="B14" s="22" t="s">
        <v>40</v>
      </c>
      <c r="C14" s="34" t="s">
        <v>39</v>
      </c>
      <c r="D14" s="5" t="s">
        <v>37</v>
      </c>
      <c r="E14" s="7"/>
      <c r="F14" s="5">
        <v>1</v>
      </c>
      <c r="G14" s="36"/>
      <c r="H14" s="37">
        <v>0</v>
      </c>
      <c r="I14" s="18">
        <f>F14*H14</f>
        <v>0</v>
      </c>
      <c r="J14" s="3"/>
    </row>
    <row r="15" spans="1:11" ht="42.6" customHeight="1" x14ac:dyDescent="0.3">
      <c r="A15" s="17">
        <v>7</v>
      </c>
      <c r="B15" s="22" t="s">
        <v>41</v>
      </c>
      <c r="C15" s="6" t="s">
        <v>39</v>
      </c>
      <c r="D15" s="5" t="s">
        <v>38</v>
      </c>
      <c r="E15" s="7"/>
      <c r="F15" s="5">
        <v>1</v>
      </c>
      <c r="G15" s="36"/>
      <c r="H15" s="37">
        <v>0</v>
      </c>
      <c r="I15" s="18">
        <f>F15*H15</f>
        <v>0</v>
      </c>
      <c r="J15" s="3"/>
    </row>
    <row r="16" spans="1:11" ht="85.95" customHeight="1" x14ac:dyDescent="0.3">
      <c r="A16" s="17">
        <v>8</v>
      </c>
      <c r="B16" s="22" t="s">
        <v>42</v>
      </c>
      <c r="C16" s="6" t="s">
        <v>43</v>
      </c>
      <c r="D16" s="5"/>
      <c r="E16" s="7"/>
      <c r="F16" s="5">
        <v>1</v>
      </c>
      <c r="G16" s="39"/>
      <c r="H16" s="37">
        <v>0</v>
      </c>
      <c r="I16" s="18">
        <f>F16*H16</f>
        <v>0</v>
      </c>
      <c r="J16" s="3"/>
    </row>
    <row r="17" spans="1:11" ht="18.600000000000001" thickBot="1" x14ac:dyDescent="0.4">
      <c r="A17" s="27"/>
      <c r="B17" s="44" t="s">
        <v>21</v>
      </c>
      <c r="C17" s="44"/>
      <c r="D17" s="44"/>
      <c r="E17" s="44"/>
      <c r="F17" s="44"/>
      <c r="G17" s="44"/>
      <c r="H17" s="44"/>
      <c r="I17" s="28">
        <f>SUM(I6:I16)</f>
        <v>0</v>
      </c>
    </row>
    <row r="19" spans="1:11" x14ac:dyDescent="0.3">
      <c r="F19" s="24"/>
      <c r="K19"/>
    </row>
    <row r="20" spans="1:11" x14ac:dyDescent="0.3">
      <c r="F20" s="24"/>
      <c r="K20"/>
    </row>
    <row r="21" spans="1:11" x14ac:dyDescent="0.3">
      <c r="F21" s="24"/>
      <c r="K21"/>
    </row>
    <row r="22" spans="1:11" x14ac:dyDescent="0.3">
      <c r="F22" s="24"/>
      <c r="K22"/>
    </row>
  </sheetData>
  <sheetProtection algorithmName="SHA-512" hashValue="iZte1z6ByJ6llTMKzmuDz8BzJbOgzyS7z26gW4tClOpVTbDfEWXjzgp0pGpfqq4zXmfy7oTY1/Zod3yf1T+ilw==" saltValue="M9WgzXXqez7Hf9R6Shj8ew==" spinCount="100000" sheet="1" objects="1" scenarios="1" formatCells="0" formatColumns="0" formatRows="0"/>
  <mergeCells count="8">
    <mergeCell ref="A1:I1"/>
    <mergeCell ref="B17:H17"/>
    <mergeCell ref="A3:I3"/>
    <mergeCell ref="A5:I5"/>
    <mergeCell ref="A13:I13"/>
    <mergeCell ref="A9:I9"/>
    <mergeCell ref="A2:I2"/>
    <mergeCell ref="A11:I11"/>
  </mergeCells>
  <pageMargins left="0.23622047244094491" right="0.23622047244094491" top="0.43" bottom="0.37" header="0.23622047244094491" footer="0.19685039370078741"/>
  <pageSetup paperSize="9" scale="49" fitToHeight="0" orientation="landscape" horizontalDpi="1200" verticalDpi="1200" r:id="rId1"/>
  <headerFooter>
    <oddFooter>&amp;C&amp;P</oddFooter>
  </headerFooter>
  <rowBreaks count="2" manualBreakCount="2">
    <brk id="8" max="8" man="1"/>
    <brk id="1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Souhrnný list</vt:lpstr>
      <vt:lpstr>Rozpočet</vt:lpstr>
      <vt:lpstr>Rozpočet!Názvy_tisku</vt:lpstr>
      <vt:lpstr>Rozpočet!Oblast_tisku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KŠ</cp:lastModifiedBy>
  <cp:lastPrinted>2021-04-13T15:02:52Z</cp:lastPrinted>
  <dcterms:created xsi:type="dcterms:W3CDTF">2019-09-30T13:19:05Z</dcterms:created>
  <dcterms:modified xsi:type="dcterms:W3CDTF">2021-04-19T07:45:20Z</dcterms:modified>
</cp:coreProperties>
</file>