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>
    <definedName name="_xlnm.Print_Area" localSheetId="0">'TP'!$A$1:$K$70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<sst xmlns="http://schemas.openxmlformats.org/spreadsheetml/2006/main" count="150" uniqueCount="120">
  <si>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</si>
  <si>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</si>
  <si>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</si>
  <si>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</si>
  <si>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</si>
  <si>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</si>
  <si>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</si>
  <si>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</si>
  <si>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</si>
  <si>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</si>
  <si>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</si>
  <si>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</si>
  <si>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</si>
  <si>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</si>
  <si>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</si>
  <si>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</si>
  <si>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</si>
  <si>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</si>
  <si>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</si>
  <si>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ano</t>
  </si>
  <si>
    <t>VŠEOBECNÉ POŽADAVKY</t>
  </si>
  <si>
    <t>rozlišení</t>
  </si>
  <si>
    <t>porty</t>
  </si>
  <si>
    <t>hmotnost</t>
  </si>
  <si>
    <t>reproduktor</t>
  </si>
  <si>
    <t>záruka</t>
  </si>
  <si>
    <t>obnovovací frekvence</t>
  </si>
  <si>
    <t>Videokonferenční místnost</t>
  </si>
  <si>
    <t>Videokoference</t>
  </si>
  <si>
    <t>Interaktivní displej</t>
  </si>
  <si>
    <t xml:space="preserve">úhlopříčka obrazovky </t>
  </si>
  <si>
    <t>min. 86"</t>
  </si>
  <si>
    <t xml:space="preserve">dotyková obrazovka </t>
  </si>
  <si>
    <t>ano, multi-touch, min. 20 dotykových vstupů</t>
  </si>
  <si>
    <t>min 60 Hz</t>
  </si>
  <si>
    <t>vestavěné reproduktory</t>
  </si>
  <si>
    <t>ano, min 2x 15W</t>
  </si>
  <si>
    <t>min. 3x HDMI-in,min. 1x HDMI-out, min. 1x Displayport,min. 1x VGA, min. 1x PC audio, min. 2x RJ45, min. 6x USB, min. 1x RS-232</t>
  </si>
  <si>
    <t>max. 80 kg</t>
  </si>
  <si>
    <t>příslušenství</t>
  </si>
  <si>
    <t>dálkový ovladač, 2x stylus</t>
  </si>
  <si>
    <t>konektivita</t>
  </si>
  <si>
    <t>připojení k PC kabelem USB</t>
  </si>
  <si>
    <t xml:space="preserve">záruka </t>
  </si>
  <si>
    <t>min. 24 měsíců</t>
  </si>
  <si>
    <t>kompatibilita</t>
  </si>
  <si>
    <t>Windows 10</t>
  </si>
  <si>
    <t>pozorovací úhly</t>
  </si>
  <si>
    <t>min. 178°/178°</t>
  </si>
  <si>
    <t>Držák displeje</t>
  </si>
  <si>
    <t>Výškově nastavitelný, manuální, ke stěně</t>
  </si>
  <si>
    <t>Kompatibilní s výše uvedeným displejem</t>
  </si>
  <si>
    <t>Bezdrátový prezentér</t>
  </si>
  <si>
    <t>video výstup</t>
  </si>
  <si>
    <t>HDMI</t>
  </si>
  <si>
    <t xml:space="preserve">snímková frekvence </t>
  </si>
  <si>
    <t>min. 60 fps</t>
  </si>
  <si>
    <t>Windows, Mac</t>
  </si>
  <si>
    <t>79 000 Kč bez DPH</t>
  </si>
  <si>
    <t>80 000 Kč bez DPH</t>
  </si>
  <si>
    <t>25 000 Kč bez DPH</t>
  </si>
  <si>
    <t>dotykové ovládání na stůl</t>
  </si>
  <si>
    <t>min. 8"  dotykový displej, , pohybový senzor, Wi-Fi AP, vstup pro připojení sluchátek</t>
  </si>
  <si>
    <t>ano, soundbar</t>
  </si>
  <si>
    <t>certifikace</t>
  </si>
  <si>
    <t>Microsoft</t>
  </si>
  <si>
    <t>software</t>
  </si>
  <si>
    <t>předinstalovaný OS s nativní podporou MS Teams</t>
  </si>
  <si>
    <t>sdílení obrazu z PC</t>
  </si>
  <si>
    <t>HDMI/USB-C (v ovládacím panelu) a bezdrátově pomocí USB donglu (až 4)</t>
  </si>
  <si>
    <t>připojení k platformám</t>
  </si>
  <si>
    <t>min. MS Teams, Zoom, Webex</t>
  </si>
  <si>
    <t xml:space="preserve">audio porty </t>
  </si>
  <si>
    <t>min. 1x 3,5 jack line-in, min. 1x 3,5 jack line out</t>
  </si>
  <si>
    <t>obrazový výstup</t>
  </si>
  <si>
    <t>až na dvě obrazovky přes HDMI porty</t>
  </si>
  <si>
    <t xml:space="preserve">min. 4K (3840x2160px) </t>
  </si>
  <si>
    <t xml:space="preserve">min. FullHD (1920x1080px) </t>
  </si>
  <si>
    <t>zoom</t>
  </si>
  <si>
    <t>min. 12x optický</t>
  </si>
  <si>
    <t xml:space="preserve">motorické ovládání </t>
  </si>
  <si>
    <t>Ano</t>
  </si>
  <si>
    <t>otáčení</t>
  </si>
  <si>
    <t>min. 200° horizontálně, 130° vertikálně</t>
  </si>
  <si>
    <t xml:space="preserve">funkce </t>
  </si>
  <si>
    <t xml:space="preserve">automatický záběr osob, možnost nastavení presetů </t>
  </si>
  <si>
    <t>USB dongle pro bezdrátový přenos z PC</t>
  </si>
  <si>
    <t>USB-A</t>
  </si>
  <si>
    <t>přenos dat a ovládání</t>
  </si>
  <si>
    <t>typ mikrofonu</t>
  </si>
  <si>
    <t>konferenční</t>
  </si>
  <si>
    <t>umístění</t>
  </si>
  <si>
    <t>na stůl</t>
  </si>
  <si>
    <t>vlastnosti</t>
  </si>
  <si>
    <t>akční rádius jednotlivého modulu</t>
  </si>
  <si>
    <t>min. 1,5 m</t>
  </si>
  <si>
    <t>všesměrová charakteristika, echo cancelling, HD voice, DECT technologie</t>
  </si>
  <si>
    <t>nabíjení</t>
  </si>
  <si>
    <t>bezdrátové v dokovací stanici</t>
  </si>
  <si>
    <t>min. 24. měsíců</t>
  </si>
  <si>
    <t>Instalace panelu, veškerého příslušenství a kabeláže, vč. zaškolení</t>
  </si>
  <si>
    <t>připojení k PC</t>
  </si>
  <si>
    <t>USB 2.0</t>
  </si>
  <si>
    <t>Windows 10, mac OS</t>
  </si>
  <si>
    <t>rozlišení přenosu</t>
  </si>
  <si>
    <t>min. FullHD (1080p) při 30fps</t>
  </si>
  <si>
    <t>plug and play, Wi-FI 5GHz, tlačítko na ovládání</t>
  </si>
  <si>
    <t>Instalace videokonference, včetně kabeláže, upevnění kamery a zaškolení</t>
  </si>
  <si>
    <t>12 000 Kč bez DPH</t>
  </si>
  <si>
    <t>20 000 Kč bez DPH</t>
  </si>
  <si>
    <t>Maximální přípustná jednotková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</si>
  <si>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</si>
  <si>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</si>
  <si>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Maximální přípustná cena za pár</t>
  </si>
  <si>
    <t>dva páry bezdrátových konferenčních mikrofonů (celkem 4 kusy)</t>
  </si>
  <si>
    <t>15 000 Kč bez DPH</t>
  </si>
  <si>
    <t>Videokonference</t>
  </si>
  <si>
    <t>Kamera</t>
  </si>
  <si>
    <t>7 500 Kč bez DPH</t>
  </si>
  <si>
    <t>16 000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</si>
</sst>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6" fillId="0" borderId="0" xfId="0" applyFont="1" applyAlignment="1">
      <alignment horizontal="left" vertical="center" indent="6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3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3" fillId="5" borderId="15" xfId="0" applyFont="1" applyFill="1" applyBorder="1" applyAlignment="1" applyProtection="1">
      <alignment vertical="top" wrapText="1"/>
      <protection locked="0"/>
    </xf>
    <xf numFmtId="164" fontId="3" fillId="5" borderId="16" xfId="0" applyNumberFormat="1" applyFont="1" applyFill="1" applyBorder="1" applyProtection="1">
      <protection locked="0"/>
    </xf>
    <xf numFmtId="0" fontId="3" fillId="6" borderId="17" xfId="0" applyFont="1" applyFill="1" applyBorder="1" applyAlignment="1">
      <alignment horizontal="center"/>
    </xf>
    <xf numFmtId="164" fontId="3" fillId="6" borderId="17" xfId="0" applyNumberFormat="1" applyFont="1" applyFill="1" applyBorder="1"/>
    <xf numFmtId="164" fontId="3" fillId="6" borderId="18" xfId="0" applyNumberFormat="1" applyFont="1" applyFill="1" applyBorder="1"/>
    <xf numFmtId="0" fontId="4" fillId="0" borderId="19" xfId="0" applyFont="1" applyFill="1" applyBorder="1" applyAlignment="1">
      <alignment vertical="top" wrapText="1"/>
    </xf>
    <xf numFmtId="164" fontId="3" fillId="7" borderId="0" xfId="0" applyNumberFormat="1" applyFont="1" applyFill="1" applyBorder="1" applyProtection="1">
      <protection locked="0"/>
    </xf>
    <xf numFmtId="0" fontId="3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0" fontId="3" fillId="2" borderId="1" xfId="0" applyFont="1" applyFill="1" applyBorder="1" applyAlignment="1">
      <alignment vertical="top"/>
    </xf>
    <xf numFmtId="0" fontId="3" fillId="5" borderId="20" xfId="0" applyFont="1" applyFill="1" applyBorder="1" applyAlignment="1" applyProtection="1">
      <alignment vertical="top" wrapText="1"/>
      <protection locked="0"/>
    </xf>
    <xf numFmtId="164" fontId="3" fillId="8" borderId="0" xfId="0" applyNumberFormat="1" applyFont="1" applyFill="1" applyBorder="1" applyProtection="1">
      <protection locked="0"/>
    </xf>
    <xf numFmtId="0" fontId="3" fillId="8" borderId="0" xfId="0" applyFont="1" applyFill="1" applyBorder="1" applyAlignment="1">
      <alignment horizontal="center"/>
    </xf>
    <xf numFmtId="3" fontId="3" fillId="8" borderId="0" xfId="0" applyNumberFormat="1" applyFont="1" applyFill="1" applyBorder="1"/>
    <xf numFmtId="0" fontId="3" fillId="7" borderId="0" xfId="0" applyFont="1" applyFill="1" applyBorder="1"/>
    <xf numFmtId="0" fontId="3" fillId="7" borderId="21" xfId="0" applyFont="1" applyFill="1" applyBorder="1"/>
    <xf numFmtId="0" fontId="3" fillId="2" borderId="2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3" fillId="2" borderId="23" xfId="0" applyFont="1" applyFill="1" applyBorder="1" applyAlignment="1">
      <alignment vertical="top" wrapText="1"/>
    </xf>
    <xf numFmtId="0" fontId="3" fillId="5" borderId="24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3" fillId="5" borderId="25" xfId="0" applyFont="1" applyFill="1" applyBorder="1" applyAlignment="1" applyProtection="1">
      <alignment vertical="top" wrapText="1"/>
      <protection locked="0"/>
    </xf>
    <xf numFmtId="164" fontId="3" fillId="5" borderId="26" xfId="0" applyNumberFormat="1" applyFont="1" applyFill="1" applyBorder="1" applyProtection="1">
      <protection locked="0"/>
    </xf>
    <xf numFmtId="0" fontId="3" fillId="6" borderId="9" xfId="0" applyFont="1" applyFill="1" applyBorder="1" applyAlignment="1">
      <alignment horizontal="center"/>
    </xf>
    <xf numFmtId="164" fontId="3" fillId="6" borderId="9" xfId="0" applyNumberFormat="1" applyFont="1" applyFill="1" applyBorder="1"/>
    <xf numFmtId="164" fontId="3" fillId="6" borderId="27" xfId="0" applyNumberFormat="1" applyFont="1" applyFill="1" applyBorder="1"/>
    <xf numFmtId="0" fontId="3" fillId="5" borderId="28" xfId="0" applyFont="1" applyFill="1" applyBorder="1" applyAlignment="1" applyProtection="1">
      <alignment vertical="top" wrapText="1"/>
      <protection locked="0"/>
    </xf>
    <xf numFmtId="0" fontId="3" fillId="2" borderId="29" xfId="0" applyFont="1" applyFill="1" applyBorder="1" applyAlignment="1">
      <alignment vertical="top" wrapText="1"/>
    </xf>
    <xf numFmtId="0" fontId="3" fillId="5" borderId="30" xfId="0" applyFont="1" applyFill="1" applyBorder="1" applyAlignment="1" applyProtection="1">
      <alignment vertical="top" wrapText="1"/>
      <protection locked="0"/>
    </xf>
    <xf numFmtId="0" fontId="3" fillId="2" borderId="17" xfId="0" applyFont="1" applyFill="1" applyBorder="1" applyAlignment="1">
      <alignment vertical="top" wrapText="1"/>
    </xf>
    <xf numFmtId="0" fontId="3" fillId="5" borderId="18" xfId="0" applyFont="1" applyFill="1" applyBorder="1" applyAlignment="1" applyProtection="1">
      <alignment vertical="top" wrapText="1"/>
      <protection locked="0"/>
    </xf>
    <xf numFmtId="0" fontId="4" fillId="9" borderId="22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3" fillId="5" borderId="27" xfId="0" applyFont="1" applyFill="1" applyBorder="1" applyAlignment="1" applyProtection="1">
      <alignment vertical="top" wrapText="1"/>
      <protection locked="0"/>
    </xf>
    <xf numFmtId="0" fontId="4" fillId="9" borderId="14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5" borderId="33" xfId="0" applyFont="1" applyFill="1" applyBorder="1" applyAlignment="1" applyProtection="1">
      <alignment vertical="top" wrapText="1"/>
      <protection locked="0"/>
    </xf>
    <xf numFmtId="0" fontId="3" fillId="2" borderId="29" xfId="0" applyFont="1" applyFill="1" applyBorder="1" applyAlignment="1">
      <alignment vertical="top"/>
    </xf>
    <xf numFmtId="0" fontId="3" fillId="2" borderId="17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3" fillId="5" borderId="22" xfId="0" applyFont="1" applyFill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>
      <alignment horizontal="right"/>
    </xf>
    <xf numFmtId="0" fontId="3" fillId="0" borderId="36" xfId="0" applyFont="1" applyBorder="1"/>
    <xf numFmtId="165" fontId="4" fillId="0" borderId="7" xfId="0" applyNumberFormat="1" applyFont="1" applyBorder="1"/>
    <xf numFmtId="165" fontId="4" fillId="0" borderId="1" xfId="0" applyNumberFormat="1" applyFont="1" applyBorder="1"/>
    <xf numFmtId="0" fontId="4" fillId="3" borderId="37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left"/>
    </xf>
    <xf numFmtId="165" fontId="4" fillId="0" borderId="0" xfId="0" applyNumberFormat="1" applyFont="1" applyBorder="1"/>
    <xf numFmtId="0" fontId="3" fillId="5" borderId="20" xfId="0" applyFont="1" applyFill="1" applyBorder="1" applyAlignment="1" applyProtection="1">
      <alignment wrapText="1"/>
      <protection locked="0"/>
    </xf>
    <xf numFmtId="0" fontId="3" fillId="5" borderId="24" xfId="0" applyFont="1" applyFill="1" applyBorder="1" applyAlignment="1" applyProtection="1">
      <alignment wrapText="1"/>
      <protection locked="0"/>
    </xf>
    <xf numFmtId="0" fontId="3" fillId="5" borderId="20" xfId="0" applyFont="1" applyFill="1" applyBorder="1" applyAlignment="1" applyProtection="1">
      <alignment vertical="center" wrapText="1"/>
      <protection locked="0"/>
    </xf>
    <xf numFmtId="0" fontId="3" fillId="5" borderId="33" xfId="0" applyFont="1" applyFill="1" applyBorder="1" applyAlignment="1" applyProtection="1">
      <alignment wrapText="1"/>
      <protection locked="0"/>
    </xf>
    <xf numFmtId="0" fontId="3" fillId="5" borderId="19" xfId="0" applyFont="1" applyFill="1" applyBorder="1" applyAlignment="1" applyProtection="1">
      <alignment horizontal="left" vertical="top" wrapText="1"/>
      <protection locked="0"/>
    </xf>
    <xf numFmtId="0" fontId="4" fillId="9" borderId="19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5" borderId="19" xfId="0" applyFont="1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top"/>
    </xf>
    <xf numFmtId="0" fontId="4" fillId="3" borderId="40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9" borderId="19" xfId="0" applyFont="1" applyFill="1" applyBorder="1" applyAlignment="1">
      <alignment horizontal="left" vertical="top" wrapText="1"/>
    </xf>
    <xf numFmtId="0" fontId="4" fillId="9" borderId="19" xfId="0" applyFont="1" applyFill="1" applyBorder="1" applyAlignment="1">
      <alignment horizontal="left" vertical="top"/>
    </xf>
    <xf numFmtId="0" fontId="3" fillId="2" borderId="4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view="pageBreakPreview" zoomScale="55" zoomScaleSheetLayoutView="55" zoomScalePageLayoutView="55" workbookViewId="0" topLeftCell="B1">
      <selection activeCell="E64" sqref="E64"/>
    </sheetView>
  </sheetViews>
  <sheetFormatPr defaultColWidth="8.8515625" defaultRowHeight="15"/>
  <cols>
    <col min="1" max="1" width="41.7109375" style="15" customWidth="1"/>
    <col min="2" max="2" width="64.421875" style="15" customWidth="1"/>
    <col min="3" max="3" width="42.8515625" style="15" customWidth="1"/>
    <col min="4" max="4" width="76.28125" style="15" customWidth="1"/>
    <col min="5" max="5" width="32.421875" style="15" customWidth="1"/>
    <col min="6" max="6" width="23.8515625" style="15" bestFit="1" customWidth="1"/>
    <col min="7" max="7" width="15.7109375" style="15" customWidth="1"/>
    <col min="8" max="8" width="5.140625" style="15" bestFit="1" customWidth="1"/>
    <col min="9" max="11" width="15.7109375" style="15" customWidth="1"/>
    <col min="12" max="16384" width="8.8515625" style="15" customWidth="1"/>
  </cols>
  <sheetData>
    <row r="1" spans="1:3" ht="18">
      <c r="A1" s="14" t="s">
        <v>8</v>
      </c>
      <c r="B1" s="14"/>
      <c r="C1" s="14"/>
    </row>
    <row r="2" spans="1:2" ht="15">
      <c r="A2" s="16"/>
      <c r="B2" s="16"/>
    </row>
    <row r="3" spans="1:11" ht="34.95" customHeight="1">
      <c r="A3" s="90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9" ht="15">
      <c r="A4" s="16"/>
      <c r="B4" s="16"/>
      <c r="F4" s="17"/>
      <c r="G4" s="17"/>
      <c r="H4" s="17"/>
      <c r="I4" s="17"/>
    </row>
    <row r="5" spans="1:9" ht="15" thickBot="1">
      <c r="A5" s="18"/>
      <c r="B5" s="18"/>
      <c r="C5" s="19"/>
      <c r="D5" s="19"/>
      <c r="E5" s="20"/>
      <c r="F5" s="21"/>
      <c r="G5" s="22"/>
      <c r="H5" s="17"/>
      <c r="I5" s="23"/>
    </row>
    <row r="6" spans="1:11" ht="15" customHeight="1">
      <c r="A6" s="100" t="s">
        <v>0</v>
      </c>
      <c r="B6" s="24"/>
      <c r="C6" s="102" t="s">
        <v>1</v>
      </c>
      <c r="D6" s="103"/>
      <c r="E6" s="104" t="s">
        <v>2</v>
      </c>
      <c r="F6" s="25" t="s">
        <v>3</v>
      </c>
      <c r="G6" s="92" t="s">
        <v>11</v>
      </c>
      <c r="H6" s="98" t="s">
        <v>7</v>
      </c>
      <c r="I6" s="94" t="s">
        <v>10</v>
      </c>
      <c r="J6" s="94" t="s">
        <v>12</v>
      </c>
      <c r="K6" s="96" t="s">
        <v>13</v>
      </c>
    </row>
    <row r="7" spans="1:11" ht="15" thickBot="1">
      <c r="A7" s="101"/>
      <c r="B7" s="26"/>
      <c r="C7" s="27" t="s">
        <v>4</v>
      </c>
      <c r="D7" s="27" t="s">
        <v>5</v>
      </c>
      <c r="E7" s="105"/>
      <c r="F7" s="28" t="s">
        <v>6</v>
      </c>
      <c r="G7" s="93"/>
      <c r="H7" s="99"/>
      <c r="I7" s="95"/>
      <c r="J7" s="95"/>
      <c r="K7" s="97"/>
    </row>
    <row r="8" spans="1:11" ht="15" customHeight="1" thickBot="1">
      <c r="A8" s="106" t="s">
        <v>27</v>
      </c>
      <c r="B8" s="29" t="s">
        <v>29</v>
      </c>
      <c r="C8" s="30" t="s">
        <v>110</v>
      </c>
      <c r="D8" s="1" t="s">
        <v>58</v>
      </c>
      <c r="E8" s="31"/>
      <c r="F8" s="91"/>
      <c r="G8" s="32"/>
      <c r="H8" s="33">
        <v>1</v>
      </c>
      <c r="I8" s="34">
        <f>G8*H8</f>
        <v>0</v>
      </c>
      <c r="J8" s="34">
        <f>K8-I8</f>
        <v>0</v>
      </c>
      <c r="K8" s="35">
        <f>I8*1.21</f>
        <v>0</v>
      </c>
    </row>
    <row r="9" spans="1:11" ht="15" customHeight="1">
      <c r="A9" s="106"/>
      <c r="B9" s="36"/>
      <c r="C9" s="11" t="s">
        <v>30</v>
      </c>
      <c r="D9" s="2" t="s">
        <v>31</v>
      </c>
      <c r="E9" s="31"/>
      <c r="F9" s="91"/>
      <c r="G9" s="37"/>
      <c r="H9" s="38"/>
      <c r="I9" s="39"/>
      <c r="J9" s="39"/>
      <c r="K9" s="39"/>
    </row>
    <row r="10" spans="1:11" ht="15" customHeight="1">
      <c r="A10" s="106"/>
      <c r="B10" s="36"/>
      <c r="C10" s="8" t="s">
        <v>21</v>
      </c>
      <c r="D10" s="40" t="s">
        <v>76</v>
      </c>
      <c r="E10" s="41"/>
      <c r="F10" s="91"/>
      <c r="G10" s="42"/>
      <c r="H10" s="43"/>
      <c r="I10" s="44"/>
      <c r="J10" s="45"/>
      <c r="K10" s="46"/>
    </row>
    <row r="11" spans="1:11" ht="15" customHeight="1">
      <c r="A11" s="106"/>
      <c r="B11" s="36"/>
      <c r="C11" s="11" t="s">
        <v>32</v>
      </c>
      <c r="D11" s="2" t="s">
        <v>33</v>
      </c>
      <c r="E11" s="41"/>
      <c r="F11" s="91"/>
      <c r="G11" s="42"/>
      <c r="H11" s="43"/>
      <c r="I11" s="44"/>
      <c r="J11" s="45"/>
      <c r="K11" s="46"/>
    </row>
    <row r="12" spans="1:11" ht="15" customHeight="1">
      <c r="A12" s="106"/>
      <c r="B12" s="36"/>
      <c r="C12" s="11" t="s">
        <v>26</v>
      </c>
      <c r="D12" s="2" t="s">
        <v>34</v>
      </c>
      <c r="E12" s="41"/>
      <c r="F12" s="91"/>
      <c r="G12" s="42"/>
      <c r="H12" s="43"/>
      <c r="I12" s="44"/>
      <c r="J12" s="45"/>
      <c r="K12" s="46"/>
    </row>
    <row r="13" spans="1:11" ht="15" customHeight="1">
      <c r="A13" s="106"/>
      <c r="B13" s="36"/>
      <c r="C13" s="11" t="s">
        <v>47</v>
      </c>
      <c r="D13" s="2" t="s">
        <v>48</v>
      </c>
      <c r="E13" s="41"/>
      <c r="F13" s="91"/>
      <c r="G13" s="42"/>
      <c r="H13" s="43"/>
      <c r="I13" s="44"/>
      <c r="J13" s="45"/>
      <c r="K13" s="46"/>
    </row>
    <row r="14" spans="1:11" ht="15" customHeight="1">
      <c r="A14" s="106"/>
      <c r="B14" s="36"/>
      <c r="C14" s="11" t="s">
        <v>35</v>
      </c>
      <c r="D14" s="47" t="s">
        <v>36</v>
      </c>
      <c r="E14" s="41"/>
      <c r="F14" s="91"/>
      <c r="G14" s="42"/>
      <c r="H14" s="43"/>
      <c r="I14" s="44"/>
      <c r="J14" s="45"/>
      <c r="K14" s="46"/>
    </row>
    <row r="15" spans="1:11" ht="29.4" customHeight="1">
      <c r="A15" s="107"/>
      <c r="B15" s="48"/>
      <c r="C15" s="11" t="s">
        <v>22</v>
      </c>
      <c r="D15" s="47" t="s">
        <v>37</v>
      </c>
      <c r="E15" s="41"/>
      <c r="F15" s="91"/>
      <c r="G15" s="42"/>
      <c r="H15" s="43"/>
      <c r="I15" s="44"/>
      <c r="J15" s="45"/>
      <c r="K15" s="46"/>
    </row>
    <row r="16" spans="1:11" ht="15">
      <c r="A16" s="107"/>
      <c r="B16" s="48"/>
      <c r="C16" s="11" t="s">
        <v>23</v>
      </c>
      <c r="D16" s="2" t="s">
        <v>38</v>
      </c>
      <c r="E16" s="41"/>
      <c r="F16" s="91"/>
      <c r="G16" s="42"/>
      <c r="H16" s="43"/>
      <c r="I16" s="44"/>
      <c r="J16" s="45"/>
      <c r="K16" s="46"/>
    </row>
    <row r="17" spans="1:11" ht="15">
      <c r="A17" s="107"/>
      <c r="B17" s="48"/>
      <c r="C17" s="11" t="s">
        <v>39</v>
      </c>
      <c r="D17" s="2" t="s">
        <v>40</v>
      </c>
      <c r="E17" s="41"/>
      <c r="F17" s="91"/>
      <c r="G17" s="42"/>
      <c r="H17" s="43"/>
      <c r="I17" s="44"/>
      <c r="J17" s="45"/>
      <c r="K17" s="46"/>
    </row>
    <row r="18" spans="1:11" ht="15">
      <c r="A18" s="107"/>
      <c r="B18" s="48"/>
      <c r="C18" s="11" t="s">
        <v>41</v>
      </c>
      <c r="D18" s="2" t="s">
        <v>42</v>
      </c>
      <c r="E18" s="41"/>
      <c r="F18" s="91"/>
      <c r="G18" s="42"/>
      <c r="H18" s="43"/>
      <c r="I18" s="44"/>
      <c r="J18" s="45"/>
      <c r="K18" s="46"/>
    </row>
    <row r="19" spans="1:11" ht="15">
      <c r="A19" s="107"/>
      <c r="B19" s="48"/>
      <c r="C19" s="11" t="s">
        <v>45</v>
      </c>
      <c r="D19" s="2" t="s">
        <v>46</v>
      </c>
      <c r="E19" s="41"/>
      <c r="F19" s="91"/>
      <c r="G19" s="42"/>
      <c r="H19" s="43"/>
      <c r="I19" s="44"/>
      <c r="J19" s="45"/>
      <c r="K19" s="46"/>
    </row>
    <row r="20" spans="1:11" ht="15" thickBot="1">
      <c r="A20" s="107"/>
      <c r="B20" s="49"/>
      <c r="C20" s="3" t="s">
        <v>43</v>
      </c>
      <c r="D20" s="50" t="s">
        <v>44</v>
      </c>
      <c r="E20" s="51"/>
      <c r="F20" s="91"/>
      <c r="G20" s="42"/>
      <c r="H20" s="43"/>
      <c r="I20" s="44"/>
      <c r="J20" s="45"/>
      <c r="K20" s="46"/>
    </row>
    <row r="21" spans="1:11" ht="15" thickBot="1">
      <c r="A21" s="89"/>
      <c r="B21" s="52" t="s">
        <v>49</v>
      </c>
      <c r="C21" s="53" t="s">
        <v>110</v>
      </c>
      <c r="D21" s="4" t="s">
        <v>60</v>
      </c>
      <c r="E21" s="54"/>
      <c r="F21" s="88"/>
      <c r="G21" s="55"/>
      <c r="H21" s="56">
        <v>1</v>
      </c>
      <c r="I21" s="57">
        <f>G21*H21</f>
        <v>0</v>
      </c>
      <c r="J21" s="57">
        <f>K21-I21</f>
        <v>0</v>
      </c>
      <c r="K21" s="58">
        <f>I21*1.21</f>
        <v>0</v>
      </c>
    </row>
    <row r="22" spans="1:11" ht="15">
      <c r="A22" s="89"/>
      <c r="B22" s="48"/>
      <c r="C22" s="13" t="s">
        <v>51</v>
      </c>
      <c r="D22" s="5" t="s">
        <v>19</v>
      </c>
      <c r="E22" s="59"/>
      <c r="F22" s="88"/>
      <c r="G22" s="42"/>
      <c r="H22" s="43"/>
      <c r="I22" s="44"/>
      <c r="J22" s="45"/>
      <c r="K22" s="45"/>
    </row>
    <row r="23" spans="1:11" ht="15">
      <c r="A23" s="89"/>
      <c r="B23" s="48"/>
      <c r="C23" s="6" t="s">
        <v>50</v>
      </c>
      <c r="D23" s="47" t="s">
        <v>19</v>
      </c>
      <c r="E23" s="41"/>
      <c r="F23" s="88"/>
      <c r="G23" s="42"/>
      <c r="H23" s="43"/>
      <c r="I23" s="44"/>
      <c r="J23" s="45"/>
      <c r="K23" s="45"/>
    </row>
    <row r="24" spans="1:11" ht="15" thickBot="1">
      <c r="A24" s="89"/>
      <c r="B24" s="48"/>
      <c r="C24" s="7" t="s">
        <v>43</v>
      </c>
      <c r="D24" s="60" t="s">
        <v>44</v>
      </c>
      <c r="E24" s="61"/>
      <c r="F24" s="88"/>
      <c r="G24" s="42"/>
      <c r="H24" s="43"/>
      <c r="I24" s="44"/>
      <c r="J24" s="45"/>
      <c r="K24" s="45"/>
    </row>
    <row r="25" spans="1:11" ht="15" thickBot="1">
      <c r="A25" s="89"/>
      <c r="B25" s="52" t="s">
        <v>52</v>
      </c>
      <c r="C25" s="53" t="s">
        <v>110</v>
      </c>
      <c r="D25" s="4" t="s">
        <v>108</v>
      </c>
      <c r="E25" s="54"/>
      <c r="F25" s="88"/>
      <c r="G25" s="55"/>
      <c r="H25" s="56">
        <v>1</v>
      </c>
      <c r="I25" s="57">
        <f>G25*H25</f>
        <v>0</v>
      </c>
      <c r="J25" s="57">
        <f>K25-I25</f>
        <v>0</v>
      </c>
      <c r="K25" s="58">
        <f>I25*1.21</f>
        <v>0</v>
      </c>
    </row>
    <row r="26" spans="1:11" ht="15">
      <c r="A26" s="89"/>
      <c r="B26" s="48"/>
      <c r="C26" s="8" t="s">
        <v>53</v>
      </c>
      <c r="D26" s="5" t="s">
        <v>54</v>
      </c>
      <c r="E26" s="59"/>
      <c r="F26" s="88"/>
      <c r="G26" s="42"/>
      <c r="H26" s="43"/>
      <c r="I26" s="44"/>
      <c r="J26" s="45"/>
      <c r="K26" s="45"/>
    </row>
    <row r="27" spans="1:11" ht="15">
      <c r="A27" s="89"/>
      <c r="B27" s="48"/>
      <c r="C27" s="8" t="s">
        <v>88</v>
      </c>
      <c r="D27" s="47" t="s">
        <v>87</v>
      </c>
      <c r="E27" s="41"/>
      <c r="F27" s="88"/>
      <c r="G27" s="42"/>
      <c r="H27" s="43"/>
      <c r="I27" s="44"/>
      <c r="J27" s="45"/>
      <c r="K27" s="45"/>
    </row>
    <row r="28" spans="1:11" ht="15">
      <c r="A28" s="89"/>
      <c r="B28" s="48"/>
      <c r="C28" s="8" t="s">
        <v>55</v>
      </c>
      <c r="D28" s="47" t="s">
        <v>56</v>
      </c>
      <c r="E28" s="41"/>
      <c r="F28" s="88"/>
      <c r="G28" s="42"/>
      <c r="H28" s="43"/>
      <c r="I28" s="44"/>
      <c r="J28" s="45"/>
      <c r="K28" s="45"/>
    </row>
    <row r="29" spans="1:11" ht="15">
      <c r="A29" s="89"/>
      <c r="B29" s="48"/>
      <c r="C29" s="8" t="s">
        <v>45</v>
      </c>
      <c r="D29" s="47" t="s">
        <v>57</v>
      </c>
      <c r="E29" s="41"/>
      <c r="F29" s="88"/>
      <c r="G29" s="42"/>
      <c r="H29" s="43"/>
      <c r="I29" s="44"/>
      <c r="J29" s="45"/>
      <c r="K29" s="45"/>
    </row>
    <row r="30" spans="1:11" ht="18" customHeight="1" thickBot="1">
      <c r="A30" s="89"/>
      <c r="B30" s="49"/>
      <c r="C30" s="9" t="s">
        <v>25</v>
      </c>
      <c r="D30" s="62" t="s">
        <v>44</v>
      </c>
      <c r="E30" s="63"/>
      <c r="F30" s="88"/>
      <c r="G30" s="42"/>
      <c r="H30" s="43"/>
      <c r="I30" s="44"/>
      <c r="J30" s="45"/>
      <c r="K30" s="45"/>
    </row>
    <row r="31" spans="1:11" ht="18" customHeight="1" thickBot="1">
      <c r="A31" s="64"/>
      <c r="B31" s="65" t="s">
        <v>100</v>
      </c>
      <c r="C31" s="66" t="s">
        <v>110</v>
      </c>
      <c r="D31" s="10" t="s">
        <v>115</v>
      </c>
      <c r="E31" s="67"/>
      <c r="F31" s="88"/>
      <c r="G31" s="55"/>
      <c r="H31" s="56">
        <v>1</v>
      </c>
      <c r="I31" s="57">
        <f>G31*H31</f>
        <v>0</v>
      </c>
      <c r="J31" s="57">
        <f>K31-I31</f>
        <v>0</v>
      </c>
      <c r="K31" s="58">
        <f>I31*1.21</f>
        <v>0</v>
      </c>
    </row>
    <row r="32" spans="1:11" ht="18" customHeight="1" thickBot="1">
      <c r="A32" s="68" t="s">
        <v>28</v>
      </c>
      <c r="B32" s="52" t="s">
        <v>116</v>
      </c>
      <c r="C32" s="69" t="s">
        <v>110</v>
      </c>
      <c r="D32" s="4" t="s">
        <v>59</v>
      </c>
      <c r="E32" s="54"/>
      <c r="F32" s="88"/>
      <c r="G32" s="55"/>
      <c r="H32" s="56">
        <v>1</v>
      </c>
      <c r="I32" s="57">
        <f>G32*H32</f>
        <v>0</v>
      </c>
      <c r="J32" s="57">
        <f>K32-I32</f>
        <v>0</v>
      </c>
      <c r="K32" s="58">
        <f>I32*1.21</f>
        <v>0</v>
      </c>
    </row>
    <row r="33" spans="1:11" ht="18" customHeight="1">
      <c r="A33" s="89"/>
      <c r="B33" s="48"/>
      <c r="C33" s="8" t="s">
        <v>61</v>
      </c>
      <c r="D33" s="40" t="s">
        <v>62</v>
      </c>
      <c r="E33" s="59"/>
      <c r="F33" s="88"/>
      <c r="G33" s="42"/>
      <c r="H33" s="43"/>
      <c r="I33" s="44"/>
      <c r="J33" s="45"/>
      <c r="K33" s="45"/>
    </row>
    <row r="34" spans="1:11" ht="18" customHeight="1">
      <c r="A34" s="89"/>
      <c r="B34" s="48"/>
      <c r="C34" s="11" t="s">
        <v>24</v>
      </c>
      <c r="D34" s="2" t="s">
        <v>63</v>
      </c>
      <c r="E34" s="41"/>
      <c r="F34" s="88"/>
      <c r="G34" s="42"/>
      <c r="H34" s="43"/>
      <c r="I34" s="44"/>
      <c r="J34" s="45"/>
      <c r="K34" s="45"/>
    </row>
    <row r="35" spans="1:11" ht="18" customHeight="1">
      <c r="A35" s="89"/>
      <c r="B35" s="48"/>
      <c r="C35" s="11" t="s">
        <v>64</v>
      </c>
      <c r="D35" s="2" t="s">
        <v>65</v>
      </c>
      <c r="E35" s="41"/>
      <c r="F35" s="88"/>
      <c r="G35" s="42"/>
      <c r="H35" s="43"/>
      <c r="I35" s="44"/>
      <c r="J35" s="45"/>
      <c r="K35" s="45"/>
    </row>
    <row r="36" spans="1:11" ht="18" customHeight="1">
      <c r="A36" s="89"/>
      <c r="B36" s="48"/>
      <c r="C36" s="11" t="s">
        <v>66</v>
      </c>
      <c r="D36" s="2" t="s">
        <v>67</v>
      </c>
      <c r="E36" s="41"/>
      <c r="F36" s="88"/>
      <c r="G36" s="42"/>
      <c r="H36" s="43"/>
      <c r="I36" s="44"/>
      <c r="J36" s="45"/>
      <c r="K36" s="45"/>
    </row>
    <row r="37" spans="1:11" ht="18" customHeight="1">
      <c r="A37" s="89"/>
      <c r="B37" s="48"/>
      <c r="C37" s="11" t="s">
        <v>68</v>
      </c>
      <c r="D37" s="2" t="s">
        <v>69</v>
      </c>
      <c r="E37" s="41"/>
      <c r="F37" s="88"/>
      <c r="G37" s="42"/>
      <c r="H37" s="43"/>
      <c r="I37" s="44"/>
      <c r="J37" s="45"/>
      <c r="K37" s="45"/>
    </row>
    <row r="38" spans="1:11" ht="18" customHeight="1">
      <c r="A38" s="89"/>
      <c r="B38" s="48"/>
      <c r="C38" s="11" t="s">
        <v>72</v>
      </c>
      <c r="D38" s="2" t="s">
        <v>73</v>
      </c>
      <c r="E38" s="41"/>
      <c r="F38" s="88"/>
      <c r="G38" s="42"/>
      <c r="H38" s="43"/>
      <c r="I38" s="44"/>
      <c r="J38" s="45"/>
      <c r="K38" s="45"/>
    </row>
    <row r="39" spans="1:11" ht="18" customHeight="1">
      <c r="A39" s="89"/>
      <c r="B39" s="48"/>
      <c r="C39" s="11" t="s">
        <v>74</v>
      </c>
      <c r="D39" s="2" t="s">
        <v>75</v>
      </c>
      <c r="E39" s="41"/>
      <c r="F39" s="88"/>
      <c r="G39" s="42"/>
      <c r="H39" s="43"/>
      <c r="I39" s="44"/>
      <c r="J39" s="45"/>
      <c r="K39" s="45"/>
    </row>
    <row r="40" spans="1:11" ht="18" customHeight="1">
      <c r="A40" s="89"/>
      <c r="B40" s="48"/>
      <c r="C40" s="11" t="s">
        <v>70</v>
      </c>
      <c r="D40" s="2" t="s">
        <v>71</v>
      </c>
      <c r="E40" s="41"/>
      <c r="F40" s="88"/>
      <c r="G40" s="42"/>
      <c r="H40" s="43"/>
      <c r="I40" s="44"/>
      <c r="J40" s="45"/>
      <c r="K40" s="45"/>
    </row>
    <row r="41" spans="1:11" ht="18" customHeight="1" thickBot="1">
      <c r="A41" s="89"/>
      <c r="B41" s="49"/>
      <c r="C41" s="12" t="s">
        <v>25</v>
      </c>
      <c r="D41" s="70" t="s">
        <v>44</v>
      </c>
      <c r="E41" s="71"/>
      <c r="F41" s="88"/>
      <c r="G41" s="42"/>
      <c r="H41" s="43"/>
      <c r="I41" s="44"/>
      <c r="J41" s="45"/>
      <c r="K41" s="45"/>
    </row>
    <row r="42" spans="1:11" ht="18" customHeight="1" thickBot="1">
      <c r="A42" s="89"/>
      <c r="B42" s="48" t="s">
        <v>117</v>
      </c>
      <c r="C42" s="69" t="s">
        <v>110</v>
      </c>
      <c r="D42" s="4" t="s">
        <v>109</v>
      </c>
      <c r="E42" s="61"/>
      <c r="F42" s="88"/>
      <c r="G42" s="55"/>
      <c r="H42" s="56">
        <v>1</v>
      </c>
      <c r="I42" s="57">
        <f>G42*H42</f>
        <v>0</v>
      </c>
      <c r="J42" s="57">
        <f>K42-I42</f>
        <v>0</v>
      </c>
      <c r="K42" s="58">
        <f>I42*1.21</f>
        <v>0</v>
      </c>
    </row>
    <row r="43" spans="1:11" ht="18" customHeight="1">
      <c r="A43" s="89"/>
      <c r="B43" s="48"/>
      <c r="C43" s="13" t="s">
        <v>21</v>
      </c>
      <c r="D43" s="40" t="s">
        <v>77</v>
      </c>
      <c r="E43" s="59"/>
      <c r="F43" s="88"/>
      <c r="G43" s="42"/>
      <c r="H43" s="43"/>
      <c r="I43" s="44"/>
      <c r="J43" s="45"/>
      <c r="K43" s="45"/>
    </row>
    <row r="44" spans="1:11" ht="18" customHeight="1">
      <c r="A44" s="89"/>
      <c r="B44" s="48"/>
      <c r="C44" s="13" t="s">
        <v>78</v>
      </c>
      <c r="D44" s="40" t="s">
        <v>79</v>
      </c>
      <c r="E44" s="59"/>
      <c r="F44" s="88"/>
      <c r="G44" s="42"/>
      <c r="H44" s="43"/>
      <c r="I44" s="44"/>
      <c r="J44" s="45"/>
      <c r="K44" s="45"/>
    </row>
    <row r="45" spans="1:11" ht="18" customHeight="1">
      <c r="A45" s="89"/>
      <c r="B45" s="48"/>
      <c r="C45" s="6" t="s">
        <v>55</v>
      </c>
      <c r="D45" s="2" t="s">
        <v>56</v>
      </c>
      <c r="E45" s="41"/>
      <c r="F45" s="88"/>
      <c r="G45" s="42"/>
      <c r="H45" s="43"/>
      <c r="I45" s="44"/>
      <c r="J45" s="45"/>
      <c r="K45" s="45"/>
    </row>
    <row r="46" spans="1:11" ht="18" customHeight="1">
      <c r="A46" s="89"/>
      <c r="B46" s="48"/>
      <c r="C46" s="6" t="s">
        <v>80</v>
      </c>
      <c r="D46" s="2" t="s">
        <v>81</v>
      </c>
      <c r="E46" s="41"/>
      <c r="F46" s="88"/>
      <c r="G46" s="42"/>
      <c r="H46" s="43"/>
      <c r="I46" s="44"/>
      <c r="J46" s="45"/>
      <c r="K46" s="45"/>
    </row>
    <row r="47" spans="1:11" ht="18" customHeight="1">
      <c r="A47" s="89"/>
      <c r="B47" s="48"/>
      <c r="C47" s="6" t="s">
        <v>82</v>
      </c>
      <c r="D47" s="2" t="s">
        <v>83</v>
      </c>
      <c r="E47" s="41"/>
      <c r="F47" s="88"/>
      <c r="G47" s="42"/>
      <c r="H47" s="43"/>
      <c r="I47" s="44"/>
      <c r="J47" s="45"/>
      <c r="K47" s="45"/>
    </row>
    <row r="48" spans="1:11" ht="18" customHeight="1">
      <c r="A48" s="89"/>
      <c r="B48" s="48"/>
      <c r="C48" s="6" t="s">
        <v>84</v>
      </c>
      <c r="D48" s="2" t="s">
        <v>85</v>
      </c>
      <c r="E48" s="41"/>
      <c r="F48" s="88"/>
      <c r="G48" s="42"/>
      <c r="H48" s="43"/>
      <c r="I48" s="44"/>
      <c r="J48" s="45"/>
      <c r="K48" s="45"/>
    </row>
    <row r="49" spans="1:11" ht="18" customHeight="1" thickBot="1">
      <c r="A49" s="89"/>
      <c r="B49" s="48"/>
      <c r="C49" s="7" t="s">
        <v>43</v>
      </c>
      <c r="D49" s="72" t="s">
        <v>44</v>
      </c>
      <c r="E49" s="61"/>
      <c r="F49" s="88"/>
      <c r="G49" s="42"/>
      <c r="H49" s="43"/>
      <c r="I49" s="44"/>
      <c r="J49" s="45"/>
      <c r="K49" s="45"/>
    </row>
    <row r="50" spans="1:11" ht="18" customHeight="1" thickBot="1">
      <c r="A50" s="89"/>
      <c r="B50" s="52" t="s">
        <v>114</v>
      </c>
      <c r="C50" s="69" t="s">
        <v>113</v>
      </c>
      <c r="D50" s="4" t="s">
        <v>108</v>
      </c>
      <c r="E50" s="54"/>
      <c r="F50" s="88"/>
      <c r="G50" s="55"/>
      <c r="H50" s="56">
        <v>2</v>
      </c>
      <c r="I50" s="57">
        <f>G50*H50</f>
        <v>0</v>
      </c>
      <c r="J50" s="57">
        <f>K50-I50</f>
        <v>0</v>
      </c>
      <c r="K50" s="58">
        <f>I50*1.21</f>
        <v>0</v>
      </c>
    </row>
    <row r="51" spans="1:11" ht="18" customHeight="1">
      <c r="A51" s="89"/>
      <c r="B51" s="48"/>
      <c r="C51" s="13" t="s">
        <v>89</v>
      </c>
      <c r="D51" s="40" t="s">
        <v>90</v>
      </c>
      <c r="E51" s="59"/>
      <c r="F51" s="88"/>
      <c r="G51" s="42"/>
      <c r="H51" s="43"/>
      <c r="I51" s="44"/>
      <c r="J51" s="45"/>
      <c r="K51" s="45"/>
    </row>
    <row r="52" spans="1:11" ht="18" customHeight="1">
      <c r="A52" s="89"/>
      <c r="B52" s="48"/>
      <c r="C52" s="6" t="s">
        <v>91</v>
      </c>
      <c r="D52" s="2" t="s">
        <v>92</v>
      </c>
      <c r="E52" s="41"/>
      <c r="F52" s="88"/>
      <c r="G52" s="42"/>
      <c r="H52" s="43"/>
      <c r="I52" s="44"/>
      <c r="J52" s="45"/>
      <c r="K52" s="45"/>
    </row>
    <row r="53" spans="1:11" ht="18" customHeight="1">
      <c r="A53" s="89"/>
      <c r="B53" s="48"/>
      <c r="C53" s="6" t="s">
        <v>93</v>
      </c>
      <c r="D53" s="2" t="s">
        <v>96</v>
      </c>
      <c r="E53" s="41"/>
      <c r="F53" s="88"/>
      <c r="G53" s="42"/>
      <c r="H53" s="43"/>
      <c r="I53" s="44"/>
      <c r="J53" s="45"/>
      <c r="K53" s="45"/>
    </row>
    <row r="54" spans="1:11" ht="18" customHeight="1">
      <c r="A54" s="89"/>
      <c r="B54" s="48"/>
      <c r="C54" s="6" t="s">
        <v>94</v>
      </c>
      <c r="D54" s="2" t="s">
        <v>95</v>
      </c>
      <c r="E54" s="41"/>
      <c r="F54" s="88"/>
      <c r="G54" s="42"/>
      <c r="H54" s="43"/>
      <c r="I54" s="44"/>
      <c r="J54" s="45"/>
      <c r="K54" s="45"/>
    </row>
    <row r="55" spans="1:11" ht="18" customHeight="1">
      <c r="A55" s="89"/>
      <c r="B55" s="48"/>
      <c r="C55" s="6" t="s">
        <v>97</v>
      </c>
      <c r="D55" s="2" t="s">
        <v>98</v>
      </c>
      <c r="E55" s="41"/>
      <c r="F55" s="88"/>
      <c r="G55" s="42"/>
      <c r="H55" s="43"/>
      <c r="I55" s="44"/>
      <c r="J55" s="45"/>
      <c r="K55" s="45"/>
    </row>
    <row r="56" spans="1:11" ht="18" customHeight="1" thickBot="1">
      <c r="A56" s="89"/>
      <c r="B56" s="49"/>
      <c r="C56" s="9" t="s">
        <v>25</v>
      </c>
      <c r="D56" s="73" t="s">
        <v>99</v>
      </c>
      <c r="E56" s="63"/>
      <c r="F56" s="88"/>
      <c r="G56" s="42"/>
      <c r="H56" s="43"/>
      <c r="I56" s="44"/>
      <c r="J56" s="45"/>
      <c r="K56" s="45"/>
    </row>
    <row r="57" spans="1:11" ht="18" customHeight="1" thickBot="1">
      <c r="A57" s="89"/>
      <c r="B57" s="48" t="s">
        <v>86</v>
      </c>
      <c r="C57" s="69" t="s">
        <v>110</v>
      </c>
      <c r="D57" s="4" t="s">
        <v>118</v>
      </c>
      <c r="E57" s="54"/>
      <c r="F57" s="88"/>
      <c r="G57" s="55"/>
      <c r="H57" s="56">
        <v>3</v>
      </c>
      <c r="I57" s="57">
        <f>G57*H57</f>
        <v>0</v>
      </c>
      <c r="J57" s="57">
        <f>K57-I57</f>
        <v>0</v>
      </c>
      <c r="K57" s="58">
        <f>I57*1.21</f>
        <v>0</v>
      </c>
    </row>
    <row r="58" spans="1:11" ht="18" customHeight="1">
      <c r="A58" s="89"/>
      <c r="B58" s="48"/>
      <c r="C58" s="6" t="s">
        <v>101</v>
      </c>
      <c r="D58" s="2" t="s">
        <v>102</v>
      </c>
      <c r="E58" s="41"/>
      <c r="F58" s="88"/>
      <c r="G58" s="42"/>
      <c r="H58" s="43"/>
      <c r="I58" s="44"/>
      <c r="J58" s="45"/>
      <c r="K58" s="45"/>
    </row>
    <row r="59" spans="1:11" ht="18" customHeight="1">
      <c r="A59" s="89"/>
      <c r="B59" s="48"/>
      <c r="C59" s="6" t="s">
        <v>84</v>
      </c>
      <c r="D59" s="2" t="s">
        <v>106</v>
      </c>
      <c r="E59" s="41"/>
      <c r="F59" s="88"/>
      <c r="G59" s="42"/>
      <c r="H59" s="43"/>
      <c r="I59" s="44"/>
      <c r="J59" s="45"/>
      <c r="K59" s="45"/>
    </row>
    <row r="60" spans="1:11" ht="18" customHeight="1">
      <c r="A60" s="89"/>
      <c r="B60" s="48"/>
      <c r="C60" s="6" t="s">
        <v>45</v>
      </c>
      <c r="D60" s="2" t="s">
        <v>103</v>
      </c>
      <c r="E60" s="41"/>
      <c r="F60" s="88"/>
      <c r="G60" s="42"/>
      <c r="H60" s="43"/>
      <c r="I60" s="44"/>
      <c r="J60" s="45"/>
      <c r="K60" s="45"/>
    </row>
    <row r="61" spans="1:11" ht="18" customHeight="1">
      <c r="A61" s="89"/>
      <c r="B61" s="48"/>
      <c r="C61" s="6" t="s">
        <v>104</v>
      </c>
      <c r="D61" s="2" t="s">
        <v>105</v>
      </c>
      <c r="E61" s="41"/>
      <c r="F61" s="88"/>
      <c r="G61" s="42"/>
      <c r="H61" s="43"/>
      <c r="I61" s="44"/>
      <c r="J61" s="45"/>
      <c r="K61" s="45"/>
    </row>
    <row r="62" spans="1:11" ht="18" customHeight="1" thickBot="1">
      <c r="A62" s="89"/>
      <c r="B62" s="48"/>
      <c r="C62" s="7" t="s">
        <v>25</v>
      </c>
      <c r="D62" s="72" t="s">
        <v>99</v>
      </c>
      <c r="E62" s="61"/>
      <c r="F62" s="88"/>
      <c r="G62" s="42"/>
      <c r="H62" s="43"/>
      <c r="I62" s="44"/>
      <c r="J62" s="45"/>
      <c r="K62" s="45"/>
    </row>
    <row r="63" spans="1:11" ht="18" customHeight="1" thickBot="1">
      <c r="A63" s="64"/>
      <c r="B63" s="65" t="s">
        <v>107</v>
      </c>
      <c r="C63" s="74" t="s">
        <v>110</v>
      </c>
      <c r="D63" s="10" t="s">
        <v>119</v>
      </c>
      <c r="E63" s="67"/>
      <c r="F63" s="75"/>
      <c r="G63" s="55"/>
      <c r="H63" s="56">
        <v>1</v>
      </c>
      <c r="I63" s="57">
        <f>G63*H63</f>
        <v>0</v>
      </c>
      <c r="J63" s="57">
        <f>K63-I63</f>
        <v>0</v>
      </c>
      <c r="K63" s="58">
        <f>I63*1.21</f>
        <v>0</v>
      </c>
    </row>
    <row r="64" spans="1:11" ht="15" thickBot="1">
      <c r="A64" s="18"/>
      <c r="B64" s="18"/>
      <c r="C64" s="19"/>
      <c r="D64" s="19"/>
      <c r="E64" s="20"/>
      <c r="F64" s="20"/>
      <c r="G64" s="76" t="s">
        <v>9</v>
      </c>
      <c r="H64" s="77"/>
      <c r="I64" s="78">
        <f>SUM(I8:I63)</f>
        <v>0</v>
      </c>
      <c r="J64" s="79">
        <f>SUM(J8:J63)</f>
        <v>0</v>
      </c>
      <c r="K64" s="79">
        <f>SUM(K8:K63)</f>
        <v>0</v>
      </c>
    </row>
    <row r="65" spans="1:11" ht="15">
      <c r="A65" s="80" t="s">
        <v>20</v>
      </c>
      <c r="B65" s="81"/>
      <c r="C65" s="81"/>
      <c r="D65" s="81"/>
      <c r="E65" s="82"/>
      <c r="F65" s="20"/>
      <c r="G65" s="22"/>
      <c r="H65" s="17"/>
      <c r="I65" s="83"/>
      <c r="J65" s="83"/>
      <c r="K65" s="83"/>
    </row>
    <row r="66" spans="1:5" ht="16.2" customHeight="1">
      <c r="A66" s="112" t="s">
        <v>14</v>
      </c>
      <c r="B66" s="113"/>
      <c r="C66" s="113"/>
      <c r="D66" s="114"/>
      <c r="E66" s="84" t="s">
        <v>17</v>
      </c>
    </row>
    <row r="67" spans="1:5" ht="15" customHeight="1">
      <c r="A67" s="112" t="s">
        <v>15</v>
      </c>
      <c r="B67" s="113"/>
      <c r="C67" s="113"/>
      <c r="D67" s="114"/>
      <c r="E67" s="84" t="s">
        <v>17</v>
      </c>
    </row>
    <row r="68" spans="1:5" ht="16.2" customHeight="1">
      <c r="A68" s="115" t="s">
        <v>18</v>
      </c>
      <c r="B68" s="116"/>
      <c r="C68" s="116"/>
      <c r="D68" s="117"/>
      <c r="E68" s="85" t="s">
        <v>17</v>
      </c>
    </row>
    <row r="69" spans="1:5" ht="17.4" customHeight="1">
      <c r="A69" s="110" t="s">
        <v>16</v>
      </c>
      <c r="B69" s="111"/>
      <c r="C69" s="111"/>
      <c r="D69" s="111"/>
      <c r="E69" s="86" t="s">
        <v>17</v>
      </c>
    </row>
    <row r="70" spans="1:5" ht="14.4" customHeight="1" thickBot="1">
      <c r="A70" s="108" t="s">
        <v>112</v>
      </c>
      <c r="B70" s="109"/>
      <c r="C70" s="109"/>
      <c r="D70" s="109" t="s">
        <v>17</v>
      </c>
      <c r="E70" s="87" t="s">
        <v>17</v>
      </c>
    </row>
  </sheetData>
  <sheetProtection sheet="1" objects="1" scenarios="1" formatColumns="0" formatRows="0"/>
  <mergeCells count="16">
    <mergeCell ref="A70:D70"/>
    <mergeCell ref="A69:D69"/>
    <mergeCell ref="A66:D66"/>
    <mergeCell ref="A67:D67"/>
    <mergeCell ref="A68:D68"/>
    <mergeCell ref="A3:K3"/>
    <mergeCell ref="F8:F20"/>
    <mergeCell ref="G6:G7"/>
    <mergeCell ref="J6:J7"/>
    <mergeCell ref="K6:K7"/>
    <mergeCell ref="H6:H7"/>
    <mergeCell ref="I6:I7"/>
    <mergeCell ref="A6:A7"/>
    <mergeCell ref="C6:D6"/>
    <mergeCell ref="E6:E7"/>
    <mergeCell ref="A8:A20"/>
  </mergeCells>
  <printOptions/>
  <pageMargins left="0.25" right="0.25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2021-03-18T12:34:53Z</cp:lastPrinted>
  <dcterms:created xsi:type="dcterms:W3CDTF">2017-06-20T06:57:43Z</dcterms:created>
  <dcterms:modified xsi:type="dcterms:W3CDTF">2021-03-26T09:34:55Z</dcterms:modified>
  <cp:category/>
  <cp:version/>
  <cp:contentType/>
  <cp:contentStatus/>
</cp:coreProperties>
</file>